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2.xml" ContentType="application/vnd.openxmlformats-officedocument.drawingml.chartshap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3.xml" ContentType="application/vnd.openxmlformats-officedocument.drawingml.chartshapes+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4.xml" ContentType="application/vnd.openxmlformats-officedocument.drawingml.chartshapes+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5.xml" ContentType="application/vnd.openxmlformats-officedocument.drawingml.chartshapes+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6.xml" ContentType="application/vnd.openxmlformats-officedocument.drawingml.chartshapes+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7.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026"/>
  <workbookPr defaultThemeVersion="166925"/>
  <mc:AlternateContent xmlns:mc="http://schemas.openxmlformats.org/markup-compatibility/2006">
    <mc:Choice Requires="x15">
      <x15ac:absPath xmlns:x15ac="http://schemas.microsoft.com/office/spreadsheetml/2010/11/ac" url="E:\0001デスクトップ一時利用用\COVID\"/>
    </mc:Choice>
  </mc:AlternateContent>
  <xr:revisionPtr revIDLastSave="0" documentId="13_ncr:1_{74B93318-E17C-4AA2-A6B9-9CF0E59CF7BC}" xr6:coauthVersionLast="47" xr6:coauthVersionMax="47" xr10:uidLastSave="{00000000-0000-0000-0000-000000000000}"/>
  <bookViews>
    <workbookView xWindow="-110" yWindow="-110" windowWidth="19420" windowHeight="9600" tabRatio="802" xr2:uid="{8C562B5A-20AE-4AE1-ABD9-5959500D20D6}"/>
  </bookViews>
  <sheets>
    <sheet name="国家衛健委発表に基づく感染状況" sheetId="2" r:id="rId1"/>
    <sheet name="香港マカオ台湾の患者・海外輸入症例・無症状病原体保有者" sheetId="5" r:id="rId2"/>
    <sheet name="省市別輸入症例数変化" sheetId="7" r:id="rId3"/>
    <sheet name="グラフ" sheetId="3" r:id="rId4"/>
    <sheet name="新疆の情況" sheetId="6" r:id="rId5"/>
    <sheet name="Sheet1" sheetId="1" r:id="rId6"/>
  </sheet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B550" i="2" l="1"/>
  <c r="AA550" i="2"/>
  <c r="Z550" i="2"/>
  <c r="Y550" i="2"/>
  <c r="X550" i="2"/>
  <c r="W550" i="2"/>
  <c r="P550" i="2"/>
  <c r="O550" i="2"/>
  <c r="M550" i="2"/>
  <c r="K550" i="2"/>
  <c r="H550" i="2"/>
  <c r="CM549" i="5"/>
  <c r="CH549" i="5"/>
  <c r="CE549" i="5"/>
  <c r="CD549" i="5"/>
  <c r="CC549" i="5"/>
  <c r="CB549" i="5"/>
  <c r="CA549" i="5"/>
  <c r="BZ549" i="5"/>
  <c r="BY549" i="5"/>
  <c r="BX549" i="5"/>
  <c r="BW549" i="5"/>
  <c r="BS549" i="5"/>
  <c r="BR549" i="5"/>
  <c r="BQ549" i="5"/>
  <c r="BP549" i="5"/>
  <c r="BL549" i="5"/>
  <c r="BO549" i="5" s="1"/>
  <c r="BK549" i="5"/>
  <c r="BN549" i="5" s="1"/>
  <c r="BH549" i="5"/>
  <c r="BF549" i="5"/>
  <c r="BD549" i="5"/>
  <c r="BC549" i="5"/>
  <c r="BA549" i="5"/>
  <c r="AZ549" i="5"/>
  <c r="AX549" i="5"/>
  <c r="AW549" i="5"/>
  <c r="AU549" i="5"/>
  <c r="AS549" i="5"/>
  <c r="AQ549" i="5"/>
  <c r="AO549" i="5"/>
  <c r="AM549" i="5"/>
  <c r="AK549" i="5"/>
  <c r="AI549" i="5"/>
  <c r="CI549" i="5" s="1"/>
  <c r="AG549" i="5"/>
  <c r="CG549" i="5" s="1"/>
  <c r="AD549" i="5"/>
  <c r="CK549" i="5" s="1"/>
  <c r="AC549" i="5"/>
  <c r="AB549" i="5"/>
  <c r="AA549" i="5"/>
  <c r="Z549" i="5"/>
  <c r="CL549" i="5" s="1"/>
  <c r="Y549" i="5"/>
  <c r="C549" i="5"/>
  <c r="D549" i="5" s="1"/>
  <c r="I312" i="7"/>
  <c r="B312" i="7" s="1"/>
  <c r="AG312" i="7" s="1"/>
  <c r="AH312" i="7"/>
  <c r="AF312" i="7"/>
  <c r="Z353" i="6"/>
  <c r="Y353" i="6"/>
  <c r="V353" i="6"/>
  <c r="X353" i="6" s="1"/>
  <c r="U353" i="6"/>
  <c r="T353" i="6"/>
  <c r="S353" i="6"/>
  <c r="R353" i="6"/>
  <c r="N353" i="6"/>
  <c r="L353" i="6"/>
  <c r="K353" i="6"/>
  <c r="I353" i="6"/>
  <c r="W353" i="6" s="1"/>
  <c r="Y352" i="6"/>
  <c r="V352" i="6"/>
  <c r="U352" i="6"/>
  <c r="Y351" i="6"/>
  <c r="V351" i="6"/>
  <c r="U351" i="6"/>
  <c r="AE549" i="5" l="1"/>
  <c r="CF549" i="5"/>
  <c r="BI549" i="5"/>
  <c r="BG549" i="5" s="1"/>
  <c r="I550" i="2"/>
  <c r="BU549" i="5"/>
  <c r="BV549" i="5" s="1"/>
  <c r="CJ549" i="5"/>
  <c r="BE549" i="5"/>
  <c r="BJ549" i="5" s="1"/>
  <c r="BM549" i="5" s="1"/>
  <c r="AU548" i="5"/>
  <c r="AS548" i="5"/>
  <c r="AG548" i="5"/>
  <c r="CG548" i="5" s="1"/>
  <c r="P549" i="2"/>
  <c r="P548" i="2"/>
  <c r="AA549" i="2"/>
  <c r="Z549" i="2"/>
  <c r="X549" i="2"/>
  <c r="W549" i="2"/>
  <c r="AQ548" i="5"/>
  <c r="AO548" i="5"/>
  <c r="AM548" i="5"/>
  <c r="AK548" i="5"/>
  <c r="AI548" i="5"/>
  <c r="CM548" i="5" s="1"/>
  <c r="CI548" i="5"/>
  <c r="CH548" i="5"/>
  <c r="CE548" i="5"/>
  <c r="CD548" i="5"/>
  <c r="CC548" i="5"/>
  <c r="CB548" i="5"/>
  <c r="CA548" i="5"/>
  <c r="BZ548" i="5"/>
  <c r="BY548" i="5"/>
  <c r="BX548" i="5"/>
  <c r="BW548" i="5"/>
  <c r="BU548" i="5"/>
  <c r="BS548" i="5"/>
  <c r="BR548" i="5"/>
  <c r="BQ548" i="5"/>
  <c r="BP548" i="5"/>
  <c r="BL548" i="5"/>
  <c r="BK548" i="5"/>
  <c r="BH548" i="5"/>
  <c r="BF548" i="5"/>
  <c r="AX548" i="5"/>
  <c r="AD548" i="5"/>
  <c r="AC548" i="5"/>
  <c r="AB548" i="5"/>
  <c r="AA548" i="5"/>
  <c r="Z548" i="5"/>
  <c r="CL548" i="5" s="1"/>
  <c r="AH311" i="7"/>
  <c r="AF311" i="7"/>
  <c r="I311" i="7"/>
  <c r="B311" i="7" s="1"/>
  <c r="AG311" i="7" s="1"/>
  <c r="Y350" i="6"/>
  <c r="V350" i="6"/>
  <c r="U350" i="6"/>
  <c r="AU547" i="5"/>
  <c r="AS547" i="5"/>
  <c r="AQ547" i="5"/>
  <c r="AO547" i="5"/>
  <c r="AM547" i="5"/>
  <c r="AK547" i="5"/>
  <c r="AI547" i="5"/>
  <c r="CI547" i="5" s="1"/>
  <c r="AG547" i="5"/>
  <c r="CG547" i="5" s="1"/>
  <c r="AH310" i="7"/>
  <c r="AF310" i="7"/>
  <c r="I310" i="7"/>
  <c r="B310" i="7" s="1"/>
  <c r="AG310" i="7" s="1"/>
  <c r="CH547" i="5"/>
  <c r="CE547" i="5"/>
  <c r="CD547" i="5"/>
  <c r="CC547" i="5"/>
  <c r="CB547" i="5"/>
  <c r="CA547" i="5"/>
  <c r="BZ547" i="5"/>
  <c r="BY547" i="5"/>
  <c r="BX547" i="5"/>
  <c r="BW547" i="5"/>
  <c r="BS547" i="5"/>
  <c r="BR547" i="5"/>
  <c r="BQ547" i="5"/>
  <c r="BP547" i="5"/>
  <c r="BL547" i="5"/>
  <c r="BK547" i="5"/>
  <c r="BH547" i="5"/>
  <c r="BF547" i="5"/>
  <c r="AX547" i="5"/>
  <c r="AD547" i="5"/>
  <c r="CK547" i="5" s="1"/>
  <c r="AC547" i="5"/>
  <c r="AB547" i="5"/>
  <c r="AA547" i="5"/>
  <c r="Z547" i="5"/>
  <c r="CL547" i="5" s="1"/>
  <c r="AA548" i="2"/>
  <c r="Z548" i="2"/>
  <c r="X548" i="2"/>
  <c r="W548" i="2"/>
  <c r="AG546" i="5"/>
  <c r="BU547" i="5" l="1"/>
  <c r="CJ548" i="5"/>
  <c r="BE548" i="5"/>
  <c r="BJ548" i="5" s="1"/>
  <c r="BM548" i="5" s="1"/>
  <c r="CK548" i="5"/>
  <c r="CF548" i="5"/>
  <c r="CF547" i="5"/>
  <c r="BE547" i="5"/>
  <c r="BJ547" i="5" s="1"/>
  <c r="BM547" i="5" s="1"/>
  <c r="CJ547" i="5"/>
  <c r="CM547" i="5"/>
  <c r="AA547" i="2"/>
  <c r="Z547" i="2"/>
  <c r="X547" i="2"/>
  <c r="W547" i="2"/>
  <c r="P547" i="2"/>
  <c r="AU546" i="5"/>
  <c r="AS546" i="5"/>
  <c r="AQ546" i="5"/>
  <c r="AO546" i="5"/>
  <c r="AM546" i="5"/>
  <c r="AK546" i="5"/>
  <c r="AI546" i="5"/>
  <c r="CI546" i="5" s="1"/>
  <c r="CH546" i="5"/>
  <c r="CG546" i="5"/>
  <c r="CE546" i="5"/>
  <c r="CD546" i="5"/>
  <c r="CC546" i="5"/>
  <c r="CB546" i="5"/>
  <c r="CA546" i="5"/>
  <c r="BZ546" i="5"/>
  <c r="BY546" i="5"/>
  <c r="BX546" i="5"/>
  <c r="BW546" i="5"/>
  <c r="BS546" i="5"/>
  <c r="BR546" i="5"/>
  <c r="BQ546" i="5"/>
  <c r="BP546" i="5"/>
  <c r="BL546" i="5"/>
  <c r="BK546" i="5"/>
  <c r="BH546" i="5"/>
  <c r="BF546" i="5"/>
  <c r="AX546" i="5"/>
  <c r="AD546" i="5"/>
  <c r="CK546" i="5" s="1"/>
  <c r="AC546" i="5"/>
  <c r="AB546" i="5"/>
  <c r="AA546" i="5"/>
  <c r="Z546" i="5"/>
  <c r="CJ546" i="5" s="1"/>
  <c r="I309" i="7"/>
  <c r="B309" i="7" s="1"/>
  <c r="AG309" i="7" s="1"/>
  <c r="AH309" i="7"/>
  <c r="AF309" i="7"/>
  <c r="Y349" i="6"/>
  <c r="V349" i="6"/>
  <c r="U349" i="6"/>
  <c r="AA546" i="2"/>
  <c r="Z546" i="2"/>
  <c r="X546" i="2"/>
  <c r="W546" i="2"/>
  <c r="CH545" i="5"/>
  <c r="CE545" i="5"/>
  <c r="CD545" i="5"/>
  <c r="CC545" i="5"/>
  <c r="CB545" i="5"/>
  <c r="CA545" i="5"/>
  <c r="BZ545" i="5"/>
  <c r="BY545" i="5"/>
  <c r="BX545" i="5"/>
  <c r="BW545" i="5"/>
  <c r="BS545" i="5"/>
  <c r="BR545" i="5"/>
  <c r="BQ545" i="5"/>
  <c r="BP545" i="5"/>
  <c r="BL545" i="5"/>
  <c r="BK545" i="5"/>
  <c r="BH545" i="5"/>
  <c r="BF545" i="5"/>
  <c r="AX545" i="5"/>
  <c r="AU545" i="5"/>
  <c r="AS545" i="5"/>
  <c r="CM546" i="5" l="1"/>
  <c r="BE546" i="5"/>
  <c r="BJ546" i="5" s="1"/>
  <c r="BM546" i="5" s="1"/>
  <c r="CL546" i="5"/>
  <c r="CF546" i="5"/>
  <c r="BU546" i="5"/>
  <c r="AQ545" i="5"/>
  <c r="AO545" i="5"/>
  <c r="AM545" i="5"/>
  <c r="AK545" i="5"/>
  <c r="AI545" i="5"/>
  <c r="AG545" i="5"/>
  <c r="CG545" i="5" s="1"/>
  <c r="P546" i="2"/>
  <c r="AD545" i="5"/>
  <c r="AC545" i="5"/>
  <c r="AB545" i="5"/>
  <c r="AA545" i="5"/>
  <c r="Z545" i="5"/>
  <c r="AH308" i="7"/>
  <c r="AF308" i="7"/>
  <c r="I308" i="7"/>
  <c r="B308" i="7" s="1"/>
  <c r="AG308" i="7" s="1"/>
  <c r="Y348" i="6"/>
  <c r="V348" i="6"/>
  <c r="U348" i="6"/>
  <c r="AU544" i="5"/>
  <c r="AS544" i="5"/>
  <c r="AQ544" i="5"/>
  <c r="AO544" i="5"/>
  <c r="AM544" i="5"/>
  <c r="AK544" i="5"/>
  <c r="AI544" i="5"/>
  <c r="CM544" i="5" s="1"/>
  <c r="AG544" i="5"/>
  <c r="CG544" i="5" s="1"/>
  <c r="AA545" i="2"/>
  <c r="Z545" i="2"/>
  <c r="X545" i="2"/>
  <c r="W545" i="2"/>
  <c r="P545" i="2"/>
  <c r="CH544" i="5"/>
  <c r="CE544" i="5"/>
  <c r="CD544" i="5"/>
  <c r="CC544" i="5"/>
  <c r="CB544" i="5"/>
  <c r="CA544" i="5"/>
  <c r="BZ544" i="5"/>
  <c r="BY544" i="5"/>
  <c r="BX544" i="5"/>
  <c r="BW544" i="5"/>
  <c r="BS544" i="5"/>
  <c r="BR544" i="5"/>
  <c r="BQ544" i="5"/>
  <c r="BP544" i="5"/>
  <c r="BL544" i="5"/>
  <c r="BK544" i="5"/>
  <c r="BH544" i="5"/>
  <c r="BF544" i="5"/>
  <c r="AX544" i="5"/>
  <c r="AD544" i="5"/>
  <c r="AC544" i="5"/>
  <c r="AB544" i="5"/>
  <c r="AA544" i="5"/>
  <c r="Z544" i="5"/>
  <c r="CL544" i="5" s="1"/>
  <c r="I307" i="7"/>
  <c r="B307" i="7" s="1"/>
  <c r="AG307" i="7" s="1"/>
  <c r="AH307" i="7"/>
  <c r="AF307" i="7"/>
  <c r="CM545" i="5" l="1"/>
  <c r="CI545" i="5"/>
  <c r="CF545" i="5"/>
  <c r="BU545" i="5"/>
  <c r="CK545" i="5"/>
  <c r="BE544" i="5"/>
  <c r="BJ544" i="5" s="1"/>
  <c r="BM544" i="5" s="1"/>
  <c r="BE545" i="5"/>
  <c r="BJ545" i="5" s="1"/>
  <c r="BM545" i="5" s="1"/>
  <c r="CL545" i="5"/>
  <c r="CJ545" i="5"/>
  <c r="CJ544" i="5"/>
  <c r="CI544" i="5"/>
  <c r="BU544" i="5"/>
  <c r="CK544" i="5"/>
  <c r="CF544" i="5"/>
  <c r="Y347" i="6"/>
  <c r="V347" i="6"/>
  <c r="U347" i="6"/>
  <c r="CH543" i="5"/>
  <c r="CE543" i="5"/>
  <c r="CD543" i="5"/>
  <c r="CC543" i="5"/>
  <c r="CB543" i="5"/>
  <c r="CA543" i="5"/>
  <c r="BZ543" i="5"/>
  <c r="BY543" i="5"/>
  <c r="BX543" i="5"/>
  <c r="BW543" i="5"/>
  <c r="BS543" i="5"/>
  <c r="BR543" i="5"/>
  <c r="BQ543" i="5"/>
  <c r="BP543" i="5"/>
  <c r="BL543" i="5"/>
  <c r="BK543" i="5"/>
  <c r="BH543" i="5"/>
  <c r="BF543" i="5"/>
  <c r="AX543" i="5"/>
  <c r="AU543" i="5"/>
  <c r="AS543" i="5"/>
  <c r="AQ543" i="5"/>
  <c r="AO543" i="5"/>
  <c r="AM543" i="5"/>
  <c r="AK543" i="5"/>
  <c r="AI543" i="5"/>
  <c r="CM543" i="5" s="1"/>
  <c r="AG543" i="5"/>
  <c r="CG543" i="5" s="1"/>
  <c r="AA544" i="2"/>
  <c r="Z544" i="2"/>
  <c r="X544" i="2"/>
  <c r="W544" i="2"/>
  <c r="P544" i="2"/>
  <c r="AD543" i="5"/>
  <c r="BU543" i="5" s="1"/>
  <c r="AC543" i="5"/>
  <c r="AB543" i="5"/>
  <c r="AA543" i="5"/>
  <c r="Z543" i="5"/>
  <c r="BE543" i="5" s="1"/>
  <c r="BJ543" i="5" s="1"/>
  <c r="BM543" i="5" s="1"/>
  <c r="AH306" i="7"/>
  <c r="AF306" i="7"/>
  <c r="I306" i="7"/>
  <c r="B306" i="7" s="1"/>
  <c r="AG306" i="7" s="1"/>
  <c r="Y346" i="6"/>
  <c r="V346" i="6"/>
  <c r="U346" i="6"/>
  <c r="CH542" i="5"/>
  <c r="CE542" i="5"/>
  <c r="CD542" i="5"/>
  <c r="CC542" i="5"/>
  <c r="CB542" i="5"/>
  <c r="CA542" i="5"/>
  <c r="BZ542" i="5"/>
  <c r="BY542" i="5"/>
  <c r="BX542" i="5"/>
  <c r="BW542" i="5"/>
  <c r="BS542" i="5"/>
  <c r="BR542" i="5"/>
  <c r="BQ542" i="5"/>
  <c r="BP542" i="5"/>
  <c r="BL542" i="5"/>
  <c r="BK542" i="5"/>
  <c r="BH542" i="5"/>
  <c r="BF542" i="5"/>
  <c r="AX542" i="5"/>
  <c r="AU542" i="5"/>
  <c r="AS542" i="5"/>
  <c r="AQ542" i="5"/>
  <c r="AO542" i="5"/>
  <c r="AM542" i="5"/>
  <c r="AK542" i="5"/>
  <c r="AI542" i="5"/>
  <c r="CI542" i="5" s="1"/>
  <c r="AG542" i="5"/>
  <c r="CG542" i="5" s="1"/>
  <c r="AA543" i="2"/>
  <c r="Z543" i="2"/>
  <c r="X543" i="2"/>
  <c r="W543" i="2"/>
  <c r="P543" i="2"/>
  <c r="AD542" i="5"/>
  <c r="AC542" i="5"/>
  <c r="AB542" i="5"/>
  <c r="AA542" i="5"/>
  <c r="Z542" i="5"/>
  <c r="CL542" i="5" s="1"/>
  <c r="AH305" i="7"/>
  <c r="AF305" i="7"/>
  <c r="I305" i="7"/>
  <c r="B305" i="7" s="1"/>
  <c r="AG305" i="7" s="1"/>
  <c r="Y345" i="6"/>
  <c r="V345" i="6"/>
  <c r="U345" i="6"/>
  <c r="CH541" i="5"/>
  <c r="CE541" i="5"/>
  <c r="CD541" i="5"/>
  <c r="CC541" i="5"/>
  <c r="CB541" i="5"/>
  <c r="CA541" i="5"/>
  <c r="BZ541" i="5"/>
  <c r="BY541" i="5"/>
  <c r="BX541" i="5"/>
  <c r="BW541" i="5"/>
  <c r="BS541" i="5"/>
  <c r="BR541" i="5"/>
  <c r="BQ541" i="5"/>
  <c r="BP541" i="5"/>
  <c r="BL541" i="5"/>
  <c r="BK541" i="5"/>
  <c r="BH541" i="5"/>
  <c r="BF541" i="5"/>
  <c r="AX541" i="5"/>
  <c r="AH304" i="7"/>
  <c r="AF304" i="7"/>
  <c r="I304" i="7"/>
  <c r="B304" i="7" s="1"/>
  <c r="AG304" i="7" s="1"/>
  <c r="AA542" i="2"/>
  <c r="Z542" i="2"/>
  <c r="X542" i="2"/>
  <c r="W542" i="2"/>
  <c r="P542" i="2"/>
  <c r="AK541" i="5"/>
  <c r="AI541" i="5"/>
  <c r="CM541" i="5" s="1"/>
  <c r="AG541" i="5"/>
  <c r="CG541" i="5" s="1"/>
  <c r="AD541" i="5"/>
  <c r="BU541" i="5" s="1"/>
  <c r="AC541" i="5"/>
  <c r="AB541" i="5"/>
  <c r="AA541" i="5"/>
  <c r="Z541" i="5"/>
  <c r="CL541" i="5" s="1"/>
  <c r="AU541" i="5"/>
  <c r="AS541" i="5"/>
  <c r="AQ541" i="5"/>
  <c r="AO541" i="5"/>
  <c r="AM541" i="5"/>
  <c r="CH540" i="5"/>
  <c r="CE540" i="5"/>
  <c r="CD540" i="5"/>
  <c r="CC540" i="5"/>
  <c r="CB540" i="5"/>
  <c r="CA540" i="5"/>
  <c r="BZ540" i="5"/>
  <c r="BY540" i="5"/>
  <c r="BX540" i="5"/>
  <c r="BW540" i="5"/>
  <c r="BS540" i="5"/>
  <c r="BR540" i="5"/>
  <c r="BQ540" i="5"/>
  <c r="BP540" i="5"/>
  <c r="BL540" i="5"/>
  <c r="BK540" i="5"/>
  <c r="BH540" i="5"/>
  <c r="BF540" i="5"/>
  <c r="AX540" i="5"/>
  <c r="AU540" i="5"/>
  <c r="AS540" i="5"/>
  <c r="AQ540" i="5"/>
  <c r="AO540" i="5"/>
  <c r="AM540" i="5"/>
  <c r="AK540" i="5"/>
  <c r="AI540" i="5"/>
  <c r="CI540" i="5" s="1"/>
  <c r="AG540" i="5"/>
  <c r="CG540" i="5" s="1"/>
  <c r="AA541" i="2"/>
  <c r="Z541" i="2"/>
  <c r="X541" i="2"/>
  <c r="W541" i="2"/>
  <c r="P541" i="2"/>
  <c r="AD540" i="5"/>
  <c r="BU540" i="5" s="1"/>
  <c r="AC540" i="5"/>
  <c r="AB540" i="5"/>
  <c r="AA540" i="5"/>
  <c r="Z540" i="5"/>
  <c r="CJ540" i="5" s="1"/>
  <c r="I303" i="7"/>
  <c r="B303" i="7" s="1"/>
  <c r="AG303" i="7" s="1"/>
  <c r="AH303" i="7"/>
  <c r="AF303" i="7"/>
  <c r="Y344" i="6"/>
  <c r="V344" i="6"/>
  <c r="U344" i="6"/>
  <c r="CH539" i="5"/>
  <c r="CE539" i="5"/>
  <c r="CD539" i="5"/>
  <c r="CC539" i="5"/>
  <c r="CB539" i="5"/>
  <c r="CA539" i="5"/>
  <c r="BZ539" i="5"/>
  <c r="BY539" i="5"/>
  <c r="BX539" i="5"/>
  <c r="BW539" i="5"/>
  <c r="BS539" i="5"/>
  <c r="BR539" i="5"/>
  <c r="BQ539" i="5"/>
  <c r="BP539" i="5"/>
  <c r="BL539" i="5"/>
  <c r="BK539" i="5"/>
  <c r="BH539" i="5"/>
  <c r="BF539" i="5"/>
  <c r="AX539" i="5"/>
  <c r="AU539" i="5"/>
  <c r="AS539" i="5"/>
  <c r="AQ539" i="5"/>
  <c r="AO539" i="5"/>
  <c r="AM539" i="5"/>
  <c r="AK539" i="5"/>
  <c r="AI539" i="5"/>
  <c r="CI539" i="5" s="1"/>
  <c r="AG539" i="5"/>
  <c r="CG539" i="5" s="1"/>
  <c r="AA540" i="2"/>
  <c r="Z540" i="2"/>
  <c r="X540" i="2"/>
  <c r="W540" i="2"/>
  <c r="P540" i="2"/>
  <c r="AD539" i="5"/>
  <c r="CK539" i="5" s="1"/>
  <c r="AC539" i="5"/>
  <c r="AB539" i="5"/>
  <c r="AA539" i="5"/>
  <c r="Z539" i="5"/>
  <c r="CL539" i="5" s="1"/>
  <c r="AH302" i="7"/>
  <c r="AF302" i="7"/>
  <c r="I302" i="7"/>
  <c r="B302" i="7" s="1"/>
  <c r="AG302" i="7" s="1"/>
  <c r="Y343" i="6"/>
  <c r="V343" i="6"/>
  <c r="U343" i="6"/>
  <c r="AU538" i="5"/>
  <c r="AS538" i="5"/>
  <c r="AG538" i="5"/>
  <c r="CG538" i="5" s="1"/>
  <c r="AA539" i="2"/>
  <c r="Z539" i="2"/>
  <c r="X539" i="2"/>
  <c r="W539" i="2"/>
  <c r="P539" i="2"/>
  <c r="CH538" i="5"/>
  <c r="CE538" i="5"/>
  <c r="CD538" i="5"/>
  <c r="CC538" i="5"/>
  <c r="CB538" i="5"/>
  <c r="CA538" i="5"/>
  <c r="BZ538" i="5"/>
  <c r="BY538" i="5"/>
  <c r="BX538" i="5"/>
  <c r="BW538" i="5"/>
  <c r="BS538" i="5"/>
  <c r="BR538" i="5"/>
  <c r="BQ538" i="5"/>
  <c r="BP538" i="5"/>
  <c r="BL538" i="5"/>
  <c r="BK538" i="5"/>
  <c r="BH538" i="5"/>
  <c r="BF538" i="5"/>
  <c r="AX538" i="5"/>
  <c r="AQ538" i="5"/>
  <c r="AO538" i="5"/>
  <c r="AM538" i="5"/>
  <c r="AK538" i="5"/>
  <c r="AI538" i="5"/>
  <c r="CI538" i="5" s="1"/>
  <c r="AD538" i="5"/>
  <c r="CK538" i="5" s="1"/>
  <c r="AC538" i="5"/>
  <c r="AB538" i="5"/>
  <c r="AA538" i="5"/>
  <c r="Z538" i="5"/>
  <c r="CJ538" i="5" s="1"/>
  <c r="I301" i="7"/>
  <c r="B301" i="7" s="1"/>
  <c r="AG301" i="7" s="1"/>
  <c r="AH301" i="7"/>
  <c r="AF301" i="7"/>
  <c r="Y342" i="6"/>
  <c r="V342" i="6"/>
  <c r="U342" i="6"/>
  <c r="AA538" i="2"/>
  <c r="Z538" i="2"/>
  <c r="X538" i="2"/>
  <c r="W538" i="2"/>
  <c r="P538" i="2"/>
  <c r="CH537" i="5"/>
  <c r="CE537" i="5"/>
  <c r="CD537" i="5"/>
  <c r="CC537" i="5"/>
  <c r="CB537" i="5"/>
  <c r="CA537" i="5"/>
  <c r="BZ537" i="5"/>
  <c r="BY537" i="5"/>
  <c r="BX537" i="5"/>
  <c r="BW537" i="5"/>
  <c r="BS537" i="5"/>
  <c r="BR537" i="5"/>
  <c r="BQ537" i="5"/>
  <c r="BP537" i="5"/>
  <c r="BL537" i="5"/>
  <c r="BK537" i="5"/>
  <c r="BH537" i="5"/>
  <c r="BF537" i="5"/>
  <c r="AX537" i="5"/>
  <c r="AU537" i="5"/>
  <c r="AS537" i="5"/>
  <c r="AQ537" i="5"/>
  <c r="AO537" i="5"/>
  <c r="AM537" i="5"/>
  <c r="AK537" i="5"/>
  <c r="AI537" i="5"/>
  <c r="CM537" i="5" s="1"/>
  <c r="AG537" i="5"/>
  <c r="CG537" i="5" s="1"/>
  <c r="AD537" i="5"/>
  <c r="BU537" i="5" s="1"/>
  <c r="AC537" i="5"/>
  <c r="AB537" i="5"/>
  <c r="AA537" i="5"/>
  <c r="Z537" i="5"/>
  <c r="CJ537" i="5" s="1"/>
  <c r="I300" i="7"/>
  <c r="B300" i="7" s="1"/>
  <c r="AG300" i="7" s="1"/>
  <c r="AH300" i="7"/>
  <c r="AF300" i="7"/>
  <c r="Y341" i="6"/>
  <c r="V341" i="6"/>
  <c r="U341" i="6"/>
  <c r="AU536" i="5"/>
  <c r="AS536" i="5"/>
  <c r="AA537" i="2"/>
  <c r="Z537" i="2"/>
  <c r="X537" i="2"/>
  <c r="W537" i="2"/>
  <c r="P537" i="2"/>
  <c r="CH536" i="5"/>
  <c r="CE536" i="5"/>
  <c r="CD536" i="5"/>
  <c r="CC536" i="5"/>
  <c r="CB536" i="5"/>
  <c r="CA536" i="5"/>
  <c r="BZ536" i="5"/>
  <c r="BY536" i="5"/>
  <c r="BX536" i="5"/>
  <c r="BW536" i="5"/>
  <c r="BS536" i="5"/>
  <c r="BR536" i="5"/>
  <c r="BQ536" i="5"/>
  <c r="BP536" i="5"/>
  <c r="BL536" i="5"/>
  <c r="BK536" i="5"/>
  <c r="BH536" i="5"/>
  <c r="BF536" i="5"/>
  <c r="AX536" i="5"/>
  <c r="AQ536" i="5"/>
  <c r="AO536" i="5"/>
  <c r="AM536" i="5"/>
  <c r="AK536" i="5"/>
  <c r="AI536" i="5"/>
  <c r="CM536" i="5" s="1"/>
  <c r="AG536" i="5"/>
  <c r="CG536" i="5" s="1"/>
  <c r="AD536" i="5"/>
  <c r="CF536" i="5" s="1"/>
  <c r="AC536" i="5"/>
  <c r="AB536" i="5"/>
  <c r="AA536" i="5"/>
  <c r="Z536" i="5"/>
  <c r="CL536" i="5" s="1"/>
  <c r="I299" i="7"/>
  <c r="B299" i="7" s="1"/>
  <c r="AG299" i="7" s="1"/>
  <c r="AH299" i="7"/>
  <c r="AF299" i="7"/>
  <c r="Y340" i="6"/>
  <c r="V340" i="6"/>
  <c r="U340" i="6"/>
  <c r="AA536" i="2"/>
  <c r="Z536" i="2"/>
  <c r="X536" i="2"/>
  <c r="W536" i="2"/>
  <c r="AU535" i="5"/>
  <c r="AS535" i="5"/>
  <c r="AQ535" i="5"/>
  <c r="AO535" i="5"/>
  <c r="AM535" i="5"/>
  <c r="AK535" i="5"/>
  <c r="AI535" i="5"/>
  <c r="CM535" i="5" s="1"/>
  <c r="AG535" i="5"/>
  <c r="CG535" i="5" s="1"/>
  <c r="P536" i="2"/>
  <c r="CH535" i="5"/>
  <c r="CE535" i="5"/>
  <c r="CD535" i="5"/>
  <c r="CC535" i="5"/>
  <c r="CB535" i="5"/>
  <c r="CA535" i="5"/>
  <c r="BZ535" i="5"/>
  <c r="BY535" i="5"/>
  <c r="BX535" i="5"/>
  <c r="BW535" i="5"/>
  <c r="BS535" i="5"/>
  <c r="BR535" i="5"/>
  <c r="BQ535" i="5"/>
  <c r="BP535" i="5"/>
  <c r="BL535" i="5"/>
  <c r="BK535" i="5"/>
  <c r="BH535" i="5"/>
  <c r="BF535" i="5"/>
  <c r="AX535" i="5"/>
  <c r="AD535" i="5"/>
  <c r="AC535" i="5"/>
  <c r="AB535" i="5"/>
  <c r="AA535" i="5"/>
  <c r="Z535" i="5"/>
  <c r="CL535" i="5" s="1"/>
  <c r="I298" i="7"/>
  <c r="B298" i="7" s="1"/>
  <c r="AG298" i="7" s="1"/>
  <c r="AH298" i="7"/>
  <c r="AF298" i="7"/>
  <c r="Y339" i="6"/>
  <c r="V339" i="6"/>
  <c r="U339" i="6"/>
  <c r="AA535" i="2"/>
  <c r="Z535" i="2"/>
  <c r="X535" i="2"/>
  <c r="W535" i="2"/>
  <c r="P535" i="2"/>
  <c r="AQ534" i="5"/>
  <c r="AO534" i="5"/>
  <c r="AM534" i="5"/>
  <c r="AK534" i="5"/>
  <c r="AI534" i="5"/>
  <c r="CM534" i="5" s="1"/>
  <c r="AG534" i="5"/>
  <c r="CG534" i="5" s="1"/>
  <c r="I297" i="7"/>
  <c r="B297" i="7" s="1"/>
  <c r="AG297" i="7" s="1"/>
  <c r="AU534" i="5"/>
  <c r="AS534" i="5"/>
  <c r="CH534" i="5"/>
  <c r="CE534" i="5"/>
  <c r="CD534" i="5"/>
  <c r="CC534" i="5"/>
  <c r="CB534" i="5"/>
  <c r="CA534" i="5"/>
  <c r="BZ534" i="5"/>
  <c r="BY534" i="5"/>
  <c r="BX534" i="5"/>
  <c r="BW534" i="5"/>
  <c r="BS534" i="5"/>
  <c r="BR534" i="5"/>
  <c r="BQ534" i="5"/>
  <c r="BP534" i="5"/>
  <c r="BL534" i="5"/>
  <c r="BK534" i="5"/>
  <c r="BH534" i="5"/>
  <c r="BF534" i="5"/>
  <c r="AX534" i="5"/>
  <c r="AD534" i="5"/>
  <c r="AC534" i="5"/>
  <c r="AB534" i="5"/>
  <c r="AA534" i="5"/>
  <c r="Z534" i="5"/>
  <c r="CJ534" i="5" s="1"/>
  <c r="AH297" i="7"/>
  <c r="AF297" i="7"/>
  <c r="Y338" i="6"/>
  <c r="V338" i="6"/>
  <c r="U338" i="6"/>
  <c r="CH533" i="5"/>
  <c r="CE533" i="5"/>
  <c r="CD533" i="5"/>
  <c r="CC533" i="5"/>
  <c r="CB533" i="5"/>
  <c r="CA533" i="5"/>
  <c r="BZ533" i="5"/>
  <c r="BY533" i="5"/>
  <c r="BX533" i="5"/>
  <c r="BW533" i="5"/>
  <c r="BS533" i="5"/>
  <c r="BR533" i="5"/>
  <c r="BQ533" i="5"/>
  <c r="BP533" i="5"/>
  <c r="BL533" i="5"/>
  <c r="BK533" i="5"/>
  <c r="BH533" i="5"/>
  <c r="BF533" i="5"/>
  <c r="AX533" i="5"/>
  <c r="AU533" i="5"/>
  <c r="AS533" i="5"/>
  <c r="AQ533" i="5"/>
  <c r="AO533" i="5"/>
  <c r="AM533" i="5"/>
  <c r="AK533" i="5"/>
  <c r="AI533" i="5"/>
  <c r="CI533" i="5" s="1"/>
  <c r="AG533" i="5"/>
  <c r="CG533" i="5" s="1"/>
  <c r="AD533" i="5"/>
  <c r="CK533" i="5" s="1"/>
  <c r="AC533" i="5"/>
  <c r="AB533" i="5"/>
  <c r="AA533" i="5"/>
  <c r="Z533" i="5"/>
  <c r="BE533" i="5" s="1"/>
  <c r="BJ533" i="5" s="1"/>
  <c r="BM533" i="5" s="1"/>
  <c r="AH296" i="7"/>
  <c r="AF296" i="7"/>
  <c r="I296" i="7"/>
  <c r="B296" i="7" s="1"/>
  <c r="AG296" i="7" s="1"/>
  <c r="I295" i="7"/>
  <c r="Y337" i="6"/>
  <c r="V337" i="6"/>
  <c r="U337" i="6"/>
  <c r="AA534" i="2"/>
  <c r="Z534" i="2"/>
  <c r="X534" i="2"/>
  <c r="W534" i="2"/>
  <c r="P534" i="2"/>
  <c r="CH532" i="5"/>
  <c r="CE532" i="5"/>
  <c r="CD532" i="5"/>
  <c r="CC532" i="5"/>
  <c r="CB532" i="5"/>
  <c r="CA532" i="5"/>
  <c r="BZ532" i="5"/>
  <c r="BY532" i="5"/>
  <c r="BX532" i="5"/>
  <c r="BW532" i="5"/>
  <c r="BS532" i="5"/>
  <c r="BR532" i="5"/>
  <c r="BQ532" i="5"/>
  <c r="BP532" i="5"/>
  <c r="BL532" i="5"/>
  <c r="BK532" i="5"/>
  <c r="BH532" i="5"/>
  <c r="BF532" i="5"/>
  <c r="AX532" i="5"/>
  <c r="AU532" i="5"/>
  <c r="AS532" i="5"/>
  <c r="AQ532" i="5"/>
  <c r="AO532" i="5"/>
  <c r="AM532" i="5"/>
  <c r="AK532" i="5"/>
  <c r="AI532" i="5"/>
  <c r="CI532" i="5" s="1"/>
  <c r="AG532" i="5"/>
  <c r="CG532" i="5" s="1"/>
  <c r="AA533" i="2"/>
  <c r="Z533" i="2"/>
  <c r="X533" i="2"/>
  <c r="W533" i="2"/>
  <c r="P533" i="2"/>
  <c r="AD532" i="5"/>
  <c r="CK532" i="5" s="1"/>
  <c r="AC532" i="5"/>
  <c r="AB532" i="5"/>
  <c r="AA532" i="5"/>
  <c r="Z532" i="5"/>
  <c r="BE532" i="5" s="1"/>
  <c r="BJ532" i="5" s="1"/>
  <c r="BM532" i="5" s="1"/>
  <c r="AF295" i="7"/>
  <c r="Y336" i="6"/>
  <c r="V336" i="6"/>
  <c r="U336" i="6"/>
  <c r="AA532" i="2"/>
  <c r="Z532" i="2"/>
  <c r="X532" i="2"/>
  <c r="W532" i="2"/>
  <c r="P532" i="2"/>
  <c r="AD531" i="5"/>
  <c r="CF531" i="5" s="1"/>
  <c r="AC531" i="5"/>
  <c r="AB531" i="5"/>
  <c r="AA531" i="5"/>
  <c r="Z531" i="5"/>
  <c r="CL531" i="5" s="1"/>
  <c r="AG531" i="5"/>
  <c r="CG531" i="5" s="1"/>
  <c r="AO531" i="5"/>
  <c r="AM531" i="5"/>
  <c r="AK531" i="5"/>
  <c r="AI531" i="5"/>
  <c r="CM531" i="5" s="1"/>
  <c r="AQ531" i="5"/>
  <c r="AU531" i="5"/>
  <c r="AS531" i="5"/>
  <c r="CH531" i="5"/>
  <c r="CE531" i="5"/>
  <c r="CD531" i="5"/>
  <c r="CC531" i="5"/>
  <c r="CB531" i="5"/>
  <c r="CA531" i="5"/>
  <c r="BZ531" i="5"/>
  <c r="BY531" i="5"/>
  <c r="BX531" i="5"/>
  <c r="BW531" i="5"/>
  <c r="BS531" i="5"/>
  <c r="BR531" i="5"/>
  <c r="BQ531" i="5"/>
  <c r="BP531" i="5"/>
  <c r="BL531" i="5"/>
  <c r="BK531" i="5"/>
  <c r="BH531" i="5"/>
  <c r="BF531" i="5"/>
  <c r="AX531" i="5"/>
  <c r="I294" i="7"/>
  <c r="B294" i="7" s="1"/>
  <c r="AG294" i="7" s="1"/>
  <c r="AH294" i="7"/>
  <c r="AF294" i="7"/>
  <c r="Y335" i="6"/>
  <c r="V335" i="6"/>
  <c r="U335" i="6"/>
  <c r="AU530" i="5"/>
  <c r="AS530" i="5"/>
  <c r="AG530" i="5"/>
  <c r="CG530" i="5" s="1"/>
  <c r="AQ530" i="5"/>
  <c r="AO530" i="5"/>
  <c r="AM530" i="5"/>
  <c r="AK530" i="5"/>
  <c r="AI530" i="5"/>
  <c r="CM530" i="5" s="1"/>
  <c r="AA531" i="2"/>
  <c r="Z531" i="2"/>
  <c r="X531" i="2"/>
  <c r="W531" i="2"/>
  <c r="P531" i="2"/>
  <c r="CH530" i="5"/>
  <c r="CE530" i="5"/>
  <c r="CD530" i="5"/>
  <c r="CC530" i="5"/>
  <c r="CB530" i="5"/>
  <c r="CA530" i="5"/>
  <c r="BZ530" i="5"/>
  <c r="BY530" i="5"/>
  <c r="BX530" i="5"/>
  <c r="BW530" i="5"/>
  <c r="BS530" i="5"/>
  <c r="BR530" i="5"/>
  <c r="BQ530" i="5"/>
  <c r="BP530" i="5"/>
  <c r="BL530" i="5"/>
  <c r="BK530" i="5"/>
  <c r="BH530" i="5"/>
  <c r="BF530" i="5"/>
  <c r="AX530" i="5"/>
  <c r="AD530" i="5"/>
  <c r="CK530" i="5" s="1"/>
  <c r="AC530" i="5"/>
  <c r="AB530" i="5"/>
  <c r="AA530" i="5"/>
  <c r="Z530" i="5"/>
  <c r="CJ530" i="5" s="1"/>
  <c r="I293" i="7"/>
  <c r="B293" i="7" s="1"/>
  <c r="AG293" i="7" s="1"/>
  <c r="AH293" i="7"/>
  <c r="AF293" i="7"/>
  <c r="Y334" i="6"/>
  <c r="V334" i="6"/>
  <c r="U334" i="6"/>
  <c r="CH529" i="5"/>
  <c r="CE529" i="5"/>
  <c r="CD529" i="5"/>
  <c r="CC529" i="5"/>
  <c r="CB529" i="5"/>
  <c r="CA529" i="5"/>
  <c r="BZ529" i="5"/>
  <c r="BY529" i="5"/>
  <c r="BX529" i="5"/>
  <c r="BW529" i="5"/>
  <c r="BS529" i="5"/>
  <c r="BR529" i="5"/>
  <c r="BQ529" i="5"/>
  <c r="BP529" i="5"/>
  <c r="BL529" i="5"/>
  <c r="BK529" i="5"/>
  <c r="BH529" i="5"/>
  <c r="BF529" i="5"/>
  <c r="AX529" i="5"/>
  <c r="AU529" i="5"/>
  <c r="AS529" i="5"/>
  <c r="AQ529" i="5"/>
  <c r="AO529" i="5"/>
  <c r="AM529" i="5"/>
  <c r="AK529" i="5"/>
  <c r="AI529" i="5"/>
  <c r="CI529" i="5" s="1"/>
  <c r="AG529" i="5"/>
  <c r="CG529" i="5" s="1"/>
  <c r="AA530" i="2"/>
  <c r="Z530" i="2"/>
  <c r="X530" i="2"/>
  <c r="W530" i="2"/>
  <c r="P530" i="2"/>
  <c r="AD529" i="5"/>
  <c r="CF529" i="5" s="1"/>
  <c r="AC529" i="5"/>
  <c r="AB529" i="5"/>
  <c r="AA529" i="5"/>
  <c r="Z529" i="5"/>
  <c r="BE529" i="5" s="1"/>
  <c r="BJ529" i="5" s="1"/>
  <c r="BM529" i="5" s="1"/>
  <c r="I292" i="7"/>
  <c r="B292" i="7" s="1"/>
  <c r="AG292" i="7" s="1"/>
  <c r="AH292" i="7"/>
  <c r="AF292" i="7"/>
  <c r="Y333" i="6"/>
  <c r="V333" i="6"/>
  <c r="U333" i="6"/>
  <c r="CH528" i="5"/>
  <c r="CE528" i="5"/>
  <c r="CD528" i="5"/>
  <c r="CC528" i="5"/>
  <c r="CB528" i="5"/>
  <c r="CA528" i="5"/>
  <c r="BZ528" i="5"/>
  <c r="BY528" i="5"/>
  <c r="BX528" i="5"/>
  <c r="BW528" i="5"/>
  <c r="BS528" i="5"/>
  <c r="BR528" i="5"/>
  <c r="BQ528" i="5"/>
  <c r="BP528" i="5"/>
  <c r="BL528" i="5"/>
  <c r="BK528" i="5"/>
  <c r="BH528" i="5"/>
  <c r="BF528" i="5"/>
  <c r="AX528" i="5"/>
  <c r="AU528" i="5"/>
  <c r="AS528" i="5"/>
  <c r="AG528" i="5"/>
  <c r="CG528" i="5" s="1"/>
  <c r="AA529" i="2"/>
  <c r="Z529" i="2"/>
  <c r="X529" i="2"/>
  <c r="W529" i="2"/>
  <c r="P529" i="2"/>
  <c r="AH291" i="7"/>
  <c r="AF291" i="7"/>
  <c r="I291" i="7"/>
  <c r="B291" i="7" s="1"/>
  <c r="AG291" i="7" s="1"/>
  <c r="Y332" i="6"/>
  <c r="V332" i="6"/>
  <c r="U332" i="6"/>
  <c r="AI528" i="5"/>
  <c r="CI528" i="5" s="1"/>
  <c r="AQ528" i="5"/>
  <c r="AO528" i="5"/>
  <c r="AM528" i="5"/>
  <c r="AK528" i="5"/>
  <c r="AD528" i="5"/>
  <c r="AC528" i="5"/>
  <c r="AB528" i="5"/>
  <c r="AA528" i="5"/>
  <c r="Z528" i="5"/>
  <c r="CL528" i="5" s="1"/>
  <c r="CF541" i="5" l="1"/>
  <c r="CI543" i="5"/>
  <c r="CK543" i="5"/>
  <c r="CM542" i="5"/>
  <c r="CL543" i="5"/>
  <c r="CJ543" i="5"/>
  <c r="CF543" i="5"/>
  <c r="CF542" i="5"/>
  <c r="CI541" i="5"/>
  <c r="CK541" i="5"/>
  <c r="BE542" i="5"/>
  <c r="BJ542" i="5" s="1"/>
  <c r="BM542" i="5" s="1"/>
  <c r="CJ542" i="5"/>
  <c r="CK542" i="5"/>
  <c r="CK540" i="5"/>
  <c r="BU542" i="5"/>
  <c r="BE541" i="5"/>
  <c r="BJ541" i="5" s="1"/>
  <c r="BM541" i="5" s="1"/>
  <c r="CJ541" i="5"/>
  <c r="CF540" i="5"/>
  <c r="CM540" i="5"/>
  <c r="BE540" i="5"/>
  <c r="BJ540" i="5" s="1"/>
  <c r="BM540" i="5" s="1"/>
  <c r="CL540" i="5"/>
  <c r="CL538" i="5"/>
  <c r="CM539" i="5"/>
  <c r="CM538" i="5"/>
  <c r="BE539" i="5"/>
  <c r="BJ539" i="5" s="1"/>
  <c r="BM539" i="5" s="1"/>
  <c r="CF539" i="5"/>
  <c r="CF537" i="5"/>
  <c r="CL537" i="5"/>
  <c r="CF538" i="5"/>
  <c r="CJ539" i="5"/>
  <c r="BU539" i="5"/>
  <c r="BE538" i="5"/>
  <c r="BJ538" i="5" s="1"/>
  <c r="BM538" i="5" s="1"/>
  <c r="BU538" i="5"/>
  <c r="CI537" i="5"/>
  <c r="BU533" i="5"/>
  <c r="BE537" i="5"/>
  <c r="BJ537" i="5" s="1"/>
  <c r="BM537" i="5" s="1"/>
  <c r="CK537" i="5"/>
  <c r="CI536" i="5"/>
  <c r="BU532" i="5"/>
  <c r="CK536" i="5"/>
  <c r="BU536" i="5"/>
  <c r="BE534" i="5"/>
  <c r="BJ534" i="5" s="1"/>
  <c r="BM534" i="5" s="1"/>
  <c r="CI535" i="5"/>
  <c r="BE536" i="5"/>
  <c r="BJ536" i="5" s="1"/>
  <c r="BM536" i="5" s="1"/>
  <c r="CJ536" i="5"/>
  <c r="CF533" i="5"/>
  <c r="CJ535" i="5"/>
  <c r="CI534" i="5"/>
  <c r="CL534" i="5"/>
  <c r="BE535" i="5"/>
  <c r="BJ535" i="5" s="1"/>
  <c r="BM535" i="5" s="1"/>
  <c r="BU535" i="5"/>
  <c r="CK535" i="5"/>
  <c r="CF535" i="5"/>
  <c r="CL533" i="5"/>
  <c r="CM533" i="5"/>
  <c r="CJ533" i="5"/>
  <c r="CF534" i="5"/>
  <c r="CK534" i="5"/>
  <c r="BU534" i="5"/>
  <c r="CJ532" i="5"/>
  <c r="BE531" i="5"/>
  <c r="BJ531" i="5" s="1"/>
  <c r="BM531" i="5" s="1"/>
  <c r="CL532" i="5"/>
  <c r="BE528" i="5"/>
  <c r="BJ528" i="5" s="1"/>
  <c r="BM528" i="5" s="1"/>
  <c r="CM532" i="5"/>
  <c r="CJ528" i="5"/>
  <c r="CF532" i="5"/>
  <c r="CI531" i="5"/>
  <c r="CJ531" i="5"/>
  <c r="CK529" i="5"/>
  <c r="BU531" i="5"/>
  <c r="CK531" i="5"/>
  <c r="CL530" i="5"/>
  <c r="BE530" i="5"/>
  <c r="BJ530" i="5" s="1"/>
  <c r="BM530" i="5" s="1"/>
  <c r="CJ529" i="5"/>
  <c r="CI530" i="5"/>
  <c r="BU530" i="5"/>
  <c r="CF530" i="5"/>
  <c r="BU529" i="5"/>
  <c r="CL529" i="5"/>
  <c r="CM529" i="5"/>
  <c r="BU528" i="5"/>
  <c r="CM528" i="5"/>
  <c r="CF528" i="5"/>
  <c r="CK528" i="5"/>
  <c r="AU527" i="5"/>
  <c r="AS527" i="5"/>
  <c r="AG527" i="5"/>
  <c r="CG527" i="5" s="1"/>
  <c r="AA528" i="2"/>
  <c r="Z528" i="2"/>
  <c r="X528" i="2"/>
  <c r="W528" i="2"/>
  <c r="P528" i="2"/>
  <c r="CH527" i="5"/>
  <c r="CE527" i="5"/>
  <c r="CD527" i="5"/>
  <c r="CC527" i="5"/>
  <c r="CB527" i="5"/>
  <c r="CA527" i="5"/>
  <c r="BZ527" i="5"/>
  <c r="BY527" i="5"/>
  <c r="BX527" i="5"/>
  <c r="BW527" i="5"/>
  <c r="BS527" i="5"/>
  <c r="BR527" i="5"/>
  <c r="BQ527" i="5"/>
  <c r="BP527" i="5"/>
  <c r="BL527" i="5"/>
  <c r="BK527" i="5"/>
  <c r="BH527" i="5"/>
  <c r="BF527" i="5"/>
  <c r="AX527" i="5"/>
  <c r="AQ527" i="5"/>
  <c r="AO527" i="5"/>
  <c r="AM527" i="5"/>
  <c r="AK527" i="5"/>
  <c r="AI527" i="5"/>
  <c r="CI527" i="5" s="1"/>
  <c r="AD527" i="5"/>
  <c r="CK527" i="5" s="1"/>
  <c r="AC527" i="5"/>
  <c r="AB527" i="5"/>
  <c r="AA527" i="5"/>
  <c r="Z527" i="5"/>
  <c r="CJ527" i="5" s="1"/>
  <c r="AH290" i="7"/>
  <c r="AF290" i="7"/>
  <c r="I290" i="7"/>
  <c r="B290" i="7" s="1"/>
  <c r="AG290" i="7" s="1"/>
  <c r="Y331" i="6"/>
  <c r="V331" i="6"/>
  <c r="U331" i="6"/>
  <c r="AA527" i="2"/>
  <c r="Z527" i="2"/>
  <c r="X527" i="2"/>
  <c r="W527" i="2"/>
  <c r="P527" i="2"/>
  <c r="CH526" i="5"/>
  <c r="CE526" i="5"/>
  <c r="CD526" i="5"/>
  <c r="CC526" i="5"/>
  <c r="CB526" i="5"/>
  <c r="CA526" i="5"/>
  <c r="BZ526" i="5"/>
  <c r="BY526" i="5"/>
  <c r="BX526" i="5"/>
  <c r="BW526" i="5"/>
  <c r="BS526" i="5"/>
  <c r="BR526" i="5"/>
  <c r="BQ526" i="5"/>
  <c r="BP526" i="5"/>
  <c r="BL526" i="5"/>
  <c r="BK526" i="5"/>
  <c r="BH526" i="5"/>
  <c r="BF526" i="5"/>
  <c r="AX526" i="5"/>
  <c r="AU526" i="5"/>
  <c r="AS526" i="5"/>
  <c r="AG526" i="5"/>
  <c r="CG526" i="5" s="1"/>
  <c r="AQ526" i="5"/>
  <c r="AO526" i="5"/>
  <c r="AM526" i="5"/>
  <c r="AK526" i="5"/>
  <c r="AI526" i="5"/>
  <c r="CI526" i="5" s="1"/>
  <c r="AD526" i="5"/>
  <c r="CF526" i="5" s="1"/>
  <c r="AC526" i="5"/>
  <c r="AB526" i="5"/>
  <c r="AA526" i="5"/>
  <c r="Z526" i="5"/>
  <c r="CL526" i="5" s="1"/>
  <c r="I289" i="7"/>
  <c r="B289" i="7" s="1"/>
  <c r="AG289" i="7" s="1"/>
  <c r="AH289" i="7"/>
  <c r="AF289" i="7"/>
  <c r="Y330" i="6"/>
  <c r="V330" i="6"/>
  <c r="U330" i="6"/>
  <c r="CH525" i="5"/>
  <c r="CE525" i="5"/>
  <c r="CD525" i="5"/>
  <c r="CC525" i="5"/>
  <c r="CB525" i="5"/>
  <c r="CA525" i="5"/>
  <c r="BZ525" i="5"/>
  <c r="BY525" i="5"/>
  <c r="BX525" i="5"/>
  <c r="BW525" i="5"/>
  <c r="BS525" i="5"/>
  <c r="BR525" i="5"/>
  <c r="BQ525" i="5"/>
  <c r="BP525" i="5"/>
  <c r="BL525" i="5"/>
  <c r="BK525" i="5"/>
  <c r="BH525" i="5"/>
  <c r="BF525" i="5"/>
  <c r="AX525" i="5"/>
  <c r="AU525" i="5"/>
  <c r="AS525" i="5"/>
  <c r="AQ525" i="5"/>
  <c r="AO525" i="5"/>
  <c r="AM525" i="5"/>
  <c r="AK525" i="5"/>
  <c r="AI525" i="5"/>
  <c r="CI525" i="5" s="1"/>
  <c r="AG525" i="5"/>
  <c r="CG525" i="5" s="1"/>
  <c r="AA526" i="2"/>
  <c r="Z526" i="2"/>
  <c r="X526" i="2"/>
  <c r="W526" i="2"/>
  <c r="P526" i="2"/>
  <c r="AD525" i="5"/>
  <c r="CF525" i="5" s="1"/>
  <c r="AC525" i="5"/>
  <c r="AB525" i="5"/>
  <c r="AA525" i="5"/>
  <c r="Z525" i="5"/>
  <c r="CL525" i="5" s="1"/>
  <c r="AH288" i="7"/>
  <c r="AF288" i="7"/>
  <c r="I288" i="7"/>
  <c r="B288" i="7" s="1"/>
  <c r="AG288" i="7" s="1"/>
  <c r="Y329" i="6"/>
  <c r="V329" i="6"/>
  <c r="U329" i="6"/>
  <c r="AU524" i="5"/>
  <c r="AS524" i="5"/>
  <c r="AG524" i="5"/>
  <c r="CG524" i="5" s="1"/>
  <c r="AQ524" i="5"/>
  <c r="AO524" i="5"/>
  <c r="AM524" i="5"/>
  <c r="AK524" i="5"/>
  <c r="AI524" i="5"/>
  <c r="CI524" i="5" s="1"/>
  <c r="AA525" i="2"/>
  <c r="Z525" i="2"/>
  <c r="X525" i="2"/>
  <c r="W525" i="2"/>
  <c r="P525" i="2"/>
  <c r="CH524" i="5"/>
  <c r="CE524" i="5"/>
  <c r="CD524" i="5"/>
  <c r="CC524" i="5"/>
  <c r="CB524" i="5"/>
  <c r="CA524" i="5"/>
  <c r="BZ524" i="5"/>
  <c r="BY524" i="5"/>
  <c r="BX524" i="5"/>
  <c r="BW524" i="5"/>
  <c r="BS524" i="5"/>
  <c r="BR524" i="5"/>
  <c r="BQ524" i="5"/>
  <c r="BP524" i="5"/>
  <c r="BL524" i="5"/>
  <c r="BK524" i="5"/>
  <c r="BH524" i="5"/>
  <c r="BF524" i="5"/>
  <c r="AX524" i="5"/>
  <c r="AD524" i="5"/>
  <c r="AC524" i="5"/>
  <c r="AB524" i="5"/>
  <c r="AA524" i="5"/>
  <c r="Z524" i="5"/>
  <c r="BE524" i="5" s="1"/>
  <c r="BJ524" i="5" s="1"/>
  <c r="BM524" i="5" s="1"/>
  <c r="AH287" i="7"/>
  <c r="AF287" i="7"/>
  <c r="I287" i="7"/>
  <c r="B287" i="7" s="1"/>
  <c r="AG287" i="7" s="1"/>
  <c r="Y328" i="6"/>
  <c r="V328" i="6"/>
  <c r="U328" i="6"/>
  <c r="AA524" i="2"/>
  <c r="Z524" i="2"/>
  <c r="X524" i="2"/>
  <c r="W524" i="2"/>
  <c r="P524" i="2"/>
  <c r="CH523" i="5"/>
  <c r="CE523" i="5"/>
  <c r="CD523" i="5"/>
  <c r="CC523" i="5"/>
  <c r="CB523" i="5"/>
  <c r="CA523" i="5"/>
  <c r="BZ523" i="5"/>
  <c r="BY523" i="5"/>
  <c r="BX523" i="5"/>
  <c r="BW523" i="5"/>
  <c r="BS523" i="5"/>
  <c r="BR523" i="5"/>
  <c r="BQ523" i="5"/>
  <c r="BP523" i="5"/>
  <c r="BL523" i="5"/>
  <c r="BK523" i="5"/>
  <c r="BH523" i="5"/>
  <c r="BF523" i="5"/>
  <c r="AU523" i="5"/>
  <c r="AS523" i="5"/>
  <c r="AX523" i="5"/>
  <c r="AG523" i="5"/>
  <c r="CG523" i="5" s="1"/>
  <c r="AQ523" i="5"/>
  <c r="AO523" i="5"/>
  <c r="AM523" i="5"/>
  <c r="AK523" i="5"/>
  <c r="AI523" i="5"/>
  <c r="CM523" i="5" s="1"/>
  <c r="AD523" i="5"/>
  <c r="CF523" i="5" s="1"/>
  <c r="AC523" i="5"/>
  <c r="AB523" i="5"/>
  <c r="AA523" i="5"/>
  <c r="Z523" i="5"/>
  <c r="CL523" i="5" s="1"/>
  <c r="I286" i="7"/>
  <c r="B286" i="7" s="1"/>
  <c r="AG286" i="7" s="1"/>
  <c r="AH286" i="7"/>
  <c r="AF286" i="7"/>
  <c r="Y327" i="6"/>
  <c r="V327" i="6"/>
  <c r="U327" i="6"/>
  <c r="AA523" i="2"/>
  <c r="Z523" i="2"/>
  <c r="X523" i="2"/>
  <c r="W523" i="2"/>
  <c r="CH522" i="5"/>
  <c r="CE522" i="5"/>
  <c r="CD522" i="5"/>
  <c r="CC522" i="5"/>
  <c r="CB522" i="5"/>
  <c r="CA522" i="5"/>
  <c r="BZ522" i="5"/>
  <c r="BY522" i="5"/>
  <c r="BX522" i="5"/>
  <c r="BW522" i="5"/>
  <c r="BS522" i="5"/>
  <c r="BR522" i="5"/>
  <c r="BQ522" i="5"/>
  <c r="BP522" i="5"/>
  <c r="BL522" i="5"/>
  <c r="BK522" i="5"/>
  <c r="BH522" i="5"/>
  <c r="BF522" i="5"/>
  <c r="AX522" i="5"/>
  <c r="AU522" i="5"/>
  <c r="AS522" i="5"/>
  <c r="AG522" i="5"/>
  <c r="CG522" i="5" s="1"/>
  <c r="P523" i="2"/>
  <c r="AQ522" i="5"/>
  <c r="AO522" i="5"/>
  <c r="AM522" i="5"/>
  <c r="AK522" i="5"/>
  <c r="AI522" i="5"/>
  <c r="CI522" i="5" s="1"/>
  <c r="AD522" i="5"/>
  <c r="BU522" i="5" s="1"/>
  <c r="AC522" i="5"/>
  <c r="AB522" i="5"/>
  <c r="AA522" i="5"/>
  <c r="Z522" i="5"/>
  <c r="BE522" i="5" s="1"/>
  <c r="BJ522" i="5" s="1"/>
  <c r="BM522" i="5" s="1"/>
  <c r="I285" i="7"/>
  <c r="B285" i="7" s="1"/>
  <c r="AG285" i="7" s="1"/>
  <c r="AH285" i="7"/>
  <c r="AF285" i="7"/>
  <c r="Y326" i="6"/>
  <c r="V326" i="6"/>
  <c r="U326" i="6"/>
  <c r="CH521" i="5"/>
  <c r="CE521" i="5"/>
  <c r="CD521" i="5"/>
  <c r="CC521" i="5"/>
  <c r="CB521" i="5"/>
  <c r="CA521" i="5"/>
  <c r="BZ521" i="5"/>
  <c r="BY521" i="5"/>
  <c r="BX521" i="5"/>
  <c r="BW521" i="5"/>
  <c r="BS521" i="5"/>
  <c r="BR521" i="5"/>
  <c r="BQ521" i="5"/>
  <c r="BP521" i="5"/>
  <c r="BL521" i="5"/>
  <c r="BK521" i="5"/>
  <c r="BH521" i="5"/>
  <c r="BF521" i="5"/>
  <c r="AX521" i="5"/>
  <c r="AU521" i="5"/>
  <c r="AS521" i="5"/>
  <c r="AG521" i="5"/>
  <c r="CG521" i="5" s="1"/>
  <c r="AQ521" i="5"/>
  <c r="AO521" i="5"/>
  <c r="AM521" i="5"/>
  <c r="AK521" i="5"/>
  <c r="AI521" i="5"/>
  <c r="CI521" i="5" s="1"/>
  <c r="AD521" i="5"/>
  <c r="CK521" i="5" s="1"/>
  <c r="AC521" i="5"/>
  <c r="AB521" i="5"/>
  <c r="AA521" i="5"/>
  <c r="Z521" i="5"/>
  <c r="BE521" i="5" s="1"/>
  <c r="BJ521" i="5" s="1"/>
  <c r="BM521" i="5" s="1"/>
  <c r="I284" i="7"/>
  <c r="B284" i="7" s="1"/>
  <c r="AG284" i="7" s="1"/>
  <c r="AH284" i="7"/>
  <c r="AF284" i="7"/>
  <c r="Y325" i="6"/>
  <c r="V325" i="6"/>
  <c r="U325" i="6"/>
  <c r="AA522" i="2"/>
  <c r="Z522" i="2"/>
  <c r="X522" i="2"/>
  <c r="W522" i="2"/>
  <c r="P522" i="2"/>
  <c r="AG520" i="5"/>
  <c r="CG520" i="5" s="1"/>
  <c r="AA521" i="2"/>
  <c r="Z521" i="2"/>
  <c r="X521" i="2"/>
  <c r="W521" i="2"/>
  <c r="P521" i="2"/>
  <c r="CH520" i="5"/>
  <c r="CE520" i="5"/>
  <c r="CD520" i="5"/>
  <c r="CC520" i="5"/>
  <c r="CB520" i="5"/>
  <c r="CA520" i="5"/>
  <c r="BZ520" i="5"/>
  <c r="BY520" i="5"/>
  <c r="BX520" i="5"/>
  <c r="BW520" i="5"/>
  <c r="BS520" i="5"/>
  <c r="BR520" i="5"/>
  <c r="BQ520" i="5"/>
  <c r="BP520" i="5"/>
  <c r="BL520" i="5"/>
  <c r="BK520" i="5"/>
  <c r="BH520" i="5"/>
  <c r="BF520" i="5"/>
  <c r="AX520" i="5"/>
  <c r="AU520" i="5"/>
  <c r="AS520" i="5"/>
  <c r="AQ520" i="5"/>
  <c r="AO520" i="5"/>
  <c r="AM520" i="5"/>
  <c r="AK520" i="5"/>
  <c r="AI520" i="5"/>
  <c r="CI520" i="5" s="1"/>
  <c r="AD520" i="5"/>
  <c r="AC520" i="5"/>
  <c r="AB520" i="5"/>
  <c r="AA520" i="5"/>
  <c r="Z520" i="5"/>
  <c r="CJ520" i="5" s="1"/>
  <c r="I283" i="7"/>
  <c r="B283" i="7" s="1"/>
  <c r="AG283" i="7" s="1"/>
  <c r="AH283" i="7"/>
  <c r="AF283" i="7"/>
  <c r="Y324" i="6"/>
  <c r="V324" i="6"/>
  <c r="U324" i="6"/>
  <c r="AA520" i="2"/>
  <c r="Z520" i="2"/>
  <c r="X520" i="2"/>
  <c r="W520" i="2"/>
  <c r="P520" i="2"/>
  <c r="CH519" i="5"/>
  <c r="CE519" i="5"/>
  <c r="CD519" i="5"/>
  <c r="CC519" i="5"/>
  <c r="CB519" i="5"/>
  <c r="CA519" i="5"/>
  <c r="BZ519" i="5"/>
  <c r="BY519" i="5"/>
  <c r="BX519" i="5"/>
  <c r="BW519" i="5"/>
  <c r="BS519" i="5"/>
  <c r="BR519" i="5"/>
  <c r="BQ519" i="5"/>
  <c r="BP519" i="5"/>
  <c r="BL519" i="5"/>
  <c r="BK519" i="5"/>
  <c r="BH519" i="5"/>
  <c r="BF519" i="5"/>
  <c r="AX519" i="5"/>
  <c r="AU519" i="5"/>
  <c r="AS519" i="5"/>
  <c r="AG519" i="5"/>
  <c r="CG519" i="5" s="1"/>
  <c r="AQ519" i="5"/>
  <c r="AO519" i="5"/>
  <c r="AM519" i="5"/>
  <c r="AK519" i="5"/>
  <c r="AI519" i="5"/>
  <c r="CM519" i="5" s="1"/>
  <c r="AD519" i="5"/>
  <c r="AC519" i="5"/>
  <c r="AB519" i="5"/>
  <c r="AA519" i="5"/>
  <c r="Z519" i="5"/>
  <c r="BE519" i="5" s="1"/>
  <c r="BJ519" i="5" s="1"/>
  <c r="BM519" i="5" s="1"/>
  <c r="AH282" i="7"/>
  <c r="AF282" i="7"/>
  <c r="I282" i="7"/>
  <c r="B282" i="7" s="1"/>
  <c r="AG282" i="7" s="1"/>
  <c r="Y323" i="6"/>
  <c r="V323" i="6"/>
  <c r="U323" i="6"/>
  <c r="AA519" i="2"/>
  <c r="Z519" i="2"/>
  <c r="X519" i="2"/>
  <c r="W519" i="2"/>
  <c r="CH518" i="5"/>
  <c r="CE518" i="5"/>
  <c r="CD518" i="5"/>
  <c r="CC518" i="5"/>
  <c r="CB518" i="5"/>
  <c r="CA518" i="5"/>
  <c r="BZ518" i="5"/>
  <c r="BY518" i="5"/>
  <c r="BX518" i="5"/>
  <c r="BW518" i="5"/>
  <c r="BS518" i="5"/>
  <c r="BR518" i="5"/>
  <c r="BQ518" i="5"/>
  <c r="BP518" i="5"/>
  <c r="BL518" i="5"/>
  <c r="BK518" i="5"/>
  <c r="BH518" i="5"/>
  <c r="BF518" i="5"/>
  <c r="AG518" i="5"/>
  <c r="CG518" i="5" s="1"/>
  <c r="AU518" i="5"/>
  <c r="AS518" i="5"/>
  <c r="P519" i="2"/>
  <c r="I281" i="7"/>
  <c r="B281" i="7" s="1"/>
  <c r="AG281" i="7" s="1"/>
  <c r="AH281" i="7"/>
  <c r="AF281" i="7"/>
  <c r="Y322" i="6"/>
  <c r="V322" i="6"/>
  <c r="U322" i="6"/>
  <c r="AD518" i="5"/>
  <c r="AC518" i="5"/>
  <c r="AB518" i="5"/>
  <c r="AA518" i="5"/>
  <c r="Z518" i="5"/>
  <c r="CJ518" i="5" s="1"/>
  <c r="AI518" i="5"/>
  <c r="CM518" i="5" s="1"/>
  <c r="AQ518" i="5"/>
  <c r="AO518" i="5"/>
  <c r="AM518" i="5"/>
  <c r="AK518" i="5"/>
  <c r="AX518" i="5"/>
  <c r="AU517" i="5"/>
  <c r="AS517" i="5"/>
  <c r="AQ517" i="5"/>
  <c r="AO517" i="5"/>
  <c r="AM517" i="5"/>
  <c r="AG517" i="5"/>
  <c r="CG517" i="5" s="1"/>
  <c r="AK517" i="5"/>
  <c r="AI517" i="5"/>
  <c r="CI517" i="5" s="1"/>
  <c r="AA518" i="2"/>
  <c r="Z518" i="2"/>
  <c r="X518" i="2"/>
  <c r="W518" i="2"/>
  <c r="P518" i="2"/>
  <c r="CH517" i="5"/>
  <c r="CE517" i="5"/>
  <c r="CD517" i="5"/>
  <c r="CC517" i="5"/>
  <c r="CB517" i="5"/>
  <c r="CA517" i="5"/>
  <c r="BZ517" i="5"/>
  <c r="BY517" i="5"/>
  <c r="BX517" i="5"/>
  <c r="BW517" i="5"/>
  <c r="BS517" i="5"/>
  <c r="BR517" i="5"/>
  <c r="BQ517" i="5"/>
  <c r="BP517" i="5"/>
  <c r="BL517" i="5"/>
  <c r="BK517" i="5"/>
  <c r="BH517" i="5"/>
  <c r="BF517" i="5"/>
  <c r="AX517" i="5"/>
  <c r="AD517" i="5"/>
  <c r="AC517" i="5"/>
  <c r="AB517" i="5"/>
  <c r="AA517" i="5"/>
  <c r="Z517" i="5"/>
  <c r="BE517" i="5" s="1"/>
  <c r="BJ517" i="5" s="1"/>
  <c r="BM517" i="5" s="1"/>
  <c r="AH280" i="7"/>
  <c r="AF280" i="7"/>
  <c r="I280" i="7"/>
  <c r="B280" i="7" s="1"/>
  <c r="AG280" i="7" s="1"/>
  <c r="Y321" i="6"/>
  <c r="V321" i="6"/>
  <c r="U321" i="6"/>
  <c r="AG516" i="5"/>
  <c r="CM524" i="5" l="1"/>
  <c r="CM526" i="5"/>
  <c r="CF521" i="5"/>
  <c r="CL527" i="5"/>
  <c r="CM527" i="5"/>
  <c r="BU527" i="5"/>
  <c r="CF527" i="5"/>
  <c r="BE527" i="5"/>
  <c r="BJ527" i="5" s="1"/>
  <c r="BM527" i="5" s="1"/>
  <c r="BE526" i="5"/>
  <c r="BJ526" i="5" s="1"/>
  <c r="BM526" i="5" s="1"/>
  <c r="CJ526" i="5"/>
  <c r="CK526" i="5"/>
  <c r="BU526" i="5"/>
  <c r="CM525" i="5"/>
  <c r="CK522" i="5"/>
  <c r="BE525" i="5"/>
  <c r="BJ525" i="5" s="1"/>
  <c r="BM525" i="5" s="1"/>
  <c r="CJ525" i="5"/>
  <c r="CK525" i="5"/>
  <c r="BU525" i="5"/>
  <c r="BU523" i="5"/>
  <c r="CJ524" i="5"/>
  <c r="CL524" i="5"/>
  <c r="CM520" i="5"/>
  <c r="BU521" i="5"/>
  <c r="CF524" i="5"/>
  <c r="BU524" i="5"/>
  <c r="CK524" i="5"/>
  <c r="CJ522" i="5"/>
  <c r="CI523" i="5"/>
  <c r="CM522" i="5"/>
  <c r="BE523" i="5"/>
  <c r="BJ523" i="5" s="1"/>
  <c r="BM523" i="5" s="1"/>
  <c r="CJ523" i="5"/>
  <c r="CK523" i="5"/>
  <c r="CL522" i="5"/>
  <c r="CF522" i="5"/>
  <c r="CI519" i="5"/>
  <c r="CJ521" i="5"/>
  <c r="CL520" i="5"/>
  <c r="CL521" i="5"/>
  <c r="BE520" i="5"/>
  <c r="BJ520" i="5" s="1"/>
  <c r="BM520" i="5" s="1"/>
  <c r="CM521" i="5"/>
  <c r="CI518" i="5"/>
  <c r="BU520" i="5"/>
  <c r="CK520" i="5"/>
  <c r="CF520" i="5"/>
  <c r="CL518" i="5"/>
  <c r="CJ519" i="5"/>
  <c r="CK519" i="5"/>
  <c r="BU519" i="5"/>
  <c r="CL519" i="5"/>
  <c r="BE518" i="5"/>
  <c r="BJ518" i="5" s="1"/>
  <c r="BM518" i="5" s="1"/>
  <c r="CF519" i="5"/>
  <c r="CF518" i="5"/>
  <c r="BU518" i="5"/>
  <c r="CK518" i="5"/>
  <c r="CJ517" i="5"/>
  <c r="CL517" i="5"/>
  <c r="CM517" i="5"/>
  <c r="CF517" i="5"/>
  <c r="CK517" i="5"/>
  <c r="BU517" i="5"/>
  <c r="P517" i="2"/>
  <c r="AA517" i="2"/>
  <c r="Z517" i="2"/>
  <c r="X517" i="2"/>
  <c r="W517" i="2"/>
  <c r="CH516" i="5"/>
  <c r="CG516" i="5"/>
  <c r="CE516" i="5"/>
  <c r="CD516" i="5"/>
  <c r="CC516" i="5"/>
  <c r="CB516" i="5"/>
  <c r="CA516" i="5"/>
  <c r="BZ516" i="5"/>
  <c r="BY516" i="5"/>
  <c r="BX516" i="5"/>
  <c r="BW516" i="5"/>
  <c r="BS516" i="5"/>
  <c r="BR516" i="5"/>
  <c r="BQ516" i="5"/>
  <c r="BP516" i="5"/>
  <c r="BL516" i="5"/>
  <c r="BK516" i="5"/>
  <c r="BH516" i="5"/>
  <c r="BF516" i="5"/>
  <c r="AX516" i="5"/>
  <c r="AS516" i="5"/>
  <c r="AU516" i="5"/>
  <c r="AI516" i="5"/>
  <c r="CM516" i="5" s="1"/>
  <c r="AQ516" i="5"/>
  <c r="AO516" i="5"/>
  <c r="AM516" i="5"/>
  <c r="AK516" i="5"/>
  <c r="AD516" i="5"/>
  <c r="AC516" i="5"/>
  <c r="AB516" i="5"/>
  <c r="AA516" i="5"/>
  <c r="Z516" i="5"/>
  <c r="BE516" i="5" s="1"/>
  <c r="BJ516" i="5" s="1"/>
  <c r="BM516" i="5" s="1"/>
  <c r="I279" i="7"/>
  <c r="B279" i="7" s="1"/>
  <c r="AG279" i="7" s="1"/>
  <c r="AH279" i="7"/>
  <c r="AF279" i="7"/>
  <c r="Y320" i="6"/>
  <c r="V320" i="6"/>
  <c r="U320" i="6"/>
  <c r="AA516" i="2"/>
  <c r="Z516" i="2"/>
  <c r="X516" i="2"/>
  <c r="W516" i="2"/>
  <c r="AS515" i="5"/>
  <c r="AG515" i="5"/>
  <c r="CG515" i="5" s="1"/>
  <c r="P516" i="2"/>
  <c r="CH515" i="5"/>
  <c r="CE515" i="5"/>
  <c r="CD515" i="5"/>
  <c r="CC515" i="5"/>
  <c r="CB515" i="5"/>
  <c r="CA515" i="5"/>
  <c r="BZ515" i="5"/>
  <c r="BY515" i="5"/>
  <c r="BX515" i="5"/>
  <c r="BW515" i="5"/>
  <c r="BS515" i="5"/>
  <c r="BR515" i="5"/>
  <c r="BQ515" i="5"/>
  <c r="BP515" i="5"/>
  <c r="BL515" i="5"/>
  <c r="BK515" i="5"/>
  <c r="BH515" i="5"/>
  <c r="BF515" i="5"/>
  <c r="AX515" i="5"/>
  <c r="AU515" i="5"/>
  <c r="AQ515" i="5"/>
  <c r="AO515" i="5"/>
  <c r="AM515" i="5"/>
  <c r="AK515" i="5"/>
  <c r="AI515" i="5"/>
  <c r="CM515" i="5" s="1"/>
  <c r="AD515" i="5"/>
  <c r="AC515" i="5"/>
  <c r="AB515" i="5"/>
  <c r="AA515" i="5"/>
  <c r="Z515" i="5"/>
  <c r="CL515" i="5" s="1"/>
  <c r="AH278" i="7"/>
  <c r="AF278" i="7"/>
  <c r="I278" i="7"/>
  <c r="B278" i="7" s="1"/>
  <c r="AG278" i="7" s="1"/>
  <c r="Y319" i="6"/>
  <c r="V319" i="6"/>
  <c r="U319" i="6"/>
  <c r="AA515" i="2"/>
  <c r="Z515" i="2"/>
  <c r="X515" i="2"/>
  <c r="W515" i="2"/>
  <c r="AS514" i="5"/>
  <c r="AG514" i="5"/>
  <c r="CG514" i="5" s="1"/>
  <c r="P515" i="2"/>
  <c r="CH514" i="5"/>
  <c r="CE514" i="5"/>
  <c r="CD514" i="5"/>
  <c r="CC514" i="5"/>
  <c r="CB514" i="5"/>
  <c r="CA514" i="5"/>
  <c r="BZ514" i="5"/>
  <c r="BY514" i="5"/>
  <c r="BX514" i="5"/>
  <c r="BW514" i="5"/>
  <c r="BS514" i="5"/>
  <c r="BR514" i="5"/>
  <c r="BQ514" i="5"/>
  <c r="BP514" i="5"/>
  <c r="BL514" i="5"/>
  <c r="BK514" i="5"/>
  <c r="BH514" i="5"/>
  <c r="BF514" i="5"/>
  <c r="AX514" i="5"/>
  <c r="AU514" i="5"/>
  <c r="AI514" i="5"/>
  <c r="CM514" i="5" s="1"/>
  <c r="AQ514" i="5"/>
  <c r="AO514" i="5"/>
  <c r="AM514" i="5"/>
  <c r="AK514" i="5"/>
  <c r="AD514" i="5"/>
  <c r="BU514" i="5" s="1"/>
  <c r="AC514" i="5"/>
  <c r="AB514" i="5"/>
  <c r="AA514" i="5"/>
  <c r="Z514" i="5"/>
  <c r="BE514" i="5" s="1"/>
  <c r="BJ514" i="5" s="1"/>
  <c r="BM514" i="5" s="1"/>
  <c r="I277" i="7"/>
  <c r="B277" i="7" s="1"/>
  <c r="AG277" i="7" s="1"/>
  <c r="AH277" i="7"/>
  <c r="AF277" i="7"/>
  <c r="Y318" i="6"/>
  <c r="V318" i="6"/>
  <c r="U318" i="6"/>
  <c r="AU513" i="5"/>
  <c r="AS513" i="5"/>
  <c r="AG513" i="5"/>
  <c r="CG513" i="5" s="1"/>
  <c r="CH513" i="5"/>
  <c r="CE513" i="5"/>
  <c r="CD513" i="5"/>
  <c r="CC513" i="5"/>
  <c r="CB513" i="5"/>
  <c r="CA513" i="5"/>
  <c r="BZ513" i="5"/>
  <c r="BY513" i="5"/>
  <c r="BX513" i="5"/>
  <c r="BW513" i="5"/>
  <c r="BS513" i="5"/>
  <c r="BR513" i="5"/>
  <c r="BQ513" i="5"/>
  <c r="BP513" i="5"/>
  <c r="BL513" i="5"/>
  <c r="BK513" i="5"/>
  <c r="BH513" i="5"/>
  <c r="BF513" i="5"/>
  <c r="AX513" i="5"/>
  <c r="AQ513" i="5"/>
  <c r="AO513" i="5"/>
  <c r="AM513" i="5"/>
  <c r="AK513" i="5"/>
  <c r="AI513" i="5"/>
  <c r="CI513" i="5" s="1"/>
  <c r="AD513" i="5"/>
  <c r="BU513" i="5" s="1"/>
  <c r="AC513" i="5"/>
  <c r="AB513" i="5"/>
  <c r="AA513" i="5"/>
  <c r="Z513" i="5"/>
  <c r="CL513" i="5" s="1"/>
  <c r="I276" i="7"/>
  <c r="B276" i="7" s="1"/>
  <c r="AG276" i="7" s="1"/>
  <c r="AH276" i="7"/>
  <c r="AF276" i="7"/>
  <c r="Y317" i="6"/>
  <c r="V317" i="6"/>
  <c r="U317" i="6"/>
  <c r="AA514" i="2"/>
  <c r="Z514" i="2"/>
  <c r="X514" i="2"/>
  <c r="W514" i="2"/>
  <c r="P514" i="2"/>
  <c r="CH512" i="5"/>
  <c r="CE512" i="5"/>
  <c r="CD512" i="5"/>
  <c r="CC512" i="5"/>
  <c r="CB512" i="5"/>
  <c r="CA512" i="5"/>
  <c r="BZ512" i="5"/>
  <c r="BY512" i="5"/>
  <c r="BX512" i="5"/>
  <c r="BW512" i="5"/>
  <c r="BS512" i="5"/>
  <c r="BR512" i="5"/>
  <c r="BQ512" i="5"/>
  <c r="BP512" i="5"/>
  <c r="BL512" i="5"/>
  <c r="BK512" i="5"/>
  <c r="BH512" i="5"/>
  <c r="BF512" i="5"/>
  <c r="AX512" i="5"/>
  <c r="Z512" i="5"/>
  <c r="CL512" i="5" s="1"/>
  <c r="AA512" i="5"/>
  <c r="AB512" i="5"/>
  <c r="AC512" i="5"/>
  <c r="AD512" i="5"/>
  <c r="BU512" i="5" s="1"/>
  <c r="AG512" i="5"/>
  <c r="CG512" i="5" s="1"/>
  <c r="AI512" i="5"/>
  <c r="CM512" i="5" s="1"/>
  <c r="AK512" i="5"/>
  <c r="AM512" i="5"/>
  <c r="AO512" i="5"/>
  <c r="AQ512" i="5"/>
  <c r="AS512" i="5"/>
  <c r="AU512" i="5"/>
  <c r="AA513" i="2"/>
  <c r="Z513" i="2"/>
  <c r="X513" i="2"/>
  <c r="W513" i="2"/>
  <c r="P513" i="2"/>
  <c r="AH275" i="7"/>
  <c r="AF275" i="7"/>
  <c r="I275" i="7"/>
  <c r="B275" i="7" s="1"/>
  <c r="AG275" i="7" s="1"/>
  <c r="Y316" i="6"/>
  <c r="V316" i="6"/>
  <c r="U316" i="6"/>
  <c r="AU511" i="5"/>
  <c r="AS511" i="5"/>
  <c r="AQ511" i="5"/>
  <c r="AO511" i="5"/>
  <c r="AM511" i="5"/>
  <c r="AK511" i="5"/>
  <c r="AI511" i="5"/>
  <c r="CM511" i="5" s="1"/>
  <c r="AG511" i="5"/>
  <c r="CG511" i="5" s="1"/>
  <c r="AA512" i="2"/>
  <c r="Z512" i="2"/>
  <c r="X512" i="2"/>
  <c r="W512" i="2"/>
  <c r="P512" i="2"/>
  <c r="CH511" i="5"/>
  <c r="CE511" i="5"/>
  <c r="CD511" i="5"/>
  <c r="CC511" i="5"/>
  <c r="CB511" i="5"/>
  <c r="CA511" i="5"/>
  <c r="BZ511" i="5"/>
  <c r="BY511" i="5"/>
  <c r="BX511" i="5"/>
  <c r="BW511" i="5"/>
  <c r="BS511" i="5"/>
  <c r="BR511" i="5"/>
  <c r="BQ511" i="5"/>
  <c r="BP511" i="5"/>
  <c r="BL511" i="5"/>
  <c r="BK511" i="5"/>
  <c r="BH511" i="5"/>
  <c r="BF511" i="5"/>
  <c r="AX511" i="5"/>
  <c r="AD511" i="5"/>
  <c r="AC511" i="5"/>
  <c r="AB511" i="5"/>
  <c r="AA511" i="5"/>
  <c r="Z511" i="5"/>
  <c r="BE511" i="5" s="1"/>
  <c r="BJ511" i="5" s="1"/>
  <c r="BM511" i="5" s="1"/>
  <c r="I274" i="7"/>
  <c r="B274" i="7" s="1"/>
  <c r="AG274" i="7" s="1"/>
  <c r="AH274" i="7"/>
  <c r="AF274" i="7"/>
  <c r="Y315" i="6"/>
  <c r="V315" i="6"/>
  <c r="U315" i="6"/>
  <c r="AS510" i="5"/>
  <c r="AG510" i="5"/>
  <c r="CG510" i="5" s="1"/>
  <c r="AA511" i="2"/>
  <c r="Z511" i="2"/>
  <c r="X511" i="2"/>
  <c r="W511" i="2"/>
  <c r="P511" i="2"/>
  <c r="CH510" i="5"/>
  <c r="CE510" i="5"/>
  <c r="CD510" i="5"/>
  <c r="CC510" i="5"/>
  <c r="CB510" i="5"/>
  <c r="CA510" i="5"/>
  <c r="BZ510" i="5"/>
  <c r="BY510" i="5"/>
  <c r="BX510" i="5"/>
  <c r="BW510" i="5"/>
  <c r="BS510" i="5"/>
  <c r="BR510" i="5"/>
  <c r="BQ510" i="5"/>
  <c r="BP510" i="5"/>
  <c r="BL510" i="5"/>
  <c r="BK510" i="5"/>
  <c r="BH510" i="5"/>
  <c r="BF510" i="5"/>
  <c r="AX510" i="5"/>
  <c r="AU510" i="5"/>
  <c r="AQ510" i="5"/>
  <c r="AO510" i="5"/>
  <c r="AM510" i="5"/>
  <c r="AK510" i="5"/>
  <c r="AI510" i="5"/>
  <c r="CM510" i="5" s="1"/>
  <c r="AD510" i="5"/>
  <c r="CK510" i="5" s="1"/>
  <c r="AC510" i="5"/>
  <c r="AB510" i="5"/>
  <c r="AA510" i="5"/>
  <c r="Z510" i="5"/>
  <c r="CL510" i="5" s="1"/>
  <c r="AH273" i="7"/>
  <c r="AF273" i="7"/>
  <c r="I273" i="7"/>
  <c r="B273" i="7" s="1"/>
  <c r="AG273" i="7" s="1"/>
  <c r="Y314" i="6"/>
  <c r="V314" i="6"/>
  <c r="U314" i="6"/>
  <c r="AG509" i="5"/>
  <c r="CG509" i="5" s="1"/>
  <c r="AA510" i="2"/>
  <c r="Z510" i="2"/>
  <c r="X510" i="2"/>
  <c r="W510" i="2"/>
  <c r="P510" i="2"/>
  <c r="AS509" i="5"/>
  <c r="CH509" i="5"/>
  <c r="CE509" i="5"/>
  <c r="CD509" i="5"/>
  <c r="CC509" i="5"/>
  <c r="CB509" i="5"/>
  <c r="CA509" i="5"/>
  <c r="BZ509" i="5"/>
  <c r="BY509" i="5"/>
  <c r="BX509" i="5"/>
  <c r="BW509" i="5"/>
  <c r="BS509" i="5"/>
  <c r="BR509" i="5"/>
  <c r="BQ509" i="5"/>
  <c r="BP509" i="5"/>
  <c r="BL509" i="5"/>
  <c r="BK509" i="5"/>
  <c r="BH509" i="5"/>
  <c r="BF509" i="5"/>
  <c r="AX509" i="5"/>
  <c r="AU509" i="5"/>
  <c r="AI509" i="5"/>
  <c r="CM509" i="5" s="1"/>
  <c r="AQ509" i="5"/>
  <c r="AO509" i="5"/>
  <c r="AM509" i="5"/>
  <c r="AK509" i="5"/>
  <c r="AD509" i="5"/>
  <c r="CF509" i="5" s="1"/>
  <c r="AC509" i="5"/>
  <c r="AB509" i="5"/>
  <c r="AA509" i="5"/>
  <c r="Z509" i="5"/>
  <c r="CL509" i="5" s="1"/>
  <c r="I272" i="7"/>
  <c r="B272" i="7" s="1"/>
  <c r="AG272" i="7" s="1"/>
  <c r="AH272" i="7"/>
  <c r="AF272" i="7"/>
  <c r="Y313" i="6"/>
  <c r="V313" i="6"/>
  <c r="U313" i="6"/>
  <c r="AU508" i="5"/>
  <c r="AS508" i="5"/>
  <c r="AG508" i="5"/>
  <c r="CG508" i="5" s="1"/>
  <c r="AA509" i="2"/>
  <c r="Z509" i="2"/>
  <c r="X509" i="2"/>
  <c r="W509" i="2"/>
  <c r="P509" i="2"/>
  <c r="CH508" i="5"/>
  <c r="CE508" i="5"/>
  <c r="CD508" i="5"/>
  <c r="CC508" i="5"/>
  <c r="CB508" i="5"/>
  <c r="CA508" i="5"/>
  <c r="BZ508" i="5"/>
  <c r="BY508" i="5"/>
  <c r="BX508" i="5"/>
  <c r="BW508" i="5"/>
  <c r="BS508" i="5"/>
  <c r="BR508" i="5"/>
  <c r="BQ508" i="5"/>
  <c r="BP508" i="5"/>
  <c r="BL508" i="5"/>
  <c r="BK508" i="5"/>
  <c r="BH508" i="5"/>
  <c r="BF508" i="5"/>
  <c r="AX508" i="5"/>
  <c r="AQ508" i="5"/>
  <c r="AO508" i="5"/>
  <c r="AM508" i="5"/>
  <c r="AK508" i="5"/>
  <c r="AI508" i="5"/>
  <c r="CM508" i="5" s="1"/>
  <c r="AD508" i="5"/>
  <c r="BU508" i="5" s="1"/>
  <c r="AC508" i="5"/>
  <c r="AB508" i="5"/>
  <c r="AA508" i="5"/>
  <c r="Z508" i="5"/>
  <c r="CL508" i="5" s="1"/>
  <c r="I271" i="7"/>
  <c r="B271" i="7" s="1"/>
  <c r="AG271" i="7" s="1"/>
  <c r="AH271" i="7"/>
  <c r="AF271" i="7"/>
  <c r="Y312" i="6"/>
  <c r="V312" i="6"/>
  <c r="U312" i="6"/>
  <c r="AS507" i="5"/>
  <c r="AG507" i="5"/>
  <c r="CG507" i="5" s="1"/>
  <c r="AA508" i="2"/>
  <c r="Z508" i="2"/>
  <c r="X508" i="2"/>
  <c r="W508" i="2"/>
  <c r="P508" i="2"/>
  <c r="CH507" i="5"/>
  <c r="CE507" i="5"/>
  <c r="CD507" i="5"/>
  <c r="CC507" i="5"/>
  <c r="CB507" i="5"/>
  <c r="CA507" i="5"/>
  <c r="BZ507" i="5"/>
  <c r="BY507" i="5"/>
  <c r="BX507" i="5"/>
  <c r="BW507" i="5"/>
  <c r="BS507" i="5"/>
  <c r="BR507" i="5"/>
  <c r="BQ507" i="5"/>
  <c r="BP507" i="5"/>
  <c r="BL507" i="5"/>
  <c r="BK507" i="5"/>
  <c r="BH507" i="5"/>
  <c r="BF507" i="5"/>
  <c r="AX507" i="5"/>
  <c r="AU507" i="5"/>
  <c r="AQ507" i="5"/>
  <c r="AO507" i="5"/>
  <c r="AM507" i="5"/>
  <c r="AK507" i="5"/>
  <c r="AI507" i="5"/>
  <c r="CM507" i="5" s="1"/>
  <c r="AD507" i="5"/>
  <c r="BU507" i="5" s="1"/>
  <c r="AC507" i="5"/>
  <c r="AB507" i="5"/>
  <c r="AA507" i="5"/>
  <c r="Z507" i="5"/>
  <c r="CL507" i="5" s="1"/>
  <c r="I270" i="7"/>
  <c r="B270" i="7" s="1"/>
  <c r="AG270" i="7" s="1"/>
  <c r="AH270" i="7"/>
  <c r="AF270" i="7"/>
  <c r="Y311" i="6"/>
  <c r="V311" i="6"/>
  <c r="U311" i="6"/>
  <c r="AA507" i="2"/>
  <c r="Z507" i="2"/>
  <c r="X507" i="2"/>
  <c r="W507" i="2"/>
  <c r="P507" i="2"/>
  <c r="AS506" i="5"/>
  <c r="AG506" i="5"/>
  <c r="CG506" i="5" s="1"/>
  <c r="AO506" i="5"/>
  <c r="AM506" i="5"/>
  <c r="AK506" i="5"/>
  <c r="AI506" i="5"/>
  <c r="CI506" i="5" s="1"/>
  <c r="AQ506" i="5"/>
  <c r="AU506" i="5"/>
  <c r="CH506" i="5"/>
  <c r="CE506" i="5"/>
  <c r="CD506" i="5"/>
  <c r="CC506" i="5"/>
  <c r="CB506" i="5"/>
  <c r="CA506" i="5"/>
  <c r="BZ506" i="5"/>
  <c r="BY506" i="5"/>
  <c r="BX506" i="5"/>
  <c r="BW506" i="5"/>
  <c r="BS506" i="5"/>
  <c r="BR506" i="5"/>
  <c r="BQ506" i="5"/>
  <c r="BP506" i="5"/>
  <c r="BL506" i="5"/>
  <c r="BK506" i="5"/>
  <c r="BH506" i="5"/>
  <c r="BF506" i="5"/>
  <c r="AX506" i="5"/>
  <c r="AD506" i="5"/>
  <c r="AC506" i="5"/>
  <c r="AB506" i="5"/>
  <c r="AA506" i="5"/>
  <c r="Z506" i="5"/>
  <c r="CL506" i="5" s="1"/>
  <c r="I269" i="7"/>
  <c r="B269" i="7" s="1"/>
  <c r="AG269" i="7" s="1"/>
  <c r="AH269" i="7"/>
  <c r="AF269" i="7"/>
  <c r="Y310" i="6"/>
  <c r="V310" i="6"/>
  <c r="U310" i="6"/>
  <c r="AG505" i="5"/>
  <c r="CG505" i="5" s="1"/>
  <c r="AA506" i="2"/>
  <c r="Z506" i="2"/>
  <c r="X506" i="2"/>
  <c r="W506" i="2"/>
  <c r="P506" i="2"/>
  <c r="AS505" i="5"/>
  <c r="AU505" i="5"/>
  <c r="CH505" i="5"/>
  <c r="CE505" i="5"/>
  <c r="CD505" i="5"/>
  <c r="CC505" i="5"/>
  <c r="CB505" i="5"/>
  <c r="CA505" i="5"/>
  <c r="BZ505" i="5"/>
  <c r="BY505" i="5"/>
  <c r="BX505" i="5"/>
  <c r="BW505" i="5"/>
  <c r="BS505" i="5"/>
  <c r="BR505" i="5"/>
  <c r="BQ505" i="5"/>
  <c r="BP505" i="5"/>
  <c r="BL505" i="5"/>
  <c r="BK505" i="5"/>
  <c r="BH505" i="5"/>
  <c r="BF505" i="5"/>
  <c r="AX505" i="5"/>
  <c r="AQ505" i="5"/>
  <c r="AO505" i="5"/>
  <c r="AM505" i="5"/>
  <c r="AK505" i="5"/>
  <c r="AI505" i="5"/>
  <c r="CI505" i="5" s="1"/>
  <c r="AD505" i="5"/>
  <c r="BU505" i="5" s="1"/>
  <c r="AC505" i="5"/>
  <c r="AB505" i="5"/>
  <c r="AA505" i="5"/>
  <c r="Z505" i="5"/>
  <c r="BE505" i="5" s="1"/>
  <c r="BJ505" i="5" s="1"/>
  <c r="BM505" i="5" s="1"/>
  <c r="I268" i="7"/>
  <c r="B268" i="7" s="1"/>
  <c r="AG268" i="7" s="1"/>
  <c r="AH268" i="7"/>
  <c r="AF268" i="7"/>
  <c r="Y309" i="6"/>
  <c r="V309" i="6"/>
  <c r="U309" i="6"/>
  <c r="CH504" i="5"/>
  <c r="CE504" i="5"/>
  <c r="CD504" i="5"/>
  <c r="CC504" i="5"/>
  <c r="CB504" i="5"/>
  <c r="CA504" i="5"/>
  <c r="BZ504" i="5"/>
  <c r="BY504" i="5"/>
  <c r="BX504" i="5"/>
  <c r="BW504" i="5"/>
  <c r="BS504" i="5"/>
  <c r="BR504" i="5"/>
  <c r="BQ504" i="5"/>
  <c r="BP504" i="5"/>
  <c r="BL504" i="5"/>
  <c r="BK504" i="5"/>
  <c r="BH504" i="5"/>
  <c r="BF504" i="5"/>
  <c r="AX504" i="5"/>
  <c r="AU504" i="5"/>
  <c r="AS504" i="5"/>
  <c r="AQ504" i="5"/>
  <c r="AO504" i="5"/>
  <c r="AM504" i="5"/>
  <c r="AK504" i="5"/>
  <c r="AI504" i="5"/>
  <c r="CI504" i="5" s="1"/>
  <c r="AG504" i="5"/>
  <c r="CG504" i="5" s="1"/>
  <c r="AA505" i="2"/>
  <c r="Z505" i="2"/>
  <c r="X505" i="2"/>
  <c r="W505" i="2"/>
  <c r="P505" i="2"/>
  <c r="AD504" i="5"/>
  <c r="CF504" i="5" s="1"/>
  <c r="AC504" i="5"/>
  <c r="AB504" i="5"/>
  <c r="AA504" i="5"/>
  <c r="Z504" i="5"/>
  <c r="CJ504" i="5" s="1"/>
  <c r="AH267" i="7"/>
  <c r="AF267" i="7"/>
  <c r="I267" i="7"/>
  <c r="B267" i="7" s="1"/>
  <c r="AG267" i="7" s="1"/>
  <c r="Y308" i="6"/>
  <c r="V308" i="6"/>
  <c r="U308" i="6"/>
  <c r="AA504" i="2"/>
  <c r="Z504" i="2"/>
  <c r="X504" i="2"/>
  <c r="W504" i="2"/>
  <c r="AS503" i="5"/>
  <c r="AG503" i="5"/>
  <c r="CG503" i="5" s="1"/>
  <c r="P504" i="2"/>
  <c r="CH503" i="5"/>
  <c r="CE503" i="5"/>
  <c r="CD503" i="5"/>
  <c r="CC503" i="5"/>
  <c r="CB503" i="5"/>
  <c r="CA503" i="5"/>
  <c r="BZ503" i="5"/>
  <c r="BY503" i="5"/>
  <c r="BX503" i="5"/>
  <c r="BW503" i="5"/>
  <c r="BS503" i="5"/>
  <c r="BR503" i="5"/>
  <c r="BQ503" i="5"/>
  <c r="BP503" i="5"/>
  <c r="BL503" i="5"/>
  <c r="BK503" i="5"/>
  <c r="BH503" i="5"/>
  <c r="BF503" i="5"/>
  <c r="AX503" i="5"/>
  <c r="AU503" i="5"/>
  <c r="AQ503" i="5"/>
  <c r="AO503" i="5"/>
  <c r="AM503" i="5"/>
  <c r="AK503" i="5"/>
  <c r="AI503" i="5"/>
  <c r="CI503" i="5" s="1"/>
  <c r="AD503" i="5"/>
  <c r="CK503" i="5" s="1"/>
  <c r="AC503" i="5"/>
  <c r="AB503" i="5"/>
  <c r="AA503" i="5"/>
  <c r="Z503" i="5"/>
  <c r="BE503" i="5" s="1"/>
  <c r="BJ503" i="5" s="1"/>
  <c r="BM503" i="5" s="1"/>
  <c r="I266" i="7"/>
  <c r="B266" i="7" s="1"/>
  <c r="AG266" i="7" s="1"/>
  <c r="AH266" i="7"/>
  <c r="AF266" i="7"/>
  <c r="Y307" i="6"/>
  <c r="V307" i="6"/>
  <c r="U307" i="6"/>
  <c r="AS502" i="5"/>
  <c r="AG502" i="5"/>
  <c r="CG502" i="5" s="1"/>
  <c r="AA503" i="2"/>
  <c r="Z503" i="2"/>
  <c r="X503" i="2"/>
  <c r="W503" i="2"/>
  <c r="P503" i="2"/>
  <c r="CH502" i="5"/>
  <c r="CE502" i="5"/>
  <c r="CD502" i="5"/>
  <c r="CC502" i="5"/>
  <c r="CB502" i="5"/>
  <c r="CA502" i="5"/>
  <c r="BZ502" i="5"/>
  <c r="BY502" i="5"/>
  <c r="BX502" i="5"/>
  <c r="BW502" i="5"/>
  <c r="BS502" i="5"/>
  <c r="BR502" i="5"/>
  <c r="BQ502" i="5"/>
  <c r="BP502" i="5"/>
  <c r="BL502" i="5"/>
  <c r="BK502" i="5"/>
  <c r="BH502" i="5"/>
  <c r="BF502" i="5"/>
  <c r="AX502" i="5"/>
  <c r="AU502" i="5"/>
  <c r="AQ502" i="5"/>
  <c r="AO502" i="5"/>
  <c r="AM502" i="5"/>
  <c r="AK502" i="5"/>
  <c r="AI502" i="5"/>
  <c r="CM502" i="5" s="1"/>
  <c r="AD502" i="5"/>
  <c r="CK502" i="5" s="1"/>
  <c r="AC502" i="5"/>
  <c r="AB502" i="5"/>
  <c r="AA502" i="5"/>
  <c r="Z502" i="5"/>
  <c r="CL502" i="5" s="1"/>
  <c r="AH265" i="7"/>
  <c r="AF265" i="7"/>
  <c r="I265" i="7"/>
  <c r="B265" i="7" s="1"/>
  <c r="AG265" i="7" s="1"/>
  <c r="Y306" i="6"/>
  <c r="V306" i="6"/>
  <c r="U306" i="6"/>
  <c r="CH501" i="5"/>
  <c r="CE501" i="5"/>
  <c r="CD501" i="5"/>
  <c r="CC501" i="5"/>
  <c r="CB501" i="5"/>
  <c r="CA501" i="5"/>
  <c r="BZ501" i="5"/>
  <c r="BY501" i="5"/>
  <c r="BX501" i="5"/>
  <c r="BW501" i="5"/>
  <c r="BS501" i="5"/>
  <c r="BR501" i="5"/>
  <c r="BQ501" i="5"/>
  <c r="BP501" i="5"/>
  <c r="BL501" i="5"/>
  <c r="BK501" i="5"/>
  <c r="BH501" i="5"/>
  <c r="BF501" i="5"/>
  <c r="AX501" i="5"/>
  <c r="AS501" i="5"/>
  <c r="AG501" i="5"/>
  <c r="CG501" i="5" s="1"/>
  <c r="AA502" i="2"/>
  <c r="Z502" i="2"/>
  <c r="X502" i="2"/>
  <c r="W502" i="2"/>
  <c r="P502" i="2"/>
  <c r="AU501" i="5"/>
  <c r="AI501" i="5"/>
  <c r="CM501" i="5" s="1"/>
  <c r="AQ501" i="5"/>
  <c r="AO501" i="5"/>
  <c r="AM501" i="5"/>
  <c r="AK501" i="5"/>
  <c r="AD501" i="5"/>
  <c r="AC501" i="5"/>
  <c r="AB501" i="5"/>
  <c r="AA501" i="5"/>
  <c r="Z501" i="5"/>
  <c r="CJ501" i="5" s="1"/>
  <c r="AH264" i="7"/>
  <c r="AF264" i="7"/>
  <c r="I264" i="7"/>
  <c r="B264" i="7" s="1"/>
  <c r="AG264" i="7" s="1"/>
  <c r="Y305" i="6"/>
  <c r="V305" i="6"/>
  <c r="U305" i="6"/>
  <c r="CH500" i="5"/>
  <c r="CE500" i="5"/>
  <c r="CD500" i="5"/>
  <c r="CC500" i="5"/>
  <c r="CB500" i="5"/>
  <c r="CA500" i="5"/>
  <c r="BZ500" i="5"/>
  <c r="BY500" i="5"/>
  <c r="BX500" i="5"/>
  <c r="BW500" i="5"/>
  <c r="BS500" i="5"/>
  <c r="BR500" i="5"/>
  <c r="BQ500" i="5"/>
  <c r="BP500" i="5"/>
  <c r="BL500" i="5"/>
  <c r="BK500" i="5"/>
  <c r="BH500" i="5"/>
  <c r="BF500" i="5"/>
  <c r="AX500" i="5"/>
  <c r="AS500" i="5"/>
  <c r="AG500" i="5"/>
  <c r="CG500" i="5" s="1"/>
  <c r="Y317" i="7"/>
  <c r="AA501" i="2"/>
  <c r="Z501" i="2"/>
  <c r="X501" i="2"/>
  <c r="W501" i="2"/>
  <c r="P501" i="2"/>
  <c r="AQ500" i="5"/>
  <c r="AO500" i="5"/>
  <c r="AM500" i="5"/>
  <c r="AK500" i="5"/>
  <c r="AI500" i="5"/>
  <c r="CI500" i="5" s="1"/>
  <c r="AU500" i="5"/>
  <c r="AD500" i="5"/>
  <c r="BU500" i="5" s="1"/>
  <c r="AC500" i="5"/>
  <c r="AB500" i="5"/>
  <c r="AA500" i="5"/>
  <c r="Z500" i="5"/>
  <c r="CL500" i="5" s="1"/>
  <c r="I263" i="7"/>
  <c r="B263" i="7" s="1"/>
  <c r="AG263" i="7" s="1"/>
  <c r="AH263" i="7"/>
  <c r="AF263" i="7"/>
  <c r="Y304" i="6"/>
  <c r="V304" i="6"/>
  <c r="U304" i="6"/>
  <c r="CH499" i="5"/>
  <c r="CE499" i="5"/>
  <c r="CD499" i="5"/>
  <c r="CC499" i="5"/>
  <c r="CB499" i="5"/>
  <c r="CA499" i="5"/>
  <c r="BZ499" i="5"/>
  <c r="BY499" i="5"/>
  <c r="BX499" i="5"/>
  <c r="BW499" i="5"/>
  <c r="BS499" i="5"/>
  <c r="BR499" i="5"/>
  <c r="BQ499" i="5"/>
  <c r="BP499" i="5"/>
  <c r="BL499" i="5"/>
  <c r="BK499" i="5"/>
  <c r="BH499" i="5"/>
  <c r="BF499" i="5"/>
  <c r="AX499" i="5"/>
  <c r="AU499" i="5"/>
  <c r="AS499" i="5"/>
  <c r="AG499" i="5"/>
  <c r="CG499" i="5" s="1"/>
  <c r="AQ499" i="5"/>
  <c r="AO499" i="5"/>
  <c r="AM499" i="5"/>
  <c r="AK499" i="5"/>
  <c r="AI499" i="5"/>
  <c r="CI499" i="5" s="1"/>
  <c r="AA500" i="2"/>
  <c r="Z500" i="2"/>
  <c r="X500" i="2"/>
  <c r="W500" i="2"/>
  <c r="P500" i="2"/>
  <c r="AD499" i="5"/>
  <c r="CF499" i="5" s="1"/>
  <c r="AC499" i="5"/>
  <c r="AB499" i="5"/>
  <c r="AA499" i="5"/>
  <c r="Z499" i="5"/>
  <c r="CL499" i="5" s="1"/>
  <c r="I262" i="7"/>
  <c r="B262" i="7" s="1"/>
  <c r="AG262" i="7" s="1"/>
  <c r="AH262" i="7"/>
  <c r="AF262" i="7"/>
  <c r="Y303" i="6"/>
  <c r="V303" i="6"/>
  <c r="U303" i="6"/>
  <c r="AA499" i="2"/>
  <c r="Z499" i="2"/>
  <c r="X499" i="2"/>
  <c r="W499" i="2"/>
  <c r="P499" i="2"/>
  <c r="CH498" i="5"/>
  <c r="CE498" i="5"/>
  <c r="CD498" i="5"/>
  <c r="CC498" i="5"/>
  <c r="CB498" i="5"/>
  <c r="CA498" i="5"/>
  <c r="BZ498" i="5"/>
  <c r="BY498" i="5"/>
  <c r="BX498" i="5"/>
  <c r="BW498" i="5"/>
  <c r="BS498" i="5"/>
  <c r="BR498" i="5"/>
  <c r="BQ498" i="5"/>
  <c r="BP498" i="5"/>
  <c r="BL498" i="5"/>
  <c r="BK498" i="5"/>
  <c r="BH498" i="5"/>
  <c r="BF498" i="5"/>
  <c r="AX498" i="5"/>
  <c r="AU498" i="5"/>
  <c r="AS498" i="5"/>
  <c r="AQ498" i="5"/>
  <c r="AO498" i="5"/>
  <c r="AM498" i="5"/>
  <c r="AK498" i="5"/>
  <c r="AI498" i="5"/>
  <c r="CM498" i="5" s="1"/>
  <c r="AG498" i="5"/>
  <c r="CG498" i="5" s="1"/>
  <c r="AD498" i="5"/>
  <c r="AC498" i="5"/>
  <c r="AB498" i="5"/>
  <c r="AA498" i="5"/>
  <c r="Z498" i="5"/>
  <c r="CL498" i="5" s="1"/>
  <c r="I261" i="7"/>
  <c r="B261" i="7" s="1"/>
  <c r="AG261" i="7" s="1"/>
  <c r="AH261" i="7"/>
  <c r="AF261" i="7"/>
  <c r="Y302" i="6"/>
  <c r="V302" i="6"/>
  <c r="U302" i="6"/>
  <c r="CH497" i="5"/>
  <c r="CE497" i="5"/>
  <c r="CD497" i="5"/>
  <c r="CC497" i="5"/>
  <c r="CB497" i="5"/>
  <c r="CA497" i="5"/>
  <c r="BZ497" i="5"/>
  <c r="BY497" i="5"/>
  <c r="BX497" i="5"/>
  <c r="BW497" i="5"/>
  <c r="BS497" i="5"/>
  <c r="BR497" i="5"/>
  <c r="BQ497" i="5"/>
  <c r="BP497" i="5"/>
  <c r="BL497" i="5"/>
  <c r="BK497" i="5"/>
  <c r="BH497" i="5"/>
  <c r="BF497" i="5"/>
  <c r="AX497" i="5"/>
  <c r="AU497" i="5"/>
  <c r="AS497" i="5"/>
  <c r="AQ497" i="5"/>
  <c r="AO497" i="5"/>
  <c r="AM497" i="5"/>
  <c r="AK497" i="5"/>
  <c r="AI497" i="5"/>
  <c r="CM497" i="5" s="1"/>
  <c r="AG497" i="5"/>
  <c r="CG497" i="5" s="1"/>
  <c r="AH260" i="7"/>
  <c r="AF260" i="7"/>
  <c r="I260" i="7"/>
  <c r="B260" i="7" s="1"/>
  <c r="AG260" i="7" s="1"/>
  <c r="AA498" i="2"/>
  <c r="Z498" i="2"/>
  <c r="X498" i="2"/>
  <c r="W498" i="2"/>
  <c r="P498" i="2"/>
  <c r="AD497" i="5"/>
  <c r="CF497" i="5" s="1"/>
  <c r="AC497" i="5"/>
  <c r="AB497" i="5"/>
  <c r="AA497" i="5"/>
  <c r="Z497" i="5"/>
  <c r="CJ497" i="5" s="1"/>
  <c r="Y301" i="6"/>
  <c r="V301" i="6"/>
  <c r="U301" i="6"/>
  <c r="CH496" i="5"/>
  <c r="CE496" i="5"/>
  <c r="CD496" i="5"/>
  <c r="CC496" i="5"/>
  <c r="CB496" i="5"/>
  <c r="CA496" i="5"/>
  <c r="BZ496" i="5"/>
  <c r="BY496" i="5"/>
  <c r="BX496" i="5"/>
  <c r="BW496" i="5"/>
  <c r="BS496" i="5"/>
  <c r="BR496" i="5"/>
  <c r="BQ496" i="5"/>
  <c r="BP496" i="5"/>
  <c r="BL496" i="5"/>
  <c r="BK496" i="5"/>
  <c r="BH496" i="5"/>
  <c r="BF496" i="5"/>
  <c r="AX496" i="5"/>
  <c r="AU496" i="5"/>
  <c r="AS496" i="5"/>
  <c r="AQ496" i="5"/>
  <c r="AO496" i="5"/>
  <c r="AM496" i="5"/>
  <c r="AG496" i="5"/>
  <c r="CG496" i="5" s="1"/>
  <c r="AK496" i="5"/>
  <c r="AI496" i="5"/>
  <c r="CM496" i="5" s="1"/>
  <c r="AA497" i="2"/>
  <c r="Z497" i="2"/>
  <c r="X497" i="2"/>
  <c r="W497" i="2"/>
  <c r="P497" i="2"/>
  <c r="AD496" i="5"/>
  <c r="AC496" i="5"/>
  <c r="AB496" i="5"/>
  <c r="AA496" i="5"/>
  <c r="Z496" i="5"/>
  <c r="BE496" i="5" s="1"/>
  <c r="BJ496" i="5" s="1"/>
  <c r="BM496" i="5" s="1"/>
  <c r="I259" i="7"/>
  <c r="B259" i="7" s="1"/>
  <c r="AG259" i="7" s="1"/>
  <c r="AH259" i="7"/>
  <c r="AF259" i="7"/>
  <c r="Y300" i="6"/>
  <c r="V300" i="6"/>
  <c r="U300" i="6"/>
  <c r="AA496" i="2"/>
  <c r="Z496" i="2"/>
  <c r="X496" i="2"/>
  <c r="W496" i="2"/>
  <c r="P496" i="2"/>
  <c r="CH495" i="5"/>
  <c r="CE495" i="5"/>
  <c r="CD495" i="5"/>
  <c r="CC495" i="5"/>
  <c r="CB495" i="5"/>
  <c r="CA495" i="5"/>
  <c r="BZ495" i="5"/>
  <c r="BY495" i="5"/>
  <c r="BX495" i="5"/>
  <c r="BW495" i="5"/>
  <c r="BS495" i="5"/>
  <c r="BR495" i="5"/>
  <c r="BQ495" i="5"/>
  <c r="BP495" i="5"/>
  <c r="BL495" i="5"/>
  <c r="BK495" i="5"/>
  <c r="BH495" i="5"/>
  <c r="BF495" i="5"/>
  <c r="AX495" i="5"/>
  <c r="AU495" i="5"/>
  <c r="AS495" i="5"/>
  <c r="AQ495" i="5"/>
  <c r="AO495" i="5"/>
  <c r="AM495" i="5"/>
  <c r="AK495" i="5"/>
  <c r="AI495" i="5"/>
  <c r="CM495" i="5" s="1"/>
  <c r="AG495" i="5"/>
  <c r="CG495" i="5" s="1"/>
  <c r="AD495" i="5"/>
  <c r="CF495" i="5" s="1"/>
  <c r="AC495" i="5"/>
  <c r="AB495" i="5"/>
  <c r="AA495" i="5"/>
  <c r="Z495" i="5"/>
  <c r="CL495" i="5" s="1"/>
  <c r="AH258" i="7"/>
  <c r="AF258" i="7"/>
  <c r="I258" i="7"/>
  <c r="B258" i="7" s="1"/>
  <c r="AG258" i="7" s="1"/>
  <c r="Y299" i="6"/>
  <c r="V299" i="6"/>
  <c r="U299" i="6"/>
  <c r="CH494" i="5"/>
  <c r="CE494" i="5"/>
  <c r="CD494" i="5"/>
  <c r="CC494" i="5"/>
  <c r="CB494" i="5"/>
  <c r="CA494" i="5"/>
  <c r="BZ494" i="5"/>
  <c r="BY494" i="5"/>
  <c r="BX494" i="5"/>
  <c r="BW494" i="5"/>
  <c r="BS494" i="5"/>
  <c r="BR494" i="5"/>
  <c r="BQ494" i="5"/>
  <c r="BP494" i="5"/>
  <c r="BL494" i="5"/>
  <c r="BK494" i="5"/>
  <c r="BH494" i="5"/>
  <c r="BF494" i="5"/>
  <c r="AX494" i="5"/>
  <c r="AU494" i="5"/>
  <c r="AS494" i="5"/>
  <c r="AQ494" i="5"/>
  <c r="AO494" i="5"/>
  <c r="AM494" i="5"/>
  <c r="AK494" i="5"/>
  <c r="AI494" i="5"/>
  <c r="CM494" i="5" s="1"/>
  <c r="AG494" i="5"/>
  <c r="CG494" i="5" s="1"/>
  <c r="AA495" i="2"/>
  <c r="Z495" i="2"/>
  <c r="X495" i="2"/>
  <c r="W495" i="2"/>
  <c r="P495" i="2"/>
  <c r="AD494" i="5"/>
  <c r="CK494" i="5" s="1"/>
  <c r="AC494" i="5"/>
  <c r="AB494" i="5"/>
  <c r="AA494" i="5"/>
  <c r="Z494" i="5"/>
  <c r="CL494" i="5" s="1"/>
  <c r="I257" i="7"/>
  <c r="B257" i="7" s="1"/>
  <c r="AG257" i="7" s="1"/>
  <c r="AH257" i="7"/>
  <c r="AF257" i="7"/>
  <c r="Y298" i="6"/>
  <c r="V298" i="6"/>
  <c r="U298" i="6"/>
  <c r="CH493" i="5"/>
  <c r="CE493" i="5"/>
  <c r="CD493" i="5"/>
  <c r="CC493" i="5"/>
  <c r="CB493" i="5"/>
  <c r="CA493" i="5"/>
  <c r="BZ493" i="5"/>
  <c r="BY493" i="5"/>
  <c r="BX493" i="5"/>
  <c r="BW493" i="5"/>
  <c r="BS493" i="5"/>
  <c r="BR493" i="5"/>
  <c r="BQ493" i="5"/>
  <c r="BP493" i="5"/>
  <c r="BL493" i="5"/>
  <c r="BK493" i="5"/>
  <c r="BH493" i="5"/>
  <c r="BF493" i="5"/>
  <c r="AX493" i="5"/>
  <c r="AU493" i="5"/>
  <c r="AS493" i="5"/>
  <c r="AI493" i="5"/>
  <c r="CI493" i="5" s="1"/>
  <c r="AG493" i="5"/>
  <c r="CG493" i="5" s="1"/>
  <c r="AA494" i="2"/>
  <c r="Z494" i="2"/>
  <c r="X494" i="2"/>
  <c r="W494" i="2"/>
  <c r="P494" i="2"/>
  <c r="AQ493" i="5"/>
  <c r="AO493" i="5"/>
  <c r="AM493" i="5"/>
  <c r="AK493" i="5"/>
  <c r="AD493" i="5"/>
  <c r="BU493" i="5" s="1"/>
  <c r="AC493" i="5"/>
  <c r="AB493" i="5"/>
  <c r="AA493" i="5"/>
  <c r="Z493" i="5"/>
  <c r="CJ493" i="5" s="1"/>
  <c r="AH256" i="7"/>
  <c r="AF256" i="7"/>
  <c r="I256" i="7"/>
  <c r="B256" i="7" s="1"/>
  <c r="AG256" i="7" s="1"/>
  <c r="Y297" i="6"/>
  <c r="V297" i="6"/>
  <c r="U297" i="6"/>
  <c r="AS492" i="5"/>
  <c r="AG492" i="5"/>
  <c r="CG492" i="5" s="1"/>
  <c r="P493" i="2"/>
  <c r="AA493" i="2"/>
  <c r="Z493" i="2"/>
  <c r="X493" i="2"/>
  <c r="W493" i="2"/>
  <c r="CH492" i="5"/>
  <c r="CE492" i="5"/>
  <c r="CD492" i="5"/>
  <c r="CC492" i="5"/>
  <c r="CB492" i="5"/>
  <c r="CA492" i="5"/>
  <c r="BZ492" i="5"/>
  <c r="BY492" i="5"/>
  <c r="BX492" i="5"/>
  <c r="BW492" i="5"/>
  <c r="BS492" i="5"/>
  <c r="BR492" i="5"/>
  <c r="BQ492" i="5"/>
  <c r="BP492" i="5"/>
  <c r="BL492" i="5"/>
  <c r="BK492" i="5"/>
  <c r="BH492" i="5"/>
  <c r="BF492" i="5"/>
  <c r="AX492" i="5"/>
  <c r="AU492" i="5"/>
  <c r="AQ492" i="5"/>
  <c r="AO492" i="5"/>
  <c r="AM492" i="5"/>
  <c r="AK492" i="5"/>
  <c r="AI492" i="5"/>
  <c r="CM492" i="5" s="1"/>
  <c r="AD492" i="5"/>
  <c r="AC492" i="5"/>
  <c r="AB492" i="5"/>
  <c r="AA492" i="5"/>
  <c r="Z492" i="5"/>
  <c r="CJ492" i="5" s="1"/>
  <c r="I255" i="7"/>
  <c r="B255" i="7" s="1"/>
  <c r="AG255" i="7" s="1"/>
  <c r="AH255" i="7"/>
  <c r="AF255" i="7"/>
  <c r="Y296" i="6"/>
  <c r="V296" i="6"/>
  <c r="U296" i="6"/>
  <c r="AS491" i="5"/>
  <c r="AG491" i="5"/>
  <c r="CG491" i="5" s="1"/>
  <c r="CH491" i="5"/>
  <c r="CE491" i="5"/>
  <c r="CD491" i="5"/>
  <c r="CC491" i="5"/>
  <c r="CB491" i="5"/>
  <c r="CA491" i="5"/>
  <c r="BZ491" i="5"/>
  <c r="BY491" i="5"/>
  <c r="BX491" i="5"/>
  <c r="BW491" i="5"/>
  <c r="BS491" i="5"/>
  <c r="BR491" i="5"/>
  <c r="BQ491" i="5"/>
  <c r="BP491" i="5"/>
  <c r="BL491" i="5"/>
  <c r="BK491" i="5"/>
  <c r="BH491" i="5"/>
  <c r="BF491" i="5"/>
  <c r="AX491" i="5"/>
  <c r="AU491" i="5"/>
  <c r="AQ491" i="5"/>
  <c r="AO491" i="5"/>
  <c r="AM491" i="5"/>
  <c r="AK491" i="5"/>
  <c r="AI491" i="5"/>
  <c r="CM491" i="5" s="1"/>
  <c r="AD491" i="5"/>
  <c r="AC491" i="5"/>
  <c r="AB491" i="5"/>
  <c r="AA491" i="5"/>
  <c r="Z491" i="5"/>
  <c r="CJ491" i="5" s="1"/>
  <c r="I254" i="7"/>
  <c r="B254" i="7" s="1"/>
  <c r="AG254" i="7" s="1"/>
  <c r="AH254" i="7"/>
  <c r="AF254" i="7"/>
  <c r="Y295" i="6"/>
  <c r="V295" i="6"/>
  <c r="U295" i="6"/>
  <c r="P492" i="2"/>
  <c r="AA492" i="2"/>
  <c r="Z492" i="2"/>
  <c r="X492" i="2"/>
  <c r="W492" i="2"/>
  <c r="AA491" i="2"/>
  <c r="Z491" i="2"/>
  <c r="X491" i="2"/>
  <c r="W491" i="2"/>
  <c r="AS490" i="5"/>
  <c r="AG490" i="5"/>
  <c r="CG490" i="5" s="1"/>
  <c r="P491" i="2"/>
  <c r="CH490" i="5"/>
  <c r="CE490" i="5"/>
  <c r="CD490" i="5"/>
  <c r="CC490" i="5"/>
  <c r="CB490" i="5"/>
  <c r="CA490" i="5"/>
  <c r="BZ490" i="5"/>
  <c r="BY490" i="5"/>
  <c r="BX490" i="5"/>
  <c r="BW490" i="5"/>
  <c r="BS490" i="5"/>
  <c r="BR490" i="5"/>
  <c r="BQ490" i="5"/>
  <c r="BP490" i="5"/>
  <c r="BL490" i="5"/>
  <c r="BK490" i="5"/>
  <c r="BH490" i="5"/>
  <c r="BF490" i="5"/>
  <c r="AX490" i="5"/>
  <c r="AU490" i="5"/>
  <c r="AQ490" i="5"/>
  <c r="AO490" i="5"/>
  <c r="AM490" i="5"/>
  <c r="AK490" i="5"/>
  <c r="AI490" i="5"/>
  <c r="CI490" i="5" s="1"/>
  <c r="AD490" i="5"/>
  <c r="AC490" i="5"/>
  <c r="AB490" i="5"/>
  <c r="AA490" i="5"/>
  <c r="Z490" i="5"/>
  <c r="BE490" i="5" s="1"/>
  <c r="BJ490" i="5" s="1"/>
  <c r="BM490" i="5" s="1"/>
  <c r="I253" i="7"/>
  <c r="B253" i="7" s="1"/>
  <c r="AG253" i="7" s="1"/>
  <c r="AH253" i="7"/>
  <c r="AF253" i="7"/>
  <c r="Y294" i="6"/>
  <c r="V294" i="6"/>
  <c r="U294" i="6"/>
  <c r="AS489" i="5"/>
  <c r="AI489" i="5"/>
  <c r="CI489" i="5" s="1"/>
  <c r="AG489" i="5"/>
  <c r="CG489" i="5" s="1"/>
  <c r="AD489" i="5"/>
  <c r="CK489" i="5" s="1"/>
  <c r="AA490" i="2"/>
  <c r="Z490" i="2"/>
  <c r="X490" i="2"/>
  <c r="W490" i="2"/>
  <c r="P490" i="2"/>
  <c r="AU489" i="5"/>
  <c r="CH489" i="5"/>
  <c r="CE489" i="5"/>
  <c r="CD489" i="5"/>
  <c r="CC489" i="5"/>
  <c r="CB489" i="5"/>
  <c r="CA489" i="5"/>
  <c r="BZ489" i="5"/>
  <c r="BY489" i="5"/>
  <c r="BX489" i="5"/>
  <c r="BW489" i="5"/>
  <c r="BS489" i="5"/>
  <c r="BR489" i="5"/>
  <c r="BQ489" i="5"/>
  <c r="BP489" i="5"/>
  <c r="BL489" i="5"/>
  <c r="BK489" i="5"/>
  <c r="BH489" i="5"/>
  <c r="BF489" i="5"/>
  <c r="AX489" i="5"/>
  <c r="AQ489" i="5"/>
  <c r="AO489" i="5"/>
  <c r="AM489" i="5"/>
  <c r="AK489" i="5"/>
  <c r="AC489" i="5"/>
  <c r="AB489" i="5"/>
  <c r="AA489" i="5"/>
  <c r="Z489" i="5"/>
  <c r="CL489" i="5" s="1"/>
  <c r="I252" i="7"/>
  <c r="B252" i="7" s="1"/>
  <c r="AG252" i="7" s="1"/>
  <c r="AH252" i="7"/>
  <c r="AF252" i="7"/>
  <c r="Y293" i="6"/>
  <c r="V293" i="6"/>
  <c r="U293" i="6"/>
  <c r="AU488" i="5"/>
  <c r="AS488" i="5"/>
  <c r="AI488" i="5"/>
  <c r="CI488" i="5" s="1"/>
  <c r="AG488" i="5"/>
  <c r="CG488" i="5" s="1"/>
  <c r="P489" i="2"/>
  <c r="AA489" i="2"/>
  <c r="Z489" i="2"/>
  <c r="X489" i="2"/>
  <c r="W489" i="2"/>
  <c r="AQ488" i="5"/>
  <c r="AO488" i="5"/>
  <c r="AM488" i="5"/>
  <c r="AK488" i="5"/>
  <c r="CH488" i="5"/>
  <c r="CE488" i="5"/>
  <c r="CD488" i="5"/>
  <c r="CC488" i="5"/>
  <c r="CB488" i="5"/>
  <c r="CA488" i="5"/>
  <c r="BZ488" i="5"/>
  <c r="BY488" i="5"/>
  <c r="BX488" i="5"/>
  <c r="BW488" i="5"/>
  <c r="BS488" i="5"/>
  <c r="BR488" i="5"/>
  <c r="BQ488" i="5"/>
  <c r="BP488" i="5"/>
  <c r="BL488" i="5"/>
  <c r="BK488" i="5"/>
  <c r="BH488" i="5"/>
  <c r="BF488" i="5"/>
  <c r="AX488" i="5"/>
  <c r="AD488" i="5"/>
  <c r="CF488" i="5" s="1"/>
  <c r="AC488" i="5"/>
  <c r="AB488" i="5"/>
  <c r="AA488" i="5"/>
  <c r="Z488" i="5"/>
  <c r="CJ488" i="5" s="1"/>
  <c r="I251" i="7"/>
  <c r="B251" i="7" s="1"/>
  <c r="AG251" i="7" s="1"/>
  <c r="AH251" i="7"/>
  <c r="AF251" i="7"/>
  <c r="Y292" i="6"/>
  <c r="V292" i="6"/>
  <c r="U292" i="6"/>
  <c r="AA488" i="2"/>
  <c r="Z488" i="2"/>
  <c r="X488" i="2"/>
  <c r="W488" i="2"/>
  <c r="CH487" i="5"/>
  <c r="CE487" i="5"/>
  <c r="CD487" i="5"/>
  <c r="CC487" i="5"/>
  <c r="CB487" i="5"/>
  <c r="CA487" i="5"/>
  <c r="BZ487" i="5"/>
  <c r="BY487" i="5"/>
  <c r="BX487" i="5"/>
  <c r="BW487" i="5"/>
  <c r="BS487" i="5"/>
  <c r="BR487" i="5"/>
  <c r="BQ487" i="5"/>
  <c r="BP487" i="5"/>
  <c r="BL487" i="5"/>
  <c r="BK487" i="5"/>
  <c r="BH487" i="5"/>
  <c r="BF487" i="5"/>
  <c r="AX487" i="5"/>
  <c r="AU487" i="5"/>
  <c r="AS487" i="5"/>
  <c r="AQ487" i="5"/>
  <c r="AO487" i="5"/>
  <c r="AM487" i="5"/>
  <c r="AK487" i="5"/>
  <c r="AI487" i="5"/>
  <c r="CI487" i="5" s="1"/>
  <c r="AG487" i="5"/>
  <c r="CG487" i="5" s="1"/>
  <c r="AD487" i="5"/>
  <c r="CK487" i="5" s="1"/>
  <c r="P488" i="2"/>
  <c r="AC487" i="5"/>
  <c r="AB487" i="5"/>
  <c r="AA487" i="5"/>
  <c r="Z487" i="5"/>
  <c r="CJ487" i="5" s="1"/>
  <c r="I250" i="7"/>
  <c r="B250" i="7" s="1"/>
  <c r="AG250" i="7" s="1"/>
  <c r="AH250" i="7"/>
  <c r="AF250" i="7"/>
  <c r="Y291" i="6"/>
  <c r="V291" i="6"/>
  <c r="U291" i="6"/>
  <c r="CH486" i="5"/>
  <c r="CE486" i="5"/>
  <c r="CD486" i="5"/>
  <c r="CC486" i="5"/>
  <c r="CB486" i="5"/>
  <c r="CA486" i="5"/>
  <c r="BZ486" i="5"/>
  <c r="BY486" i="5"/>
  <c r="BX486" i="5"/>
  <c r="BW486" i="5"/>
  <c r="BS486" i="5"/>
  <c r="BR486" i="5"/>
  <c r="BQ486" i="5"/>
  <c r="BP486" i="5"/>
  <c r="BL486" i="5"/>
  <c r="BK486" i="5"/>
  <c r="BH486" i="5"/>
  <c r="BF486" i="5"/>
  <c r="AX486" i="5"/>
  <c r="AU486" i="5"/>
  <c r="AS486" i="5"/>
  <c r="AQ486" i="5"/>
  <c r="AO486" i="5"/>
  <c r="AM486" i="5"/>
  <c r="AK486" i="5"/>
  <c r="AI486" i="5"/>
  <c r="CI486" i="5" s="1"/>
  <c r="AG486" i="5"/>
  <c r="CG486" i="5" s="1"/>
  <c r="AA487" i="2"/>
  <c r="Z487" i="2"/>
  <c r="X487" i="2"/>
  <c r="W487" i="2"/>
  <c r="P487" i="2"/>
  <c r="AD486" i="5"/>
  <c r="BU486" i="5" s="1"/>
  <c r="AC486" i="5"/>
  <c r="AB486" i="5"/>
  <c r="AA486" i="5"/>
  <c r="Z486" i="5"/>
  <c r="CL486" i="5" s="1"/>
  <c r="I249" i="7"/>
  <c r="B249" i="7" s="1"/>
  <c r="AG249" i="7" s="1"/>
  <c r="AH249" i="7"/>
  <c r="AF249" i="7"/>
  <c r="Y290" i="6"/>
  <c r="V290" i="6"/>
  <c r="U290" i="6"/>
  <c r="P486" i="2"/>
  <c r="AA486" i="2"/>
  <c r="Z486" i="2"/>
  <c r="X486" i="2"/>
  <c r="W486" i="2"/>
  <c r="AA485" i="2"/>
  <c r="Z485" i="2"/>
  <c r="X485" i="2"/>
  <c r="W485" i="2"/>
  <c r="P485" i="2"/>
  <c r="CI511" i="5" l="1"/>
  <c r="CI516" i="5"/>
  <c r="CJ516" i="5"/>
  <c r="CL516" i="5"/>
  <c r="BU516" i="5"/>
  <c r="CK516" i="5"/>
  <c r="CF516" i="5"/>
  <c r="CI514" i="5"/>
  <c r="CI515" i="5"/>
  <c r="CJ514" i="5"/>
  <c r="CJ515" i="5"/>
  <c r="BE515" i="5"/>
  <c r="BJ515" i="5" s="1"/>
  <c r="BM515" i="5" s="1"/>
  <c r="BU515" i="5"/>
  <c r="CK515" i="5"/>
  <c r="CF515" i="5"/>
  <c r="CL514" i="5"/>
  <c r="CJ513" i="5"/>
  <c r="CK514" i="5"/>
  <c r="CF514" i="5"/>
  <c r="CK513" i="5"/>
  <c r="BE513" i="5"/>
  <c r="BJ513" i="5" s="1"/>
  <c r="BM513" i="5" s="1"/>
  <c r="CM513" i="5"/>
  <c r="CF513" i="5"/>
  <c r="BE512" i="5"/>
  <c r="BJ512" i="5" s="1"/>
  <c r="BM512" i="5" s="1"/>
  <c r="CL511" i="5"/>
  <c r="CI512" i="5"/>
  <c r="CJ510" i="5"/>
  <c r="CJ512" i="5"/>
  <c r="CK512" i="5"/>
  <c r="CF512" i="5"/>
  <c r="CI510" i="5"/>
  <c r="CJ511" i="5"/>
  <c r="BE502" i="5"/>
  <c r="BJ502" i="5" s="1"/>
  <c r="BM502" i="5" s="1"/>
  <c r="BE507" i="5"/>
  <c r="BJ507" i="5" s="1"/>
  <c r="BM507" i="5" s="1"/>
  <c r="CK511" i="5"/>
  <c r="BU511" i="5"/>
  <c r="CF511" i="5"/>
  <c r="BE510" i="5"/>
  <c r="BJ510" i="5" s="1"/>
  <c r="BM510" i="5" s="1"/>
  <c r="BU510" i="5"/>
  <c r="CF510" i="5"/>
  <c r="BE509" i="5"/>
  <c r="BJ509" i="5" s="1"/>
  <c r="BM509" i="5" s="1"/>
  <c r="CJ509" i="5"/>
  <c r="CK509" i="5"/>
  <c r="CI507" i="5"/>
  <c r="BU509" i="5"/>
  <c r="CI509" i="5"/>
  <c r="CI508" i="5"/>
  <c r="BE508" i="5"/>
  <c r="BJ508" i="5" s="1"/>
  <c r="BM508" i="5" s="1"/>
  <c r="CJ508" i="5"/>
  <c r="CF508" i="5"/>
  <c r="CK508" i="5"/>
  <c r="CJ507" i="5"/>
  <c r="CF507" i="5"/>
  <c r="BE506" i="5"/>
  <c r="BJ506" i="5" s="1"/>
  <c r="BM506" i="5" s="1"/>
  <c r="CK507" i="5"/>
  <c r="CJ505" i="5"/>
  <c r="CJ506" i="5"/>
  <c r="CL505" i="5"/>
  <c r="CK506" i="5"/>
  <c r="BU506" i="5"/>
  <c r="CF506" i="5"/>
  <c r="CM506" i="5"/>
  <c r="CK505" i="5"/>
  <c r="CM505" i="5"/>
  <c r="CF505" i="5"/>
  <c r="CM503" i="5"/>
  <c r="BU504" i="5"/>
  <c r="CM504" i="5"/>
  <c r="CL504" i="5"/>
  <c r="BE504" i="5"/>
  <c r="BJ504" i="5" s="1"/>
  <c r="BM504" i="5" s="1"/>
  <c r="CL503" i="5"/>
  <c r="CK504" i="5"/>
  <c r="CJ503" i="5"/>
  <c r="CF502" i="5"/>
  <c r="CF503" i="5"/>
  <c r="CI502" i="5"/>
  <c r="CL501" i="5"/>
  <c r="CJ502" i="5"/>
  <c r="BU503" i="5"/>
  <c r="BU502" i="5"/>
  <c r="CF501" i="5"/>
  <c r="BE501" i="5"/>
  <c r="BJ501" i="5" s="1"/>
  <c r="BM501" i="5" s="1"/>
  <c r="CM500" i="5"/>
  <c r="CI501" i="5"/>
  <c r="CJ499" i="5"/>
  <c r="CK501" i="5"/>
  <c r="BU501" i="5"/>
  <c r="CF500" i="5"/>
  <c r="CK499" i="5"/>
  <c r="BE500" i="5"/>
  <c r="BJ500" i="5" s="1"/>
  <c r="BM500" i="5" s="1"/>
  <c r="CM499" i="5"/>
  <c r="CJ500" i="5"/>
  <c r="CK500" i="5"/>
  <c r="BE499" i="5"/>
  <c r="BJ499" i="5" s="1"/>
  <c r="BM499" i="5" s="1"/>
  <c r="BE498" i="5"/>
  <c r="BJ498" i="5" s="1"/>
  <c r="BM498" i="5" s="1"/>
  <c r="BU499" i="5"/>
  <c r="CI497" i="5"/>
  <c r="CI498" i="5"/>
  <c r="CK497" i="5"/>
  <c r="CJ498" i="5"/>
  <c r="CL497" i="5"/>
  <c r="CK498" i="5"/>
  <c r="CI495" i="5"/>
  <c r="BU498" i="5"/>
  <c r="BU497" i="5"/>
  <c r="CF498" i="5"/>
  <c r="BE497" i="5"/>
  <c r="BJ497" i="5" s="1"/>
  <c r="BM497" i="5" s="1"/>
  <c r="CJ496" i="5"/>
  <c r="CI496" i="5"/>
  <c r="BU496" i="5"/>
  <c r="CK496" i="5"/>
  <c r="CK493" i="5"/>
  <c r="BE495" i="5"/>
  <c r="BJ495" i="5" s="1"/>
  <c r="BM495" i="5" s="1"/>
  <c r="CL496" i="5"/>
  <c r="CF496" i="5"/>
  <c r="CF494" i="5"/>
  <c r="CJ495" i="5"/>
  <c r="CK495" i="5"/>
  <c r="CI494" i="5"/>
  <c r="BU495" i="5"/>
  <c r="CM493" i="5"/>
  <c r="BU494" i="5"/>
  <c r="BE494" i="5"/>
  <c r="BJ494" i="5" s="1"/>
  <c r="BM494" i="5" s="1"/>
  <c r="CL493" i="5"/>
  <c r="CJ494" i="5"/>
  <c r="BE493" i="5"/>
  <c r="BJ493" i="5" s="1"/>
  <c r="BM493" i="5" s="1"/>
  <c r="CF493" i="5"/>
  <c r="BE491" i="5"/>
  <c r="BJ491" i="5" s="1"/>
  <c r="BM491" i="5" s="1"/>
  <c r="CI492" i="5"/>
  <c r="BE492" i="5"/>
  <c r="BJ492" i="5" s="1"/>
  <c r="BM492" i="5" s="1"/>
  <c r="CL492" i="5"/>
  <c r="CI491" i="5"/>
  <c r="CL491" i="5"/>
  <c r="CF492" i="5"/>
  <c r="BU492" i="5"/>
  <c r="CK492" i="5"/>
  <c r="CJ490" i="5"/>
  <c r="CM489" i="5"/>
  <c r="CK491" i="5"/>
  <c r="BU491" i="5"/>
  <c r="CF491" i="5"/>
  <c r="CL490" i="5"/>
  <c r="CM490" i="5"/>
  <c r="CK490" i="5"/>
  <c r="BU490" i="5"/>
  <c r="CF490" i="5"/>
  <c r="CF487" i="5"/>
  <c r="BE489" i="5"/>
  <c r="BJ489" i="5" s="1"/>
  <c r="BM489" i="5" s="1"/>
  <c r="CM486" i="5"/>
  <c r="CJ489" i="5"/>
  <c r="BU489" i="5"/>
  <c r="CF489" i="5"/>
  <c r="CL488" i="5"/>
  <c r="CM488" i="5"/>
  <c r="BU487" i="5"/>
  <c r="BE486" i="5"/>
  <c r="BJ486" i="5" s="1"/>
  <c r="BM486" i="5" s="1"/>
  <c r="BU488" i="5"/>
  <c r="CM487" i="5"/>
  <c r="BE488" i="5"/>
  <c r="BJ488" i="5" s="1"/>
  <c r="BM488" i="5" s="1"/>
  <c r="CK488" i="5"/>
  <c r="CL487" i="5"/>
  <c r="BE487" i="5"/>
  <c r="BJ487" i="5" s="1"/>
  <c r="BM487" i="5" s="1"/>
  <c r="CF486" i="5"/>
  <c r="CJ486" i="5"/>
  <c r="CK486" i="5"/>
  <c r="CH485" i="5"/>
  <c r="CE485" i="5"/>
  <c r="CD485" i="5"/>
  <c r="CC485" i="5"/>
  <c r="CB485" i="5"/>
  <c r="CA485" i="5"/>
  <c r="BZ485" i="5"/>
  <c r="BY485" i="5"/>
  <c r="BX485" i="5"/>
  <c r="BW485" i="5"/>
  <c r="BS485" i="5"/>
  <c r="BR485" i="5"/>
  <c r="BQ485" i="5"/>
  <c r="BP485" i="5"/>
  <c r="BL485" i="5"/>
  <c r="BK485" i="5"/>
  <c r="BH485" i="5"/>
  <c r="BF485" i="5"/>
  <c r="AX485" i="5"/>
  <c r="AU485" i="5"/>
  <c r="AS485" i="5"/>
  <c r="AQ485" i="5"/>
  <c r="AO485" i="5"/>
  <c r="AM485" i="5"/>
  <c r="AK485" i="5"/>
  <c r="AI485" i="5"/>
  <c r="CM485" i="5" s="1"/>
  <c r="AG485" i="5"/>
  <c r="CG485" i="5" s="1"/>
  <c r="AD485" i="5"/>
  <c r="AC485" i="5"/>
  <c r="AB485" i="5"/>
  <c r="AA485" i="5"/>
  <c r="Z485" i="5"/>
  <c r="CL485" i="5" s="1"/>
  <c r="I248" i="7"/>
  <c r="B248" i="7" s="1"/>
  <c r="AG248" i="7" s="1"/>
  <c r="AH248" i="7"/>
  <c r="AF248" i="7"/>
  <c r="Y289" i="6"/>
  <c r="V289" i="6"/>
  <c r="U289" i="6"/>
  <c r="CH484" i="5"/>
  <c r="CE484" i="5"/>
  <c r="CD484" i="5"/>
  <c r="CC484" i="5"/>
  <c r="CB484" i="5"/>
  <c r="CA484" i="5"/>
  <c r="BZ484" i="5"/>
  <c r="BY484" i="5"/>
  <c r="BX484" i="5"/>
  <c r="BW484" i="5"/>
  <c r="BS484" i="5"/>
  <c r="BR484" i="5"/>
  <c r="BQ484" i="5"/>
  <c r="BP484" i="5"/>
  <c r="BL484" i="5"/>
  <c r="BK484" i="5"/>
  <c r="BH484" i="5"/>
  <c r="BF484" i="5"/>
  <c r="AX484" i="5"/>
  <c r="AU484" i="5"/>
  <c r="AS484" i="5"/>
  <c r="AQ484" i="5"/>
  <c r="AO484" i="5"/>
  <c r="AM484" i="5"/>
  <c r="AK484" i="5"/>
  <c r="AI484" i="5"/>
  <c r="CI484" i="5" s="1"/>
  <c r="AG484" i="5"/>
  <c r="CG484" i="5" s="1"/>
  <c r="AD484" i="5"/>
  <c r="CF484" i="5" s="1"/>
  <c r="AC484" i="5"/>
  <c r="AB484" i="5"/>
  <c r="AA484" i="5"/>
  <c r="Z484" i="5"/>
  <c r="CL484" i="5" s="1"/>
  <c r="AH247" i="7"/>
  <c r="AF247" i="7"/>
  <c r="I247" i="7"/>
  <c r="B247" i="7" s="1"/>
  <c r="AG247" i="7" s="1"/>
  <c r="Y288" i="6"/>
  <c r="V288" i="6"/>
  <c r="U288" i="6"/>
  <c r="CH483" i="5"/>
  <c r="CE483" i="5"/>
  <c r="CD483" i="5"/>
  <c r="CC483" i="5"/>
  <c r="CB483" i="5"/>
  <c r="CA483" i="5"/>
  <c r="BZ483" i="5"/>
  <c r="BY483" i="5"/>
  <c r="BX483" i="5"/>
  <c r="BW483" i="5"/>
  <c r="BS483" i="5"/>
  <c r="BR483" i="5"/>
  <c r="BQ483" i="5"/>
  <c r="BP483" i="5"/>
  <c r="BL483" i="5"/>
  <c r="BK483" i="5"/>
  <c r="BH483" i="5"/>
  <c r="BF483" i="5"/>
  <c r="AX483" i="5"/>
  <c r="AU483" i="5"/>
  <c r="AS483" i="5"/>
  <c r="AQ483" i="5"/>
  <c r="AO483" i="5"/>
  <c r="AM483" i="5"/>
  <c r="AK483" i="5"/>
  <c r="AI483" i="5"/>
  <c r="CI483" i="5" s="1"/>
  <c r="AG483" i="5"/>
  <c r="CG483" i="5" s="1"/>
  <c r="AA484" i="2"/>
  <c r="Z484" i="2"/>
  <c r="X484" i="2"/>
  <c r="W484" i="2"/>
  <c r="P484" i="2"/>
  <c r="AD483" i="5"/>
  <c r="BU483" i="5" s="1"/>
  <c r="AC483" i="5"/>
  <c r="AB483" i="5"/>
  <c r="AA483" i="5"/>
  <c r="Z483" i="5"/>
  <c r="CJ483" i="5" s="1"/>
  <c r="I246" i="7"/>
  <c r="B246" i="7" s="1"/>
  <c r="AG246" i="7" s="1"/>
  <c r="AH246" i="7"/>
  <c r="AF246" i="7"/>
  <c r="Y287" i="6"/>
  <c r="V287" i="6"/>
  <c r="U287" i="6"/>
  <c r="CH482" i="5"/>
  <c r="CE482" i="5"/>
  <c r="CD482" i="5"/>
  <c r="CC482" i="5"/>
  <c r="CB482" i="5"/>
  <c r="CA482" i="5"/>
  <c r="BZ482" i="5"/>
  <c r="BY482" i="5"/>
  <c r="BX482" i="5"/>
  <c r="BW482" i="5"/>
  <c r="BS482" i="5"/>
  <c r="BR482" i="5"/>
  <c r="BQ482" i="5"/>
  <c r="BP482" i="5"/>
  <c r="BL482" i="5"/>
  <c r="BK482" i="5"/>
  <c r="BH482" i="5"/>
  <c r="BF482" i="5"/>
  <c r="AX482" i="5"/>
  <c r="AU482" i="5"/>
  <c r="AS482" i="5"/>
  <c r="AQ482" i="5"/>
  <c r="AO482" i="5"/>
  <c r="AM482" i="5"/>
  <c r="AK482" i="5"/>
  <c r="AI482" i="5"/>
  <c r="CI482" i="5" s="1"/>
  <c r="AG482" i="5"/>
  <c r="CG482" i="5" s="1"/>
  <c r="AA483" i="2"/>
  <c r="Z483" i="2"/>
  <c r="X483" i="2"/>
  <c r="W483" i="2"/>
  <c r="P483" i="2"/>
  <c r="AD482" i="5"/>
  <c r="AC482" i="5"/>
  <c r="AB482" i="5"/>
  <c r="AA482" i="5"/>
  <c r="Z482" i="5"/>
  <c r="CL482" i="5" s="1"/>
  <c r="I245" i="7"/>
  <c r="B245" i="7" s="1"/>
  <c r="AG245" i="7" s="1"/>
  <c r="AH245" i="7"/>
  <c r="AF245" i="7"/>
  <c r="Y286" i="6"/>
  <c r="V286" i="6"/>
  <c r="U286" i="6"/>
  <c r="CH481" i="5"/>
  <c r="CE481" i="5"/>
  <c r="CD481" i="5"/>
  <c r="CC481" i="5"/>
  <c r="CB481" i="5"/>
  <c r="CA481" i="5"/>
  <c r="BZ481" i="5"/>
  <c r="BY481" i="5"/>
  <c r="BX481" i="5"/>
  <c r="BW481" i="5"/>
  <c r="BS481" i="5"/>
  <c r="BR481" i="5"/>
  <c r="BQ481" i="5"/>
  <c r="BP481" i="5"/>
  <c r="BL481" i="5"/>
  <c r="BK481" i="5"/>
  <c r="BH481" i="5"/>
  <c r="BF481" i="5"/>
  <c r="AX481" i="5"/>
  <c r="AU481" i="5"/>
  <c r="AS481" i="5"/>
  <c r="AQ481" i="5"/>
  <c r="AO481" i="5"/>
  <c r="AM481" i="5"/>
  <c r="AG481" i="5"/>
  <c r="CG481" i="5" s="1"/>
  <c r="AK481" i="5"/>
  <c r="AI481" i="5"/>
  <c r="CM481" i="5" s="1"/>
  <c r="AA482" i="2"/>
  <c r="Z482" i="2"/>
  <c r="X482" i="2"/>
  <c r="W482" i="2"/>
  <c r="P482" i="2"/>
  <c r="AD481" i="5"/>
  <c r="AC481" i="5"/>
  <c r="AB481" i="5"/>
  <c r="AA481" i="5"/>
  <c r="Z481" i="5"/>
  <c r="BE481" i="5" s="1"/>
  <c r="BJ481" i="5" s="1"/>
  <c r="BM481" i="5" s="1"/>
  <c r="AH244" i="7"/>
  <c r="AF244" i="7"/>
  <c r="I244" i="7"/>
  <c r="B244" i="7" s="1"/>
  <c r="AG244" i="7" s="1"/>
  <c r="Y285" i="6"/>
  <c r="V285" i="6"/>
  <c r="U285" i="6"/>
  <c r="AU480" i="5"/>
  <c r="AS480" i="5"/>
  <c r="AQ480" i="5"/>
  <c r="AO480" i="5"/>
  <c r="AM480" i="5"/>
  <c r="AK480" i="5"/>
  <c r="AI480" i="5"/>
  <c r="CI480" i="5" s="1"/>
  <c r="AG480" i="5"/>
  <c r="CG480" i="5" s="1"/>
  <c r="O317" i="7"/>
  <c r="AA481" i="2"/>
  <c r="Z481" i="2"/>
  <c r="X481" i="2"/>
  <c r="W481" i="2"/>
  <c r="P481" i="2"/>
  <c r="CH480" i="5"/>
  <c r="CE480" i="5"/>
  <c r="CD480" i="5"/>
  <c r="CC480" i="5"/>
  <c r="CB480" i="5"/>
  <c r="CA480" i="5"/>
  <c r="BZ480" i="5"/>
  <c r="BY480" i="5"/>
  <c r="BX480" i="5"/>
  <c r="BW480" i="5"/>
  <c r="BS480" i="5"/>
  <c r="BR480" i="5"/>
  <c r="BQ480" i="5"/>
  <c r="BP480" i="5"/>
  <c r="BL480" i="5"/>
  <c r="BK480" i="5"/>
  <c r="BH480" i="5"/>
  <c r="BF480" i="5"/>
  <c r="AX480" i="5"/>
  <c r="AD480" i="5"/>
  <c r="CK480" i="5" s="1"/>
  <c r="AC480" i="5"/>
  <c r="AB480" i="5"/>
  <c r="AA480" i="5"/>
  <c r="Z480" i="5"/>
  <c r="BE480" i="5" s="1"/>
  <c r="BJ480" i="5" s="1"/>
  <c r="BM480" i="5" s="1"/>
  <c r="AH243" i="7"/>
  <c r="AF243" i="7"/>
  <c r="I243" i="7"/>
  <c r="B243" i="7" s="1"/>
  <c r="AG243" i="7" s="1"/>
  <c r="Y284" i="6"/>
  <c r="V284" i="6"/>
  <c r="U284" i="6"/>
  <c r="AQ479" i="5"/>
  <c r="AO479" i="5"/>
  <c r="AM479" i="5"/>
  <c r="AK479" i="5"/>
  <c r="AI479" i="5"/>
  <c r="CM479" i="5" s="1"/>
  <c r="AG479" i="5"/>
  <c r="CG479" i="5" s="1"/>
  <c r="AA480" i="2"/>
  <c r="Z480" i="2"/>
  <c r="X480" i="2"/>
  <c r="W480" i="2"/>
  <c r="P480" i="2"/>
  <c r="CH479" i="5"/>
  <c r="CE479" i="5"/>
  <c r="CD479" i="5"/>
  <c r="CC479" i="5"/>
  <c r="CB479" i="5"/>
  <c r="CA479" i="5"/>
  <c r="BZ479" i="5"/>
  <c r="BY479" i="5"/>
  <c r="BX479" i="5"/>
  <c r="BW479" i="5"/>
  <c r="BS479" i="5"/>
  <c r="BR479" i="5"/>
  <c r="BQ479" i="5"/>
  <c r="BP479" i="5"/>
  <c r="BL479" i="5"/>
  <c r="BK479" i="5"/>
  <c r="BH479" i="5"/>
  <c r="BF479" i="5"/>
  <c r="AX479" i="5"/>
  <c r="AU479" i="5"/>
  <c r="AS479" i="5"/>
  <c r="AD479" i="5"/>
  <c r="CF479" i="5" s="1"/>
  <c r="AC479" i="5"/>
  <c r="AB479" i="5"/>
  <c r="AA479" i="5"/>
  <c r="Z479" i="5"/>
  <c r="CL479" i="5" s="1"/>
  <c r="I242" i="7"/>
  <c r="B242" i="7" s="1"/>
  <c r="AG242" i="7" s="1"/>
  <c r="AH242" i="7"/>
  <c r="AF242" i="7"/>
  <c r="Y283" i="6"/>
  <c r="V283" i="6"/>
  <c r="U283" i="6"/>
  <c r="CH478" i="5"/>
  <c r="CE478" i="5"/>
  <c r="CD478" i="5"/>
  <c r="CC478" i="5"/>
  <c r="CB478" i="5"/>
  <c r="CA478" i="5"/>
  <c r="BZ478" i="5"/>
  <c r="BY478" i="5"/>
  <c r="BX478" i="5"/>
  <c r="BW478" i="5"/>
  <c r="BS478" i="5"/>
  <c r="BR478" i="5"/>
  <c r="BQ478" i="5"/>
  <c r="BP478" i="5"/>
  <c r="BL478" i="5"/>
  <c r="BK478" i="5"/>
  <c r="BH478" i="5"/>
  <c r="BF478" i="5"/>
  <c r="AX478" i="5"/>
  <c r="AU478" i="5"/>
  <c r="AS478" i="5"/>
  <c r="AQ478" i="5"/>
  <c r="AO478" i="5"/>
  <c r="AM478" i="5"/>
  <c r="AK478" i="5"/>
  <c r="AI478" i="5"/>
  <c r="CI478" i="5" s="1"/>
  <c r="AG478" i="5"/>
  <c r="CG478" i="5" s="1"/>
  <c r="P479" i="2"/>
  <c r="AA479" i="2"/>
  <c r="Z479" i="2"/>
  <c r="X479" i="2"/>
  <c r="W479" i="2"/>
  <c r="AD478" i="5"/>
  <c r="CF478" i="5" s="1"/>
  <c r="AC478" i="5"/>
  <c r="AB478" i="5"/>
  <c r="AA478" i="5"/>
  <c r="Z478" i="5"/>
  <c r="CL478" i="5" s="1"/>
  <c r="I241" i="7"/>
  <c r="B241" i="7" s="1"/>
  <c r="AG241" i="7" s="1"/>
  <c r="AH241" i="7"/>
  <c r="AF241" i="7"/>
  <c r="Y282" i="6"/>
  <c r="V282" i="6"/>
  <c r="U282" i="6"/>
  <c r="P478" i="2"/>
  <c r="AU477" i="5"/>
  <c r="AS477" i="5"/>
  <c r="AQ477" i="5"/>
  <c r="AO477" i="5"/>
  <c r="AM477" i="5"/>
  <c r="AK477" i="5"/>
  <c r="AI477" i="5"/>
  <c r="CI477" i="5" s="1"/>
  <c r="AG477" i="5"/>
  <c r="CG477" i="5" s="1"/>
  <c r="AA478" i="2"/>
  <c r="Z478" i="2"/>
  <c r="X478" i="2"/>
  <c r="W478" i="2"/>
  <c r="AD477" i="5"/>
  <c r="AC477" i="5"/>
  <c r="AB477" i="5"/>
  <c r="AA477" i="5"/>
  <c r="Z477" i="5"/>
  <c r="BE477" i="5" s="1"/>
  <c r="BJ477" i="5" s="1"/>
  <c r="BM477" i="5" s="1"/>
  <c r="CH477" i="5"/>
  <c r="CE477" i="5"/>
  <c r="CD477" i="5"/>
  <c r="CC477" i="5"/>
  <c r="CB477" i="5"/>
  <c r="CA477" i="5"/>
  <c r="BZ477" i="5"/>
  <c r="BY477" i="5"/>
  <c r="BX477" i="5"/>
  <c r="BW477" i="5"/>
  <c r="BS477" i="5"/>
  <c r="BR477" i="5"/>
  <c r="BQ477" i="5"/>
  <c r="BP477" i="5"/>
  <c r="BL477" i="5"/>
  <c r="BK477" i="5"/>
  <c r="BH477" i="5"/>
  <c r="BF477" i="5"/>
  <c r="AX477" i="5"/>
  <c r="I240" i="7"/>
  <c r="B240" i="7" s="1"/>
  <c r="AG240" i="7" s="1"/>
  <c r="AH240" i="7"/>
  <c r="AF240" i="7"/>
  <c r="Y281" i="6"/>
  <c r="V281" i="6"/>
  <c r="U281" i="6"/>
  <c r="AU476" i="5"/>
  <c r="AS476" i="5"/>
  <c r="AQ476" i="5"/>
  <c r="AO476" i="5"/>
  <c r="AM476" i="5"/>
  <c r="AK476" i="5"/>
  <c r="AI476" i="5"/>
  <c r="CM476" i="5" s="1"/>
  <c r="AG476" i="5"/>
  <c r="CG476" i="5" s="1"/>
  <c r="AA477" i="2"/>
  <c r="Z477" i="2"/>
  <c r="X477" i="2"/>
  <c r="W477" i="2"/>
  <c r="P477" i="2"/>
  <c r="CH476" i="5"/>
  <c r="CE476" i="5"/>
  <c r="CD476" i="5"/>
  <c r="CC476" i="5"/>
  <c r="CB476" i="5"/>
  <c r="CA476" i="5"/>
  <c r="BZ476" i="5"/>
  <c r="BY476" i="5"/>
  <c r="BX476" i="5"/>
  <c r="BW476" i="5"/>
  <c r="BS476" i="5"/>
  <c r="BR476" i="5"/>
  <c r="BQ476" i="5"/>
  <c r="BP476" i="5"/>
  <c r="BL476" i="5"/>
  <c r="BK476" i="5"/>
  <c r="BH476" i="5"/>
  <c r="BF476" i="5"/>
  <c r="AX476" i="5"/>
  <c r="AD476" i="5"/>
  <c r="AC476" i="5"/>
  <c r="AB476" i="5"/>
  <c r="AA476" i="5"/>
  <c r="Z476" i="5"/>
  <c r="CJ476" i="5" s="1"/>
  <c r="I239" i="7"/>
  <c r="B239" i="7" s="1"/>
  <c r="AG239" i="7" s="1"/>
  <c r="AH239" i="7"/>
  <c r="AF239" i="7"/>
  <c r="Y280" i="6"/>
  <c r="V280" i="6"/>
  <c r="U280" i="6"/>
  <c r="AU475" i="5"/>
  <c r="AS475" i="5"/>
  <c r="AQ475" i="5"/>
  <c r="AO475" i="5"/>
  <c r="AM475" i="5"/>
  <c r="AK475" i="5"/>
  <c r="AI475" i="5"/>
  <c r="CM475" i="5" s="1"/>
  <c r="AG475" i="5"/>
  <c r="CG475" i="5" s="1"/>
  <c r="CH475" i="5"/>
  <c r="CE475" i="5"/>
  <c r="CD475" i="5"/>
  <c r="CC475" i="5"/>
  <c r="CB475" i="5"/>
  <c r="CA475" i="5"/>
  <c r="BZ475" i="5"/>
  <c r="BY475" i="5"/>
  <c r="BX475" i="5"/>
  <c r="BW475" i="5"/>
  <c r="BS475" i="5"/>
  <c r="BR475" i="5"/>
  <c r="BQ475" i="5"/>
  <c r="BP475" i="5"/>
  <c r="BL475" i="5"/>
  <c r="BK475" i="5"/>
  <c r="BH475" i="5"/>
  <c r="BF475" i="5"/>
  <c r="AX475" i="5"/>
  <c r="AD475" i="5"/>
  <c r="CF475" i="5" s="1"/>
  <c r="AC475" i="5"/>
  <c r="AB475" i="5"/>
  <c r="AA475" i="5"/>
  <c r="Z475" i="5"/>
  <c r="CL475" i="5" s="1"/>
  <c r="I238" i="7"/>
  <c r="B238" i="7" s="1"/>
  <c r="AG238" i="7" s="1"/>
  <c r="I237" i="7"/>
  <c r="B237" i="7" s="1"/>
  <c r="AG237" i="7" s="1"/>
  <c r="AH238" i="7"/>
  <c r="AF238" i="7"/>
  <c r="AA476" i="2"/>
  <c r="Z476" i="2"/>
  <c r="X476" i="2"/>
  <c r="W476" i="2"/>
  <c r="P476" i="2"/>
  <c r="AA475" i="2"/>
  <c r="Z475" i="2"/>
  <c r="X475" i="2"/>
  <c r="W475" i="2"/>
  <c r="P475" i="2"/>
  <c r="AA474" i="2"/>
  <c r="Z474" i="2"/>
  <c r="X474" i="2"/>
  <c r="W474" i="2"/>
  <c r="P474" i="2"/>
  <c r="CH474" i="5"/>
  <c r="CE474" i="5"/>
  <c r="CD474" i="5"/>
  <c r="CC474" i="5"/>
  <c r="CB474" i="5"/>
  <c r="CA474" i="5"/>
  <c r="BZ474" i="5"/>
  <c r="BY474" i="5"/>
  <c r="BX474" i="5"/>
  <c r="BW474" i="5"/>
  <c r="BS474" i="5"/>
  <c r="BR474" i="5"/>
  <c r="BQ474" i="5"/>
  <c r="BP474" i="5"/>
  <c r="BL474" i="5"/>
  <c r="BK474" i="5"/>
  <c r="BH474" i="5"/>
  <c r="BF474" i="5"/>
  <c r="AX474" i="5"/>
  <c r="AU474" i="5"/>
  <c r="AS474" i="5"/>
  <c r="AQ474" i="5"/>
  <c r="AO474" i="5"/>
  <c r="AM474" i="5"/>
  <c r="AK474" i="5"/>
  <c r="AI474" i="5"/>
  <c r="CM474" i="5" s="1"/>
  <c r="AG474" i="5"/>
  <c r="CG474" i="5" s="1"/>
  <c r="AD474" i="5"/>
  <c r="CK474" i="5" s="1"/>
  <c r="AC474" i="5"/>
  <c r="AB474" i="5"/>
  <c r="AA474" i="5"/>
  <c r="Z474" i="5"/>
  <c r="CL474" i="5" s="1"/>
  <c r="CH473" i="5"/>
  <c r="CE473" i="5"/>
  <c r="CD473" i="5"/>
  <c r="CC473" i="5"/>
  <c r="CB473" i="5"/>
  <c r="CA473" i="5"/>
  <c r="BZ473" i="5"/>
  <c r="BY473" i="5"/>
  <c r="BX473" i="5"/>
  <c r="BW473" i="5"/>
  <c r="BS473" i="5"/>
  <c r="BR473" i="5"/>
  <c r="BQ473" i="5"/>
  <c r="BP473" i="5"/>
  <c r="BL473" i="5"/>
  <c r="BK473" i="5"/>
  <c r="BH473" i="5"/>
  <c r="BF473" i="5"/>
  <c r="AX473" i="5"/>
  <c r="AU473" i="5"/>
  <c r="AS473" i="5"/>
  <c r="AQ473" i="5"/>
  <c r="AO473" i="5"/>
  <c r="AM473" i="5"/>
  <c r="AK473" i="5"/>
  <c r="AI473" i="5"/>
  <c r="CM473" i="5" s="1"/>
  <c r="AG473" i="5"/>
  <c r="CG473" i="5" s="1"/>
  <c r="AD473" i="5"/>
  <c r="CF473" i="5" s="1"/>
  <c r="AC473" i="5"/>
  <c r="AB473" i="5"/>
  <c r="AA473" i="5"/>
  <c r="Z473" i="5"/>
  <c r="CL473" i="5" s="1"/>
  <c r="AH237" i="7"/>
  <c r="AF237" i="7"/>
  <c r="AH236" i="7"/>
  <c r="AF236" i="7"/>
  <c r="I236" i="7"/>
  <c r="B236" i="7" s="1"/>
  <c r="AG236" i="7" s="1"/>
  <c r="Y279" i="6"/>
  <c r="V279" i="6"/>
  <c r="U279" i="6"/>
  <c r="Y278" i="6"/>
  <c r="V278" i="6"/>
  <c r="U278" i="6"/>
  <c r="Y277" i="6"/>
  <c r="V277" i="6"/>
  <c r="U277" i="6"/>
  <c r="AU472" i="5"/>
  <c r="AS472" i="5"/>
  <c r="AQ472" i="5"/>
  <c r="AO472" i="5"/>
  <c r="AM472" i="5"/>
  <c r="AK472" i="5"/>
  <c r="AI472" i="5"/>
  <c r="CM472" i="5" s="1"/>
  <c r="AG472" i="5"/>
  <c r="CG472" i="5" s="1"/>
  <c r="P473" i="2"/>
  <c r="AA473" i="2"/>
  <c r="Z473" i="2"/>
  <c r="X473" i="2"/>
  <c r="W473" i="2"/>
  <c r="AH235" i="7"/>
  <c r="AF235" i="7"/>
  <c r="I235" i="7"/>
  <c r="B235" i="7" s="1"/>
  <c r="AG235" i="7" s="1"/>
  <c r="Y276" i="6"/>
  <c r="V276" i="6"/>
  <c r="U276" i="6"/>
  <c r="CH472" i="5"/>
  <c r="CE472" i="5"/>
  <c r="CD472" i="5"/>
  <c r="CC472" i="5"/>
  <c r="CB472" i="5"/>
  <c r="CA472" i="5"/>
  <c r="BZ472" i="5"/>
  <c r="BY472" i="5"/>
  <c r="BX472" i="5"/>
  <c r="BW472" i="5"/>
  <c r="BS472" i="5"/>
  <c r="BR472" i="5"/>
  <c r="BQ472" i="5"/>
  <c r="BP472" i="5"/>
  <c r="BL472" i="5"/>
  <c r="BK472" i="5"/>
  <c r="BH472" i="5"/>
  <c r="BF472" i="5"/>
  <c r="AX472" i="5"/>
  <c r="AD472" i="5"/>
  <c r="AC472" i="5"/>
  <c r="AB472" i="5"/>
  <c r="AA472" i="5"/>
  <c r="Z472" i="5"/>
  <c r="CJ472" i="5" s="1"/>
  <c r="AU471" i="5"/>
  <c r="AS471" i="5"/>
  <c r="AQ471" i="5"/>
  <c r="AO471" i="5"/>
  <c r="AM471" i="5"/>
  <c r="AK471" i="5"/>
  <c r="AG471" i="5"/>
  <c r="CG471" i="5" s="1"/>
  <c r="AI471" i="5"/>
  <c r="CM471" i="5" s="1"/>
  <c r="AA472" i="2"/>
  <c r="Z472" i="2"/>
  <c r="X472" i="2"/>
  <c r="W472" i="2"/>
  <c r="P472" i="2"/>
  <c r="CH471" i="5"/>
  <c r="CE471" i="5"/>
  <c r="CD471" i="5"/>
  <c r="CC471" i="5"/>
  <c r="CB471" i="5"/>
  <c r="CA471" i="5"/>
  <c r="BZ471" i="5"/>
  <c r="BY471" i="5"/>
  <c r="BX471" i="5"/>
  <c r="BW471" i="5"/>
  <c r="BS471" i="5"/>
  <c r="BR471" i="5"/>
  <c r="BQ471" i="5"/>
  <c r="BP471" i="5"/>
  <c r="BL471" i="5"/>
  <c r="BK471" i="5"/>
  <c r="BH471" i="5"/>
  <c r="BF471" i="5"/>
  <c r="AX471" i="5"/>
  <c r="AD471" i="5"/>
  <c r="AC471" i="5"/>
  <c r="AB471" i="5"/>
  <c r="AA471" i="5"/>
  <c r="Z471" i="5"/>
  <c r="BE471" i="5" s="1"/>
  <c r="BJ471" i="5" s="1"/>
  <c r="BM471" i="5" s="1"/>
  <c r="I234" i="7"/>
  <c r="B234" i="7" s="1"/>
  <c r="AG234" i="7" s="1"/>
  <c r="AH234" i="7"/>
  <c r="AF234" i="7"/>
  <c r="Y275" i="6"/>
  <c r="V275" i="6"/>
  <c r="U275" i="6"/>
  <c r="AU470" i="5"/>
  <c r="AS470" i="5"/>
  <c r="AQ470" i="5"/>
  <c r="AO470" i="5"/>
  <c r="AM470" i="5"/>
  <c r="AK470" i="5"/>
  <c r="AI470" i="5"/>
  <c r="CI470" i="5" s="1"/>
  <c r="AG470" i="5"/>
  <c r="CG470" i="5" s="1"/>
  <c r="AA471" i="2"/>
  <c r="Z471" i="2"/>
  <c r="X471" i="2"/>
  <c r="W471" i="2"/>
  <c r="P471" i="2"/>
  <c r="AD470" i="5"/>
  <c r="CK470" i="5" s="1"/>
  <c r="AC470" i="5"/>
  <c r="AB470" i="5"/>
  <c r="AA470" i="5"/>
  <c r="Z470" i="5"/>
  <c r="CL470" i="5" s="1"/>
  <c r="CH470" i="5"/>
  <c r="CE470" i="5"/>
  <c r="CD470" i="5"/>
  <c r="CC470" i="5"/>
  <c r="CB470" i="5"/>
  <c r="CA470" i="5"/>
  <c r="BZ470" i="5"/>
  <c r="BY470" i="5"/>
  <c r="BX470" i="5"/>
  <c r="BW470" i="5"/>
  <c r="BS470" i="5"/>
  <c r="BR470" i="5"/>
  <c r="BQ470" i="5"/>
  <c r="BP470" i="5"/>
  <c r="BL470" i="5"/>
  <c r="BK470" i="5"/>
  <c r="BH470" i="5"/>
  <c r="BF470" i="5"/>
  <c r="AX470" i="5"/>
  <c r="I233" i="7"/>
  <c r="B233" i="7" s="1"/>
  <c r="AG233" i="7" s="1"/>
  <c r="AH233" i="7"/>
  <c r="AF233" i="7"/>
  <c r="Y274" i="6"/>
  <c r="V274" i="6"/>
  <c r="U274" i="6"/>
  <c r="AU469" i="5"/>
  <c r="AS469" i="5"/>
  <c r="AK469" i="5"/>
  <c r="AI469" i="5"/>
  <c r="CM469" i="5" s="1"/>
  <c r="AG469" i="5"/>
  <c r="CG469" i="5" s="1"/>
  <c r="Y273" i="6"/>
  <c r="V273" i="6"/>
  <c r="U273" i="6"/>
  <c r="AH232" i="7"/>
  <c r="AF232" i="7"/>
  <c r="I232" i="7"/>
  <c r="B232" i="7" s="1"/>
  <c r="AG232" i="7" s="1"/>
  <c r="CH469" i="5"/>
  <c r="CE469" i="5"/>
  <c r="CD469" i="5"/>
  <c r="CC469" i="5"/>
  <c r="CB469" i="5"/>
  <c r="CA469" i="5"/>
  <c r="BZ469" i="5"/>
  <c r="BY469" i="5"/>
  <c r="BX469" i="5"/>
  <c r="BW469" i="5"/>
  <c r="BS469" i="5"/>
  <c r="BR469" i="5"/>
  <c r="BQ469" i="5"/>
  <c r="BP469" i="5"/>
  <c r="BL469" i="5"/>
  <c r="BK469" i="5"/>
  <c r="BH469" i="5"/>
  <c r="BF469" i="5"/>
  <c r="AX469" i="5"/>
  <c r="AQ469" i="5"/>
  <c r="AO469" i="5"/>
  <c r="AM469" i="5"/>
  <c r="AD469" i="5"/>
  <c r="AC469" i="5"/>
  <c r="AB469" i="5"/>
  <c r="AA469" i="5"/>
  <c r="Z469" i="5"/>
  <c r="CL469" i="5" s="1"/>
  <c r="AA470" i="2"/>
  <c r="Z470" i="2"/>
  <c r="X470" i="2"/>
  <c r="W470" i="2"/>
  <c r="P470" i="2"/>
  <c r="CH468" i="5"/>
  <c r="CE468" i="5"/>
  <c r="CD468" i="5"/>
  <c r="CC468" i="5"/>
  <c r="CB468" i="5"/>
  <c r="CA468" i="5"/>
  <c r="BZ468" i="5"/>
  <c r="BY468" i="5"/>
  <c r="BX468" i="5"/>
  <c r="BW468" i="5"/>
  <c r="BS468" i="5"/>
  <c r="BR468" i="5"/>
  <c r="BQ468" i="5"/>
  <c r="BP468" i="5"/>
  <c r="BL468" i="5"/>
  <c r="BK468" i="5"/>
  <c r="BH468" i="5"/>
  <c r="BF468" i="5"/>
  <c r="AX468" i="5"/>
  <c r="AU468" i="5"/>
  <c r="AS468" i="5"/>
  <c r="AQ468" i="5"/>
  <c r="AO468" i="5"/>
  <c r="AM468" i="5"/>
  <c r="AK468" i="5"/>
  <c r="AI468" i="5"/>
  <c r="CM468" i="5" s="1"/>
  <c r="AG468" i="5"/>
  <c r="CG468" i="5" s="1"/>
  <c r="AD468" i="5"/>
  <c r="CK468" i="5" s="1"/>
  <c r="AC468" i="5"/>
  <c r="AB468" i="5"/>
  <c r="AA468" i="5"/>
  <c r="Z468" i="5"/>
  <c r="CL468" i="5" s="1"/>
  <c r="I231" i="7"/>
  <c r="B231" i="7" s="1"/>
  <c r="AG231" i="7" s="1"/>
  <c r="AH231" i="7"/>
  <c r="AF231" i="7"/>
  <c r="Y272" i="6"/>
  <c r="V272" i="6"/>
  <c r="U272" i="6"/>
  <c r="AA469" i="2"/>
  <c r="Z469" i="2"/>
  <c r="X469" i="2"/>
  <c r="W469" i="2"/>
  <c r="P469" i="2"/>
  <c r="AA468" i="2"/>
  <c r="Z468" i="2"/>
  <c r="X468" i="2"/>
  <c r="W468" i="2"/>
  <c r="P468" i="2"/>
  <c r="CH467" i="5"/>
  <c r="CE467" i="5"/>
  <c r="CD467" i="5"/>
  <c r="CC467" i="5"/>
  <c r="CB467" i="5"/>
  <c r="CA467" i="5"/>
  <c r="BZ467" i="5"/>
  <c r="BY467" i="5"/>
  <c r="BX467" i="5"/>
  <c r="BW467" i="5"/>
  <c r="BS467" i="5"/>
  <c r="BR467" i="5"/>
  <c r="BQ467" i="5"/>
  <c r="BP467" i="5"/>
  <c r="BL467" i="5"/>
  <c r="BK467" i="5"/>
  <c r="BH467" i="5"/>
  <c r="BF467" i="5"/>
  <c r="AX467" i="5"/>
  <c r="AU467" i="5"/>
  <c r="AS467" i="5"/>
  <c r="AQ467" i="5"/>
  <c r="AO467" i="5"/>
  <c r="AM467" i="5"/>
  <c r="AK467" i="5"/>
  <c r="AI467" i="5"/>
  <c r="CM467" i="5" s="1"/>
  <c r="AG467" i="5"/>
  <c r="CG467" i="5" s="1"/>
  <c r="AD467" i="5"/>
  <c r="CK467" i="5" s="1"/>
  <c r="AC467" i="5"/>
  <c r="AB467" i="5"/>
  <c r="AA467" i="5"/>
  <c r="Z467" i="5"/>
  <c r="CL467" i="5" s="1"/>
  <c r="AH230" i="7"/>
  <c r="AF230" i="7"/>
  <c r="I230" i="7"/>
  <c r="B230" i="7" s="1"/>
  <c r="AG230" i="7" s="1"/>
  <c r="Y271" i="6"/>
  <c r="V271" i="6"/>
  <c r="U271" i="6"/>
  <c r="CH466" i="5"/>
  <c r="CE466" i="5"/>
  <c r="CD466" i="5"/>
  <c r="CC466" i="5"/>
  <c r="CB466" i="5"/>
  <c r="CA466" i="5"/>
  <c r="BZ466" i="5"/>
  <c r="BY466" i="5"/>
  <c r="BX466" i="5"/>
  <c r="BW466" i="5"/>
  <c r="BS466" i="5"/>
  <c r="BR466" i="5"/>
  <c r="BQ466" i="5"/>
  <c r="BP466" i="5"/>
  <c r="BL466" i="5"/>
  <c r="BK466" i="5"/>
  <c r="BH466" i="5"/>
  <c r="BF466" i="5"/>
  <c r="AU466" i="5"/>
  <c r="AS466" i="5"/>
  <c r="AQ466" i="5"/>
  <c r="AO466" i="5"/>
  <c r="AM466" i="5"/>
  <c r="AK466" i="5"/>
  <c r="AI466" i="5"/>
  <c r="CM466" i="5" s="1"/>
  <c r="AG466" i="5"/>
  <c r="CG466" i="5" s="1"/>
  <c r="AA467" i="2"/>
  <c r="Z467" i="2"/>
  <c r="X467" i="2"/>
  <c r="W467" i="2"/>
  <c r="P467" i="2"/>
  <c r="AD466" i="5"/>
  <c r="BU466" i="5" s="1"/>
  <c r="AC466" i="5"/>
  <c r="AB466" i="5"/>
  <c r="AA466" i="5"/>
  <c r="Z466" i="5"/>
  <c r="CL466" i="5" s="1"/>
  <c r="AX466" i="5"/>
  <c r="I229" i="7"/>
  <c r="B229" i="7" s="1"/>
  <c r="AG229" i="7" s="1"/>
  <c r="AH229" i="7"/>
  <c r="AF229" i="7"/>
  <c r="Y270" i="6"/>
  <c r="V270" i="6"/>
  <c r="U270" i="6"/>
  <c r="AU465" i="5"/>
  <c r="AS465" i="5"/>
  <c r="AQ465" i="5"/>
  <c r="AO465" i="5"/>
  <c r="AM465" i="5"/>
  <c r="AK465" i="5"/>
  <c r="AI465" i="5"/>
  <c r="CM465" i="5" s="1"/>
  <c r="AG465" i="5"/>
  <c r="CG465" i="5" s="1"/>
  <c r="AH228" i="7"/>
  <c r="AF228" i="7"/>
  <c r="I228" i="7"/>
  <c r="B228" i="7" s="1"/>
  <c r="AG228" i="7" s="1"/>
  <c r="Y269" i="6"/>
  <c r="V269" i="6"/>
  <c r="U269" i="6"/>
  <c r="CH465" i="5"/>
  <c r="CE465" i="5"/>
  <c r="CD465" i="5"/>
  <c r="CC465" i="5"/>
  <c r="CB465" i="5"/>
  <c r="CA465" i="5"/>
  <c r="BZ465" i="5"/>
  <c r="BY465" i="5"/>
  <c r="BX465" i="5"/>
  <c r="BW465" i="5"/>
  <c r="BS465" i="5"/>
  <c r="BR465" i="5"/>
  <c r="BQ465" i="5"/>
  <c r="BP465" i="5"/>
  <c r="BL465" i="5"/>
  <c r="BK465" i="5"/>
  <c r="BH465" i="5"/>
  <c r="BF465" i="5"/>
  <c r="AX465" i="5"/>
  <c r="AD465" i="5"/>
  <c r="AC465" i="5"/>
  <c r="AB465" i="5"/>
  <c r="AA465" i="5"/>
  <c r="Z465" i="5"/>
  <c r="BE465" i="5" s="1"/>
  <c r="BJ465" i="5" s="1"/>
  <c r="BM465" i="5" s="1"/>
  <c r="AA466" i="2"/>
  <c r="Z466" i="2"/>
  <c r="X466" i="2"/>
  <c r="W466" i="2"/>
  <c r="P466" i="2"/>
  <c r="AA465" i="2"/>
  <c r="Z465" i="2"/>
  <c r="X465" i="2"/>
  <c r="W465" i="2"/>
  <c r="P465" i="2"/>
  <c r="AH227" i="7"/>
  <c r="AF227" i="7"/>
  <c r="I227" i="7"/>
  <c r="B227" i="7" s="1"/>
  <c r="AG227" i="7" s="1"/>
  <c r="Y268" i="6"/>
  <c r="V268" i="6"/>
  <c r="U268" i="6"/>
  <c r="CM480" i="5" l="1"/>
  <c r="CJ485" i="5"/>
  <c r="BE485" i="5"/>
  <c r="BJ485" i="5" s="1"/>
  <c r="BM485" i="5" s="1"/>
  <c r="CI485" i="5"/>
  <c r="CM484" i="5"/>
  <c r="CK485" i="5"/>
  <c r="BU485" i="5"/>
  <c r="CF485" i="5"/>
  <c r="BE484" i="5"/>
  <c r="BJ484" i="5" s="1"/>
  <c r="BM484" i="5" s="1"/>
  <c r="CJ484" i="5"/>
  <c r="CL483" i="5"/>
  <c r="BU484" i="5"/>
  <c r="CK484" i="5"/>
  <c r="BE482" i="5"/>
  <c r="BJ482" i="5" s="1"/>
  <c r="BM482" i="5" s="1"/>
  <c r="CM483" i="5"/>
  <c r="CF483" i="5"/>
  <c r="BE483" i="5"/>
  <c r="BJ483" i="5" s="1"/>
  <c r="BM483" i="5" s="1"/>
  <c r="CM482" i="5"/>
  <c r="CJ481" i="5"/>
  <c r="CK483" i="5"/>
  <c r="CI479" i="5"/>
  <c r="CI481" i="5"/>
  <c r="CF482" i="5"/>
  <c r="CL481" i="5"/>
  <c r="CJ480" i="5"/>
  <c r="CL480" i="5"/>
  <c r="CJ482" i="5"/>
  <c r="CK482" i="5"/>
  <c r="BU482" i="5"/>
  <c r="CF481" i="5"/>
  <c r="BU481" i="5"/>
  <c r="CK481" i="5"/>
  <c r="CJ479" i="5"/>
  <c r="CK479" i="5"/>
  <c r="BE479" i="5"/>
  <c r="BJ479" i="5" s="1"/>
  <c r="BM479" i="5" s="1"/>
  <c r="CM478" i="5"/>
  <c r="BU479" i="5"/>
  <c r="BU480" i="5"/>
  <c r="CF480" i="5"/>
  <c r="BU478" i="5"/>
  <c r="CK478" i="5"/>
  <c r="BU475" i="5"/>
  <c r="BE476" i="5"/>
  <c r="BJ476" i="5" s="1"/>
  <c r="BM476" i="5" s="1"/>
  <c r="BE478" i="5"/>
  <c r="BJ478" i="5" s="1"/>
  <c r="BM478" i="5" s="1"/>
  <c r="CM477" i="5"/>
  <c r="CJ478" i="5"/>
  <c r="CL476" i="5"/>
  <c r="CL477" i="5"/>
  <c r="CJ477" i="5"/>
  <c r="BU477" i="5"/>
  <c r="CK477" i="5"/>
  <c r="CF477" i="5"/>
  <c r="CI475" i="5"/>
  <c r="CK475" i="5"/>
  <c r="CI476" i="5"/>
  <c r="CK476" i="5"/>
  <c r="BU476" i="5"/>
  <c r="CF476" i="5"/>
  <c r="BE475" i="5"/>
  <c r="BJ475" i="5" s="1"/>
  <c r="BM475" i="5" s="1"/>
  <c r="CJ475" i="5"/>
  <c r="CF474" i="5"/>
  <c r="CI473" i="5"/>
  <c r="CJ473" i="5"/>
  <c r="CI474" i="5"/>
  <c r="BU473" i="5"/>
  <c r="CK473" i="5"/>
  <c r="CJ474" i="5"/>
  <c r="BE473" i="5"/>
  <c r="BJ473" i="5" s="1"/>
  <c r="BM473" i="5" s="1"/>
  <c r="BU474" i="5"/>
  <c r="BE474" i="5"/>
  <c r="BJ474" i="5" s="1"/>
  <c r="BM474" i="5" s="1"/>
  <c r="CI472" i="5"/>
  <c r="CL472" i="5"/>
  <c r="BE472" i="5"/>
  <c r="BJ472" i="5" s="1"/>
  <c r="BM472" i="5" s="1"/>
  <c r="BU470" i="5"/>
  <c r="CJ471" i="5"/>
  <c r="CL471" i="5"/>
  <c r="CK472" i="5"/>
  <c r="BU472" i="5"/>
  <c r="CF472" i="5"/>
  <c r="BU471" i="5"/>
  <c r="CF471" i="5"/>
  <c r="CK471" i="5"/>
  <c r="CI471" i="5"/>
  <c r="CM470" i="5"/>
  <c r="BE470" i="5"/>
  <c r="BJ470" i="5" s="1"/>
  <c r="BM470" i="5" s="1"/>
  <c r="CF470" i="5"/>
  <c r="CJ470" i="5"/>
  <c r="BE466" i="5"/>
  <c r="BJ466" i="5" s="1"/>
  <c r="BM466" i="5" s="1"/>
  <c r="CF468" i="5"/>
  <c r="CJ469" i="5"/>
  <c r="CK469" i="5"/>
  <c r="BE469" i="5"/>
  <c r="BJ469" i="5" s="1"/>
  <c r="BM469" i="5" s="1"/>
  <c r="CI469" i="5"/>
  <c r="BU469" i="5"/>
  <c r="CF469" i="5"/>
  <c r="CJ466" i="5"/>
  <c r="CI468" i="5"/>
  <c r="CJ468" i="5"/>
  <c r="BU468" i="5"/>
  <c r="BE468" i="5"/>
  <c r="BJ468" i="5" s="1"/>
  <c r="BM468" i="5" s="1"/>
  <c r="CK466" i="5"/>
  <c r="CF467" i="5"/>
  <c r="CI466" i="5"/>
  <c r="CI467" i="5"/>
  <c r="CJ467" i="5"/>
  <c r="BU467" i="5"/>
  <c r="BE467" i="5"/>
  <c r="BJ467" i="5" s="1"/>
  <c r="BM467" i="5" s="1"/>
  <c r="CF466" i="5"/>
  <c r="CI465" i="5"/>
  <c r="CJ465" i="5"/>
  <c r="CL465" i="5"/>
  <c r="BU465" i="5"/>
  <c r="CK465" i="5"/>
  <c r="CF465" i="5"/>
  <c r="CH464" i="5"/>
  <c r="CE464" i="5"/>
  <c r="CD464" i="5"/>
  <c r="CC464" i="5"/>
  <c r="CB464" i="5"/>
  <c r="CA464" i="5"/>
  <c r="BZ464" i="5"/>
  <c r="BY464" i="5"/>
  <c r="BX464" i="5"/>
  <c r="BW464" i="5"/>
  <c r="BS464" i="5"/>
  <c r="BR464" i="5"/>
  <c r="BQ464" i="5"/>
  <c r="BP464" i="5"/>
  <c r="BL464" i="5"/>
  <c r="BK464" i="5"/>
  <c r="BH464" i="5"/>
  <c r="BF464" i="5"/>
  <c r="AX464" i="5"/>
  <c r="AW462" i="5"/>
  <c r="AW463" i="5" s="1"/>
  <c r="AW464" i="5" s="1"/>
  <c r="AW465" i="5" s="1"/>
  <c r="AW466" i="5" s="1"/>
  <c r="AW467" i="5" s="1"/>
  <c r="AW468" i="5" s="1"/>
  <c r="AW469" i="5" s="1"/>
  <c r="AW470" i="5" s="1"/>
  <c r="AW471" i="5" s="1"/>
  <c r="AW472" i="5" s="1"/>
  <c r="AW473" i="5" s="1"/>
  <c r="AW474" i="5" s="1"/>
  <c r="AW475" i="5" s="1"/>
  <c r="AW476" i="5" s="1"/>
  <c r="AW477" i="5" s="1"/>
  <c r="AW478" i="5" s="1"/>
  <c r="AW479" i="5" s="1"/>
  <c r="AW480" i="5" s="1"/>
  <c r="AW481" i="5" s="1"/>
  <c r="AW482" i="5" s="1"/>
  <c r="AW483" i="5" s="1"/>
  <c r="AW484" i="5" s="1"/>
  <c r="AW485" i="5" s="1"/>
  <c r="AW486" i="5" s="1"/>
  <c r="AW487" i="5" s="1"/>
  <c r="AW488" i="5" s="1"/>
  <c r="AW489" i="5" s="1"/>
  <c r="AW490" i="5" s="1"/>
  <c r="AW491" i="5" s="1"/>
  <c r="AW492" i="5" s="1"/>
  <c r="AW493" i="5" s="1"/>
  <c r="AW494" i="5" s="1"/>
  <c r="AW495" i="5" s="1"/>
  <c r="AW496" i="5" s="1"/>
  <c r="AW497" i="5" s="1"/>
  <c r="AW498" i="5" s="1"/>
  <c r="AW499" i="5" s="1"/>
  <c r="AW500" i="5" s="1"/>
  <c r="AW501" i="5" s="1"/>
  <c r="AW502" i="5" s="1"/>
  <c r="AW503" i="5" s="1"/>
  <c r="AW504" i="5" s="1"/>
  <c r="AW505" i="5" s="1"/>
  <c r="AW506" i="5" s="1"/>
  <c r="AW507" i="5" s="1"/>
  <c r="AW508" i="5" s="1"/>
  <c r="AW509" i="5" s="1"/>
  <c r="AW510" i="5" s="1"/>
  <c r="AW511" i="5" s="1"/>
  <c r="AW512" i="5" s="1"/>
  <c r="AW513" i="5" s="1"/>
  <c r="AW514" i="5" s="1"/>
  <c r="AW515" i="5" s="1"/>
  <c r="AW516" i="5" s="1"/>
  <c r="AW517" i="5" s="1"/>
  <c r="AW518" i="5" s="1"/>
  <c r="AW519" i="5" s="1"/>
  <c r="AW520" i="5" s="1"/>
  <c r="AW521" i="5" s="1"/>
  <c r="AW522" i="5" s="1"/>
  <c r="AW523" i="5" s="1"/>
  <c r="AW524" i="5" s="1"/>
  <c r="AW525" i="5" s="1"/>
  <c r="AW526" i="5" s="1"/>
  <c r="AW527" i="5" s="1"/>
  <c r="AW528" i="5" s="1"/>
  <c r="AW529" i="5" s="1"/>
  <c r="AW530" i="5" s="1"/>
  <c r="AW531" i="5" s="1"/>
  <c r="AW532" i="5" s="1"/>
  <c r="AW533" i="5" s="1"/>
  <c r="AW534" i="5" s="1"/>
  <c r="AW535" i="5" s="1"/>
  <c r="AW536" i="5" s="1"/>
  <c r="AW537" i="5" s="1"/>
  <c r="AW538" i="5" s="1"/>
  <c r="AW539" i="5" s="1"/>
  <c r="AW540" i="5" s="1"/>
  <c r="AW541" i="5" s="1"/>
  <c r="AW542" i="5" s="1"/>
  <c r="AW543" i="5" s="1"/>
  <c r="AW544" i="5" s="1"/>
  <c r="AW545" i="5" s="1"/>
  <c r="AW546" i="5" s="1"/>
  <c r="AW547" i="5" s="1"/>
  <c r="AW548" i="5" s="1"/>
  <c r="AS464" i="5"/>
  <c r="AU464" i="5"/>
  <c r="AG464" i="5"/>
  <c r="CG464" i="5" s="1"/>
  <c r="AQ464" i="5"/>
  <c r="AO464" i="5"/>
  <c r="AM464" i="5"/>
  <c r="AK464" i="5"/>
  <c r="AI464" i="5"/>
  <c r="CI464" i="5" s="1"/>
  <c r="AD464" i="5"/>
  <c r="AC464" i="5"/>
  <c r="AB464" i="5"/>
  <c r="AA464" i="5"/>
  <c r="Z464" i="5"/>
  <c r="CJ464" i="5" s="1"/>
  <c r="Y463" i="5"/>
  <c r="Y464" i="5" s="1"/>
  <c r="Y465" i="5" s="1"/>
  <c r="Y466" i="5" s="1"/>
  <c r="Y467" i="5" s="1"/>
  <c r="Y468" i="5" s="1"/>
  <c r="Y469" i="5" s="1"/>
  <c r="Y470" i="5" s="1"/>
  <c r="Y471" i="5" s="1"/>
  <c r="Y472" i="5" s="1"/>
  <c r="Y473" i="5" s="1"/>
  <c r="Y474" i="5" s="1"/>
  <c r="Y475" i="5" s="1"/>
  <c r="Y476" i="5" s="1"/>
  <c r="Y477" i="5" s="1"/>
  <c r="Y478" i="5" s="1"/>
  <c r="Y479" i="5" s="1"/>
  <c r="Y480" i="5" s="1"/>
  <c r="Y481" i="5" s="1"/>
  <c r="Y482" i="5" s="1"/>
  <c r="Y483" i="5" s="1"/>
  <c r="Y484" i="5" s="1"/>
  <c r="Y485" i="5" s="1"/>
  <c r="Y486" i="5" s="1"/>
  <c r="Y487" i="5" s="1"/>
  <c r="Y488" i="5" s="1"/>
  <c r="Y489" i="5" s="1"/>
  <c r="Y490" i="5" s="1"/>
  <c r="Y491" i="5" s="1"/>
  <c r="Y492" i="5" s="1"/>
  <c r="Y493" i="5" s="1"/>
  <c r="Y494" i="5" s="1"/>
  <c r="Y495" i="5" s="1"/>
  <c r="Y496" i="5" s="1"/>
  <c r="Y497" i="5" s="1"/>
  <c r="Y498" i="5" s="1"/>
  <c r="Y499" i="5" s="1"/>
  <c r="Y500" i="5" s="1"/>
  <c r="Y501" i="5" s="1"/>
  <c r="Y502" i="5" s="1"/>
  <c r="Y503" i="5" s="1"/>
  <c r="Y504" i="5" s="1"/>
  <c r="Y505" i="5" s="1"/>
  <c r="Y506" i="5" s="1"/>
  <c r="Y507" i="5" s="1"/>
  <c r="Y508" i="5" s="1"/>
  <c r="Y509" i="5" s="1"/>
  <c r="Y510" i="5" s="1"/>
  <c r="Y511" i="5" s="1"/>
  <c r="Y512" i="5" s="1"/>
  <c r="Y513" i="5" s="1"/>
  <c r="Y514" i="5" s="1"/>
  <c r="Y515" i="5" s="1"/>
  <c r="Y516" i="5" s="1"/>
  <c r="Y517" i="5" s="1"/>
  <c r="Y518" i="5" s="1"/>
  <c r="Y519" i="5" s="1"/>
  <c r="Y520" i="5" s="1"/>
  <c r="Y521" i="5" s="1"/>
  <c r="Y522" i="5" s="1"/>
  <c r="Y523" i="5" s="1"/>
  <c r="Y524" i="5" s="1"/>
  <c r="Y525" i="5" s="1"/>
  <c r="Y526" i="5" s="1"/>
  <c r="Y527" i="5" s="1"/>
  <c r="Y528" i="5" s="1"/>
  <c r="Y529" i="5" s="1"/>
  <c r="Y530" i="5" s="1"/>
  <c r="Y531" i="5" s="1"/>
  <c r="Y532" i="5" s="1"/>
  <c r="Y533" i="5" s="1"/>
  <c r="Y534" i="5" s="1"/>
  <c r="Y535" i="5" s="1"/>
  <c r="Y536" i="5" s="1"/>
  <c r="Y537" i="5" s="1"/>
  <c r="Y538" i="5" s="1"/>
  <c r="Y539" i="5" s="1"/>
  <c r="Y540" i="5" s="1"/>
  <c r="Y541" i="5" s="1"/>
  <c r="Y542" i="5" s="1"/>
  <c r="Y543" i="5" s="1"/>
  <c r="Y544" i="5" s="1"/>
  <c r="Y545" i="5" s="1"/>
  <c r="Y546" i="5" s="1"/>
  <c r="Y547" i="5" s="1"/>
  <c r="Y548" i="5" s="1"/>
  <c r="CH462" i="5"/>
  <c r="CE462" i="5"/>
  <c r="CD462" i="5"/>
  <c r="CC462" i="5"/>
  <c r="CB462" i="5"/>
  <c r="CA462" i="5"/>
  <c r="BZ462" i="5"/>
  <c r="BY462" i="5"/>
  <c r="BX462" i="5"/>
  <c r="BW462" i="5"/>
  <c r="BS462" i="5"/>
  <c r="BR462" i="5"/>
  <c r="BQ462" i="5"/>
  <c r="BP462" i="5"/>
  <c r="BL462" i="5"/>
  <c r="BK462" i="5"/>
  <c r="BH462" i="5"/>
  <c r="BF462" i="5"/>
  <c r="AX462" i="5"/>
  <c r="AU462" i="5"/>
  <c r="AS462" i="5"/>
  <c r="AQ462" i="5"/>
  <c r="AO462" i="5"/>
  <c r="AM462" i="5"/>
  <c r="AK462" i="5"/>
  <c r="AI462" i="5"/>
  <c r="CI462" i="5" s="1"/>
  <c r="AG462" i="5"/>
  <c r="CG462" i="5" s="1"/>
  <c r="AD462" i="5"/>
  <c r="CF462" i="5" s="1"/>
  <c r="AC462" i="5"/>
  <c r="AB462" i="5"/>
  <c r="AA462" i="5"/>
  <c r="Z462" i="5"/>
  <c r="BE462" i="5" s="1"/>
  <c r="BJ462" i="5" s="1"/>
  <c r="BM462" i="5" s="1"/>
  <c r="AA464" i="2"/>
  <c r="Z464" i="2"/>
  <c r="X464" i="2"/>
  <c r="W464" i="2"/>
  <c r="P464" i="2"/>
  <c r="CH463" i="5"/>
  <c r="CE463" i="5"/>
  <c r="CD463" i="5"/>
  <c r="CC463" i="5"/>
  <c r="CB463" i="5"/>
  <c r="CA463" i="5"/>
  <c r="BZ463" i="5"/>
  <c r="BY463" i="5"/>
  <c r="BX463" i="5"/>
  <c r="BW463" i="5"/>
  <c r="BS463" i="5"/>
  <c r="BR463" i="5"/>
  <c r="BQ463" i="5"/>
  <c r="BP463" i="5"/>
  <c r="BL463" i="5"/>
  <c r="BK463" i="5"/>
  <c r="BH463" i="5"/>
  <c r="BF463" i="5"/>
  <c r="AU463" i="5"/>
  <c r="AS463" i="5"/>
  <c r="AQ463" i="5"/>
  <c r="AO463" i="5"/>
  <c r="AM463" i="5"/>
  <c r="AK463" i="5"/>
  <c r="AI463" i="5"/>
  <c r="CI463" i="5" s="1"/>
  <c r="AG463" i="5"/>
  <c r="CG463" i="5" s="1"/>
  <c r="AD463" i="5"/>
  <c r="CF463" i="5" s="1"/>
  <c r="AC463" i="5"/>
  <c r="AB463" i="5"/>
  <c r="AA463" i="5"/>
  <c r="Z463" i="5"/>
  <c r="CL463" i="5" s="1"/>
  <c r="AX463" i="5"/>
  <c r="I226" i="7"/>
  <c r="B226" i="7" s="1"/>
  <c r="AG226" i="7" s="1"/>
  <c r="AH226" i="7"/>
  <c r="AF226" i="7"/>
  <c r="Y267" i="6"/>
  <c r="V267" i="6"/>
  <c r="U267" i="6"/>
  <c r="I225" i="7"/>
  <c r="B225" i="7" s="1"/>
  <c r="AG225" i="7" s="1"/>
  <c r="AH225" i="7"/>
  <c r="AF225" i="7"/>
  <c r="Y266" i="6"/>
  <c r="V266" i="6"/>
  <c r="U266" i="6"/>
  <c r="P463" i="2"/>
  <c r="AA463" i="2"/>
  <c r="Z463" i="2"/>
  <c r="X463" i="2"/>
  <c r="W463" i="2"/>
  <c r="AU461" i="5"/>
  <c r="AS461" i="5"/>
  <c r="AI461" i="5"/>
  <c r="CM461" i="5" s="1"/>
  <c r="AG461" i="5"/>
  <c r="CG461" i="5" s="1"/>
  <c r="AA462" i="2"/>
  <c r="Z462" i="2"/>
  <c r="X462" i="2"/>
  <c r="W462" i="2"/>
  <c r="P462" i="2"/>
  <c r="CH461" i="5"/>
  <c r="CE461" i="5"/>
  <c r="CD461" i="5"/>
  <c r="CC461" i="5"/>
  <c r="CB461" i="5"/>
  <c r="CA461" i="5"/>
  <c r="BZ461" i="5"/>
  <c r="BY461" i="5"/>
  <c r="BX461" i="5"/>
  <c r="BW461" i="5"/>
  <c r="BS461" i="5"/>
  <c r="BR461" i="5"/>
  <c r="BQ461" i="5"/>
  <c r="BP461" i="5"/>
  <c r="BL461" i="5"/>
  <c r="BK461" i="5"/>
  <c r="BH461" i="5"/>
  <c r="BF461" i="5"/>
  <c r="AX461" i="5"/>
  <c r="AQ461" i="5"/>
  <c r="AO461" i="5"/>
  <c r="AM461" i="5"/>
  <c r="AK461" i="5"/>
  <c r="AD461" i="5"/>
  <c r="AC461" i="5"/>
  <c r="AB461" i="5"/>
  <c r="AA461" i="5"/>
  <c r="Z461" i="5"/>
  <c r="BE461" i="5" s="1"/>
  <c r="BJ461" i="5" s="1"/>
  <c r="BM461" i="5" s="1"/>
  <c r="AH224" i="7"/>
  <c r="AF224" i="7"/>
  <c r="I224" i="7"/>
  <c r="B224" i="7" s="1"/>
  <c r="AG224" i="7" s="1"/>
  <c r="Y265" i="6"/>
  <c r="V265" i="6"/>
  <c r="U265" i="6"/>
  <c r="CH460" i="5"/>
  <c r="CE460" i="5"/>
  <c r="CD460" i="5"/>
  <c r="CC460" i="5"/>
  <c r="CB460" i="5"/>
  <c r="CA460" i="5"/>
  <c r="BZ460" i="5"/>
  <c r="BY460" i="5"/>
  <c r="BX460" i="5"/>
  <c r="BW460" i="5"/>
  <c r="BS460" i="5"/>
  <c r="BR460" i="5"/>
  <c r="BQ460" i="5"/>
  <c r="BP460" i="5"/>
  <c r="BL460" i="5"/>
  <c r="BK460" i="5"/>
  <c r="BH460" i="5"/>
  <c r="BF460" i="5"/>
  <c r="AX460" i="5"/>
  <c r="AU460" i="5"/>
  <c r="AS460" i="5"/>
  <c r="AQ460" i="5"/>
  <c r="AO460" i="5"/>
  <c r="AM460" i="5"/>
  <c r="AK460" i="5"/>
  <c r="AG460" i="5"/>
  <c r="CG460" i="5" s="1"/>
  <c r="AI460" i="5"/>
  <c r="CI460" i="5" s="1"/>
  <c r="AA461" i="2"/>
  <c r="Z461" i="2"/>
  <c r="X461" i="2"/>
  <c r="W461" i="2"/>
  <c r="P461" i="2"/>
  <c r="AH223" i="7"/>
  <c r="AF223" i="7"/>
  <c r="I223" i="7"/>
  <c r="B223" i="7" s="1"/>
  <c r="AG223" i="7" s="1"/>
  <c r="Y264" i="6"/>
  <c r="V264" i="6"/>
  <c r="U264" i="6"/>
  <c r="AD460" i="5"/>
  <c r="CF460" i="5" s="1"/>
  <c r="AC460" i="5"/>
  <c r="AB460" i="5"/>
  <c r="AA460" i="5"/>
  <c r="Z460" i="5"/>
  <c r="CL460" i="5" s="1"/>
  <c r="AG459" i="5"/>
  <c r="CG459" i="5" s="1"/>
  <c r="CH459" i="5"/>
  <c r="CE459" i="5"/>
  <c r="CD459" i="5"/>
  <c r="CC459" i="5"/>
  <c r="CB459" i="5"/>
  <c r="CA459" i="5"/>
  <c r="BZ459" i="5"/>
  <c r="BY459" i="5"/>
  <c r="BX459" i="5"/>
  <c r="BW459" i="5"/>
  <c r="BS459" i="5"/>
  <c r="BR459" i="5"/>
  <c r="BQ459" i="5"/>
  <c r="BP459" i="5"/>
  <c r="BL459" i="5"/>
  <c r="BK459" i="5"/>
  <c r="BH459" i="5"/>
  <c r="BF459" i="5"/>
  <c r="AX459" i="5"/>
  <c r="AU459" i="5"/>
  <c r="AS459" i="5"/>
  <c r="AI459" i="5"/>
  <c r="CM459" i="5" s="1"/>
  <c r="AQ459" i="5"/>
  <c r="AO459" i="5"/>
  <c r="AM459" i="5"/>
  <c r="AK459" i="5"/>
  <c r="AD459" i="5"/>
  <c r="CF459" i="5" s="1"/>
  <c r="AC459" i="5"/>
  <c r="AB459" i="5"/>
  <c r="AA459" i="5"/>
  <c r="Z459" i="5"/>
  <c r="CL459" i="5" s="1"/>
  <c r="I222" i="7"/>
  <c r="B222" i="7" s="1"/>
  <c r="AG222" i="7" s="1"/>
  <c r="AH222" i="7"/>
  <c r="AF222" i="7"/>
  <c r="Y263" i="6"/>
  <c r="V263" i="6"/>
  <c r="U263" i="6"/>
  <c r="AA460" i="2"/>
  <c r="Z460" i="2"/>
  <c r="X460" i="2"/>
  <c r="W460" i="2"/>
  <c r="P460" i="2"/>
  <c r="AU458" i="5"/>
  <c r="AS458" i="5"/>
  <c r="AQ458" i="5"/>
  <c r="AO458" i="5"/>
  <c r="AM458" i="5"/>
  <c r="AK458" i="5"/>
  <c r="AI458" i="5"/>
  <c r="CM458" i="5" s="1"/>
  <c r="AG458" i="5"/>
  <c r="CG458" i="5" s="1"/>
  <c r="AA459" i="2"/>
  <c r="Z459" i="2"/>
  <c r="X459" i="2"/>
  <c r="W459" i="2"/>
  <c r="P459" i="2"/>
  <c r="CH458" i="5"/>
  <c r="CE458" i="5"/>
  <c r="CD458" i="5"/>
  <c r="CC458" i="5"/>
  <c r="CB458" i="5"/>
  <c r="CA458" i="5"/>
  <c r="BZ458" i="5"/>
  <c r="BY458" i="5"/>
  <c r="BX458" i="5"/>
  <c r="BW458" i="5"/>
  <c r="BS458" i="5"/>
  <c r="BR458" i="5"/>
  <c r="BQ458" i="5"/>
  <c r="BP458" i="5"/>
  <c r="BL458" i="5"/>
  <c r="BK458" i="5"/>
  <c r="BH458" i="5"/>
  <c r="BF458" i="5"/>
  <c r="AX458" i="5"/>
  <c r="AD458" i="5"/>
  <c r="AC458" i="5"/>
  <c r="AB458" i="5"/>
  <c r="AA458" i="5"/>
  <c r="Z458" i="5"/>
  <c r="CL458" i="5" s="1"/>
  <c r="I221" i="7"/>
  <c r="B221" i="7" s="1"/>
  <c r="AG221" i="7" s="1"/>
  <c r="AH221" i="7"/>
  <c r="AF221" i="7"/>
  <c r="Y262" i="6"/>
  <c r="V262" i="6"/>
  <c r="U262" i="6"/>
  <c r="BF457" i="5"/>
  <c r="AU457" i="5"/>
  <c r="AS457" i="5"/>
  <c r="AI457" i="5"/>
  <c r="CI457" i="5" s="1"/>
  <c r="AG457" i="5"/>
  <c r="CG457" i="5" s="1"/>
  <c r="Y261" i="6"/>
  <c r="V261" i="6"/>
  <c r="U261" i="6"/>
  <c r="AH220" i="7"/>
  <c r="AF220" i="7"/>
  <c r="I220" i="7"/>
  <c r="B220" i="7" s="1"/>
  <c r="AG220" i="7" s="1"/>
  <c r="CH457" i="5"/>
  <c r="CE457" i="5"/>
  <c r="CD457" i="5"/>
  <c r="CC457" i="5"/>
  <c r="CB457" i="5"/>
  <c r="CA457" i="5"/>
  <c r="BZ457" i="5"/>
  <c r="BY457" i="5"/>
  <c r="BX457" i="5"/>
  <c r="BW457" i="5"/>
  <c r="BS457" i="5"/>
  <c r="BR457" i="5"/>
  <c r="BQ457" i="5"/>
  <c r="BP457" i="5"/>
  <c r="BL457" i="5"/>
  <c r="BK457" i="5"/>
  <c r="BH457" i="5"/>
  <c r="AX457" i="5"/>
  <c r="AQ457" i="5"/>
  <c r="AO457" i="5"/>
  <c r="AM457" i="5"/>
  <c r="AK457" i="5"/>
  <c r="AD457" i="5"/>
  <c r="CK457" i="5" s="1"/>
  <c r="AC457" i="5"/>
  <c r="AB457" i="5"/>
  <c r="AA457" i="5"/>
  <c r="Z457" i="5"/>
  <c r="CJ457" i="5" s="1"/>
  <c r="AA458" i="2"/>
  <c r="Z458" i="2"/>
  <c r="X458" i="2"/>
  <c r="W458" i="2"/>
  <c r="P458" i="2"/>
  <c r="AU456" i="5"/>
  <c r="AS456" i="5"/>
  <c r="AQ456" i="5"/>
  <c r="AO456" i="5"/>
  <c r="AM456" i="5"/>
  <c r="AK456" i="5"/>
  <c r="AI456" i="5"/>
  <c r="CI456" i="5" s="1"/>
  <c r="AG456" i="5"/>
  <c r="CG456" i="5" s="1"/>
  <c r="AA457" i="2"/>
  <c r="Z457" i="2"/>
  <c r="X457" i="2"/>
  <c r="W457" i="2"/>
  <c r="P457" i="2"/>
  <c r="CH456" i="5"/>
  <c r="CE456" i="5"/>
  <c r="CD456" i="5"/>
  <c r="CC456" i="5"/>
  <c r="CB456" i="5"/>
  <c r="CA456" i="5"/>
  <c r="BZ456" i="5"/>
  <c r="BY456" i="5"/>
  <c r="BX456" i="5"/>
  <c r="BW456" i="5"/>
  <c r="BS456" i="5"/>
  <c r="BR456" i="5"/>
  <c r="BQ456" i="5"/>
  <c r="BP456" i="5"/>
  <c r="BL456" i="5"/>
  <c r="BK456" i="5"/>
  <c r="BH456" i="5"/>
  <c r="BF456" i="5"/>
  <c r="AX456" i="5"/>
  <c r="AD456" i="5"/>
  <c r="BU456" i="5" s="1"/>
  <c r="AC456" i="5"/>
  <c r="AB456" i="5"/>
  <c r="AA456" i="5"/>
  <c r="Z456" i="5"/>
  <c r="CL456" i="5" s="1"/>
  <c r="I219" i="7"/>
  <c r="B219" i="7" s="1"/>
  <c r="AG219" i="7" s="1"/>
  <c r="AH219" i="7"/>
  <c r="AF219" i="7"/>
  <c r="Y260" i="6"/>
  <c r="V260" i="6"/>
  <c r="U260" i="6"/>
  <c r="AS455" i="5"/>
  <c r="AG455" i="5"/>
  <c r="CG455" i="5" s="1"/>
  <c r="AA456" i="2"/>
  <c r="Z456" i="2"/>
  <c r="X456" i="2"/>
  <c r="W456" i="2"/>
  <c r="AA455" i="2"/>
  <c r="Z455" i="2"/>
  <c r="X455" i="2"/>
  <c r="W455" i="2"/>
  <c r="P456" i="2"/>
  <c r="CH455" i="5"/>
  <c r="CE455" i="5"/>
  <c r="CD455" i="5"/>
  <c r="CC455" i="5"/>
  <c r="CB455" i="5"/>
  <c r="CA455" i="5"/>
  <c r="BZ455" i="5"/>
  <c r="BY455" i="5"/>
  <c r="BX455" i="5"/>
  <c r="BW455" i="5"/>
  <c r="BS455" i="5"/>
  <c r="BR455" i="5"/>
  <c r="BQ455" i="5"/>
  <c r="BP455" i="5"/>
  <c r="BL455" i="5"/>
  <c r="BK455" i="5"/>
  <c r="BH455" i="5"/>
  <c r="BF455" i="5"/>
  <c r="AX455" i="5"/>
  <c r="AU455" i="5"/>
  <c r="AQ455" i="5"/>
  <c r="AO455" i="5"/>
  <c r="AM455" i="5"/>
  <c r="AK455" i="5"/>
  <c r="AI455" i="5"/>
  <c r="CM455" i="5" s="1"/>
  <c r="AD455" i="5"/>
  <c r="CK455" i="5" s="1"/>
  <c r="AC455" i="5"/>
  <c r="AB455" i="5"/>
  <c r="AA455" i="5"/>
  <c r="Z455" i="5"/>
  <c r="CL455" i="5" s="1"/>
  <c r="AH218" i="7"/>
  <c r="AF218" i="7"/>
  <c r="I218" i="7"/>
  <c r="B218" i="7" s="1"/>
  <c r="AG218" i="7" s="1"/>
  <c r="Y259" i="6"/>
  <c r="V259" i="6"/>
  <c r="U259" i="6"/>
  <c r="P455" i="2"/>
  <c r="CH454" i="5"/>
  <c r="CE454" i="5"/>
  <c r="CD454" i="5"/>
  <c r="CC454" i="5"/>
  <c r="CB454" i="5"/>
  <c r="CA454" i="5"/>
  <c r="BZ454" i="5"/>
  <c r="BY454" i="5"/>
  <c r="BX454" i="5"/>
  <c r="BW454" i="5"/>
  <c r="BS454" i="5"/>
  <c r="BR454" i="5"/>
  <c r="BQ454" i="5"/>
  <c r="BP454" i="5"/>
  <c r="BL454" i="5"/>
  <c r="BK454" i="5"/>
  <c r="BH454" i="5"/>
  <c r="BF454" i="5"/>
  <c r="AX454" i="5"/>
  <c r="AU454" i="5"/>
  <c r="AS454" i="5"/>
  <c r="AQ454" i="5"/>
  <c r="AO454" i="5"/>
  <c r="AM454" i="5"/>
  <c r="AK454" i="5"/>
  <c r="AG454" i="5"/>
  <c r="CG454" i="5" s="1"/>
  <c r="AI454" i="5"/>
  <c r="CI454" i="5" s="1"/>
  <c r="AD454" i="5"/>
  <c r="CF454" i="5" s="1"/>
  <c r="AC454" i="5"/>
  <c r="AB454" i="5"/>
  <c r="AA454" i="5"/>
  <c r="Z454" i="5"/>
  <c r="CL454" i="5" s="1"/>
  <c r="I217" i="7"/>
  <c r="B217" i="7" s="1"/>
  <c r="AG217" i="7" s="1"/>
  <c r="AH217" i="7"/>
  <c r="AF217" i="7"/>
  <c r="Y258" i="6"/>
  <c r="V258" i="6"/>
  <c r="U258" i="6"/>
  <c r="AA454" i="2"/>
  <c r="Z454" i="2"/>
  <c r="X454" i="2"/>
  <c r="W454" i="2"/>
  <c r="AI453" i="5"/>
  <c r="CM453" i="5" s="1"/>
  <c r="AG453" i="5"/>
  <c r="CG453" i="5" s="1"/>
  <c r="P454" i="2"/>
  <c r="CH453" i="5"/>
  <c r="CE453" i="5"/>
  <c r="CD453" i="5"/>
  <c r="CC453" i="5"/>
  <c r="CB453" i="5"/>
  <c r="CA453" i="5"/>
  <c r="BZ453" i="5"/>
  <c r="BY453" i="5"/>
  <c r="BX453" i="5"/>
  <c r="BW453" i="5"/>
  <c r="BS453" i="5"/>
  <c r="BR453" i="5"/>
  <c r="BQ453" i="5"/>
  <c r="BP453" i="5"/>
  <c r="BL453" i="5"/>
  <c r="BK453" i="5"/>
  <c r="BH453" i="5"/>
  <c r="BF453" i="5"/>
  <c r="AX453" i="5"/>
  <c r="AU453" i="5"/>
  <c r="AS453" i="5"/>
  <c r="AQ453" i="5"/>
  <c r="AO453" i="5"/>
  <c r="AM453" i="5"/>
  <c r="AK453" i="5"/>
  <c r="AD453" i="5"/>
  <c r="CF453" i="5" s="1"/>
  <c r="AC453" i="5"/>
  <c r="AB453" i="5"/>
  <c r="AA453" i="5"/>
  <c r="Z453" i="5"/>
  <c r="BE453" i="5" s="1"/>
  <c r="BJ453" i="5" s="1"/>
  <c r="BM453" i="5" s="1"/>
  <c r="AH216" i="7"/>
  <c r="AF216" i="7"/>
  <c r="I216" i="7"/>
  <c r="B216" i="7" s="1"/>
  <c r="AG216" i="7" s="1"/>
  <c r="Y257" i="6"/>
  <c r="V257" i="6"/>
  <c r="U257" i="6"/>
  <c r="AS452" i="5"/>
  <c r="AI452" i="5"/>
  <c r="CI452" i="5" s="1"/>
  <c r="AG452" i="5"/>
  <c r="CG452" i="5" s="1"/>
  <c r="Y256" i="6"/>
  <c r="V256" i="6"/>
  <c r="U256" i="6"/>
  <c r="AH215" i="7"/>
  <c r="AF215" i="7"/>
  <c r="I215" i="7"/>
  <c r="B215" i="7" s="1"/>
  <c r="AG215" i="7" s="1"/>
  <c r="CH452" i="5"/>
  <c r="CE452" i="5"/>
  <c r="CD452" i="5"/>
  <c r="CC452" i="5"/>
  <c r="CB452" i="5"/>
  <c r="CA452" i="5"/>
  <c r="BZ452" i="5"/>
  <c r="BY452" i="5"/>
  <c r="BX452" i="5"/>
  <c r="BW452" i="5"/>
  <c r="BS452" i="5"/>
  <c r="BR452" i="5"/>
  <c r="BQ452" i="5"/>
  <c r="BP452" i="5"/>
  <c r="BL452" i="5"/>
  <c r="BK452" i="5"/>
  <c r="BH452" i="5"/>
  <c r="BF452" i="5"/>
  <c r="AX452" i="5"/>
  <c r="AQ452" i="5"/>
  <c r="AO452" i="5"/>
  <c r="AM452" i="5"/>
  <c r="AK452" i="5"/>
  <c r="AU452" i="5"/>
  <c r="AD452" i="5"/>
  <c r="BU452" i="5" s="1"/>
  <c r="AC452" i="5"/>
  <c r="AB452" i="5"/>
  <c r="AA452" i="5"/>
  <c r="Z452" i="5"/>
  <c r="BE452" i="5" s="1"/>
  <c r="BJ452" i="5" s="1"/>
  <c r="BM452" i="5" s="1"/>
  <c r="AA453" i="2"/>
  <c r="Z453" i="2"/>
  <c r="X453" i="2"/>
  <c r="W453" i="2"/>
  <c r="AA452" i="2"/>
  <c r="Z452" i="2"/>
  <c r="X452" i="2"/>
  <c r="W452" i="2"/>
  <c r="P453" i="2"/>
  <c r="AS451" i="5"/>
  <c r="AI451" i="5"/>
  <c r="CM451" i="5" s="1"/>
  <c r="AG451" i="5"/>
  <c r="CG451" i="5" s="1"/>
  <c r="V317" i="7"/>
  <c r="P452" i="2"/>
  <c r="CH451" i="5"/>
  <c r="CE451" i="5"/>
  <c r="CD451" i="5"/>
  <c r="CC451" i="5"/>
  <c r="CB451" i="5"/>
  <c r="CA451" i="5"/>
  <c r="BZ451" i="5"/>
  <c r="BY451" i="5"/>
  <c r="BX451" i="5"/>
  <c r="BW451" i="5"/>
  <c r="BS451" i="5"/>
  <c r="BR451" i="5"/>
  <c r="BQ451" i="5"/>
  <c r="BP451" i="5"/>
  <c r="BL451" i="5"/>
  <c r="BK451" i="5"/>
  <c r="BH451" i="5"/>
  <c r="BF451" i="5"/>
  <c r="AU451" i="5"/>
  <c r="AQ451" i="5"/>
  <c r="AO451" i="5"/>
  <c r="AM451" i="5"/>
  <c r="AK451" i="5"/>
  <c r="AD451" i="5"/>
  <c r="BU451" i="5" s="1"/>
  <c r="AC451" i="5"/>
  <c r="AB451" i="5"/>
  <c r="AA451" i="5"/>
  <c r="Z451" i="5"/>
  <c r="BE451" i="5" s="1"/>
  <c r="BJ451" i="5" s="1"/>
  <c r="BM451" i="5" s="1"/>
  <c r="AX451" i="5"/>
  <c r="I214" i="7"/>
  <c r="B214" i="7" s="1"/>
  <c r="AG214" i="7" s="1"/>
  <c r="AF214" i="7"/>
  <c r="AH214" i="7"/>
  <c r="Y255" i="6"/>
  <c r="V255" i="6"/>
  <c r="U255" i="6"/>
  <c r="AS450" i="5"/>
  <c r="AA451" i="2"/>
  <c r="Z451" i="2"/>
  <c r="X451" i="2"/>
  <c r="W451" i="2"/>
  <c r="P451" i="2"/>
  <c r="CH450" i="5"/>
  <c r="CE450" i="5"/>
  <c r="CD450" i="5"/>
  <c r="CC450" i="5"/>
  <c r="CB450" i="5"/>
  <c r="CA450" i="5"/>
  <c r="BZ450" i="5"/>
  <c r="BY450" i="5"/>
  <c r="BX450" i="5"/>
  <c r="BW450" i="5"/>
  <c r="BS450" i="5"/>
  <c r="BR450" i="5"/>
  <c r="BQ450" i="5"/>
  <c r="BP450" i="5"/>
  <c r="BL450" i="5"/>
  <c r="BK450" i="5"/>
  <c r="BH450" i="5"/>
  <c r="BF450" i="5"/>
  <c r="AX450" i="5"/>
  <c r="AU450" i="5"/>
  <c r="AQ450" i="5"/>
  <c r="AO450" i="5"/>
  <c r="AM450" i="5"/>
  <c r="AK450" i="5"/>
  <c r="AI450" i="5"/>
  <c r="CM450" i="5" s="1"/>
  <c r="AG450" i="5"/>
  <c r="CG450" i="5" s="1"/>
  <c r="AD450" i="5"/>
  <c r="BU450" i="5" s="1"/>
  <c r="AC450" i="5"/>
  <c r="AB450" i="5"/>
  <c r="AA450" i="5"/>
  <c r="Z450" i="5"/>
  <c r="CL450" i="5" s="1"/>
  <c r="AH213" i="7"/>
  <c r="AF213" i="7"/>
  <c r="I213" i="7"/>
  <c r="B213" i="7" s="1"/>
  <c r="AG213" i="7" s="1"/>
  <c r="Y254" i="6"/>
  <c r="V254" i="6"/>
  <c r="U254" i="6"/>
  <c r="CH449" i="5"/>
  <c r="CE449" i="5"/>
  <c r="CD449" i="5"/>
  <c r="CC449" i="5"/>
  <c r="CB449" i="5"/>
  <c r="CA449" i="5"/>
  <c r="BZ449" i="5"/>
  <c r="BY449" i="5"/>
  <c r="BX449" i="5"/>
  <c r="BW449" i="5"/>
  <c r="BS449" i="5"/>
  <c r="BR449" i="5"/>
  <c r="BQ449" i="5"/>
  <c r="BP449" i="5"/>
  <c r="BL449" i="5"/>
  <c r="BK449" i="5"/>
  <c r="BH449" i="5"/>
  <c r="BF449" i="5"/>
  <c r="AX449" i="5"/>
  <c r="AU449" i="5"/>
  <c r="AS449" i="5"/>
  <c r="AQ449" i="5"/>
  <c r="AO449" i="5"/>
  <c r="AM449" i="5"/>
  <c r="AK449" i="5"/>
  <c r="AI449" i="5"/>
  <c r="CI449" i="5" s="1"/>
  <c r="AG449" i="5"/>
  <c r="CG449" i="5" s="1"/>
  <c r="AA450" i="2"/>
  <c r="Z450" i="2"/>
  <c r="X450" i="2"/>
  <c r="W450" i="2"/>
  <c r="P450" i="2"/>
  <c r="AH212" i="7"/>
  <c r="AF212" i="7"/>
  <c r="I212" i="7"/>
  <c r="B212" i="7" s="1"/>
  <c r="AG212" i="7" s="1"/>
  <c r="Y253" i="6"/>
  <c r="V253" i="6"/>
  <c r="U253" i="6"/>
  <c r="AD449" i="5"/>
  <c r="CF449" i="5" s="1"/>
  <c r="AC449" i="5"/>
  <c r="AB449" i="5"/>
  <c r="AA449" i="5"/>
  <c r="Z449" i="5"/>
  <c r="BE449" i="5" s="1"/>
  <c r="BJ449" i="5" s="1"/>
  <c r="BM449" i="5" s="1"/>
  <c r="CH448" i="5"/>
  <c r="CE448" i="5"/>
  <c r="CD448" i="5"/>
  <c r="CC448" i="5"/>
  <c r="CB448" i="5"/>
  <c r="CA448" i="5"/>
  <c r="BZ448" i="5"/>
  <c r="BY448" i="5"/>
  <c r="BX448" i="5"/>
  <c r="BW448" i="5"/>
  <c r="BS448" i="5"/>
  <c r="BR448" i="5"/>
  <c r="BQ448" i="5"/>
  <c r="BP448" i="5"/>
  <c r="BL448" i="5"/>
  <c r="BK448" i="5"/>
  <c r="BH448" i="5"/>
  <c r="BF448" i="5"/>
  <c r="AX448" i="5"/>
  <c r="AU448" i="5"/>
  <c r="AS448" i="5"/>
  <c r="AQ448" i="5"/>
  <c r="AO448" i="5"/>
  <c r="AM448" i="5"/>
  <c r="AK448" i="5"/>
  <c r="AI448" i="5"/>
  <c r="CM448" i="5" s="1"/>
  <c r="AG448" i="5"/>
  <c r="CG448" i="5" s="1"/>
  <c r="AD448" i="5"/>
  <c r="CF448" i="5" s="1"/>
  <c r="AC448" i="5"/>
  <c r="AB448" i="5"/>
  <c r="AA448" i="5"/>
  <c r="Z448" i="5"/>
  <c r="CL448" i="5" s="1"/>
  <c r="I211" i="7"/>
  <c r="B211" i="7" s="1"/>
  <c r="AG211" i="7" s="1"/>
  <c r="AH211" i="7"/>
  <c r="AF211" i="7"/>
  <c r="Y252" i="6"/>
  <c r="V252" i="6"/>
  <c r="U252" i="6"/>
  <c r="AA449" i="2"/>
  <c r="Z449" i="2"/>
  <c r="X449" i="2"/>
  <c r="W449" i="2"/>
  <c r="P449" i="2"/>
  <c r="AI447" i="5"/>
  <c r="CM447" i="5" s="1"/>
  <c r="AG447" i="5"/>
  <c r="CG447" i="5" s="1"/>
  <c r="AA448" i="2"/>
  <c r="Z448" i="2"/>
  <c r="X448" i="2"/>
  <c r="W448" i="2"/>
  <c r="P448" i="2"/>
  <c r="CH447" i="5"/>
  <c r="CE447" i="5"/>
  <c r="CD447" i="5"/>
  <c r="CC447" i="5"/>
  <c r="CB447" i="5"/>
  <c r="CA447" i="5"/>
  <c r="BZ447" i="5"/>
  <c r="BY447" i="5"/>
  <c r="BX447" i="5"/>
  <c r="BW447" i="5"/>
  <c r="BS447" i="5"/>
  <c r="BR447" i="5"/>
  <c r="BQ447" i="5"/>
  <c r="BP447" i="5"/>
  <c r="BL447" i="5"/>
  <c r="BK447" i="5"/>
  <c r="BH447" i="5"/>
  <c r="BF447" i="5"/>
  <c r="AX447" i="5"/>
  <c r="AU447" i="5"/>
  <c r="AS447" i="5"/>
  <c r="AQ447" i="5"/>
  <c r="AO447" i="5"/>
  <c r="AM447" i="5"/>
  <c r="AK447" i="5"/>
  <c r="AD447" i="5"/>
  <c r="CK447" i="5" s="1"/>
  <c r="AC447" i="5"/>
  <c r="AB447" i="5"/>
  <c r="AA447" i="5"/>
  <c r="Z447" i="5"/>
  <c r="CL447" i="5" s="1"/>
  <c r="I210" i="7"/>
  <c r="B210" i="7" s="1"/>
  <c r="AG210" i="7" s="1"/>
  <c r="AF210" i="7"/>
  <c r="AH210" i="7"/>
  <c r="Y251" i="6"/>
  <c r="V251" i="6"/>
  <c r="U251" i="6"/>
  <c r="P447" i="2"/>
  <c r="AU446" i="5"/>
  <c r="AS446" i="5"/>
  <c r="AQ446" i="5"/>
  <c r="AO446" i="5"/>
  <c r="AM446" i="5"/>
  <c r="AK446" i="5"/>
  <c r="AI446" i="5"/>
  <c r="CM446" i="5" s="1"/>
  <c r="AG446" i="5"/>
  <c r="CG446" i="5" s="1"/>
  <c r="CH446" i="5"/>
  <c r="CE446" i="5"/>
  <c r="CD446" i="5"/>
  <c r="CC446" i="5"/>
  <c r="CB446" i="5"/>
  <c r="CA446" i="5"/>
  <c r="BZ446" i="5"/>
  <c r="BY446" i="5"/>
  <c r="BX446" i="5"/>
  <c r="BW446" i="5"/>
  <c r="BS446" i="5"/>
  <c r="BR446" i="5"/>
  <c r="BQ446" i="5"/>
  <c r="BP446" i="5"/>
  <c r="BL446" i="5"/>
  <c r="BK446" i="5"/>
  <c r="BH446" i="5"/>
  <c r="BF446" i="5"/>
  <c r="AX446" i="5"/>
  <c r="AD446" i="5"/>
  <c r="BU446" i="5" s="1"/>
  <c r="AC446" i="5"/>
  <c r="AB446" i="5"/>
  <c r="AA446" i="5"/>
  <c r="Z446" i="5"/>
  <c r="CL446" i="5" s="1"/>
  <c r="I209" i="7"/>
  <c r="B209" i="7" s="1"/>
  <c r="AG209" i="7" s="1"/>
  <c r="AH209" i="7"/>
  <c r="AF209" i="7"/>
  <c r="Y250" i="6"/>
  <c r="V250" i="6"/>
  <c r="U250" i="6"/>
  <c r="AA447" i="2"/>
  <c r="Z447" i="2"/>
  <c r="X447" i="2"/>
  <c r="W447" i="2"/>
  <c r="CH445" i="5"/>
  <c r="CE445" i="5"/>
  <c r="CD445" i="5"/>
  <c r="CC445" i="5"/>
  <c r="CB445" i="5"/>
  <c r="CA445" i="5"/>
  <c r="BZ445" i="5"/>
  <c r="BY445" i="5"/>
  <c r="BX445" i="5"/>
  <c r="BW445" i="5"/>
  <c r="BS445" i="5"/>
  <c r="BR445" i="5"/>
  <c r="BQ445" i="5"/>
  <c r="BP445" i="5"/>
  <c r="BL445" i="5"/>
  <c r="BK445" i="5"/>
  <c r="BH445" i="5"/>
  <c r="BF445" i="5"/>
  <c r="AX445" i="5"/>
  <c r="AU445" i="5"/>
  <c r="AS445" i="5"/>
  <c r="AQ445" i="5"/>
  <c r="AO445" i="5"/>
  <c r="AM445" i="5"/>
  <c r="AK445" i="5"/>
  <c r="AI445" i="5"/>
  <c r="CI445" i="5" s="1"/>
  <c r="AG445" i="5"/>
  <c r="CG445" i="5" s="1"/>
  <c r="CM464" i="5" l="1"/>
  <c r="BE463" i="5"/>
  <c r="BJ463" i="5" s="1"/>
  <c r="BM463" i="5" s="1"/>
  <c r="CL464" i="5"/>
  <c r="BE458" i="5"/>
  <c r="BJ458" i="5" s="1"/>
  <c r="BM458" i="5" s="1"/>
  <c r="CJ461" i="5"/>
  <c r="CJ462" i="5"/>
  <c r="CM463" i="5"/>
  <c r="CL462" i="5"/>
  <c r="BE464" i="5"/>
  <c r="BJ464" i="5" s="1"/>
  <c r="BM464" i="5" s="1"/>
  <c r="BU464" i="5"/>
  <c r="CK464" i="5"/>
  <c r="BE459" i="5"/>
  <c r="BJ459" i="5" s="1"/>
  <c r="BM459" i="5" s="1"/>
  <c r="CF464" i="5"/>
  <c r="BU462" i="5"/>
  <c r="CL461" i="5"/>
  <c r="CJ463" i="5"/>
  <c r="CK462" i="5"/>
  <c r="CM462" i="5"/>
  <c r="CK463" i="5"/>
  <c r="BU463" i="5"/>
  <c r="BE456" i="5"/>
  <c r="BJ456" i="5" s="1"/>
  <c r="BM456" i="5" s="1"/>
  <c r="CM460" i="5"/>
  <c r="CI459" i="5"/>
  <c r="CJ459" i="5"/>
  <c r="CI461" i="5"/>
  <c r="CF461" i="5"/>
  <c r="BU461" i="5"/>
  <c r="CK461" i="5"/>
  <c r="CK459" i="5"/>
  <c r="BE460" i="5"/>
  <c r="BJ460" i="5" s="1"/>
  <c r="BM460" i="5" s="1"/>
  <c r="BU459" i="5"/>
  <c r="CJ460" i="5"/>
  <c r="CK460" i="5"/>
  <c r="BU460" i="5"/>
  <c r="CI458" i="5"/>
  <c r="CJ458" i="5"/>
  <c r="BU458" i="5"/>
  <c r="CK458" i="5"/>
  <c r="CF458" i="5"/>
  <c r="BU457" i="5"/>
  <c r="BU449" i="5"/>
  <c r="BU448" i="5"/>
  <c r="BU455" i="5"/>
  <c r="BU447" i="5"/>
  <c r="BU454" i="5"/>
  <c r="BU453" i="5"/>
  <c r="CF457" i="5"/>
  <c r="CL457" i="5"/>
  <c r="CM457" i="5"/>
  <c r="CI455" i="5"/>
  <c r="BE457" i="5"/>
  <c r="BJ457" i="5" s="1"/>
  <c r="BM457" i="5" s="1"/>
  <c r="CJ456" i="5"/>
  <c r="CK456" i="5"/>
  <c r="CM456" i="5"/>
  <c r="CF456" i="5"/>
  <c r="CM454" i="5"/>
  <c r="CJ455" i="5"/>
  <c r="BE455" i="5"/>
  <c r="BJ455" i="5" s="1"/>
  <c r="BM455" i="5" s="1"/>
  <c r="CF455" i="5"/>
  <c r="BE454" i="5"/>
  <c r="BJ454" i="5" s="1"/>
  <c r="BM454" i="5" s="1"/>
  <c r="CJ454" i="5"/>
  <c r="CK454" i="5"/>
  <c r="CJ453" i="5"/>
  <c r="CJ452" i="5"/>
  <c r="CL453" i="5"/>
  <c r="CL452" i="5"/>
  <c r="CI453" i="5"/>
  <c r="CK453" i="5"/>
  <c r="CJ451" i="5"/>
  <c r="CM452" i="5"/>
  <c r="CK452" i="5"/>
  <c r="CF452" i="5"/>
  <c r="CL451" i="5"/>
  <c r="CI451" i="5"/>
  <c r="CF451" i="5"/>
  <c r="CK451" i="5"/>
  <c r="CL449" i="5"/>
  <c r="CJ449" i="5"/>
  <c r="CK450" i="5"/>
  <c r="CF450" i="5"/>
  <c r="CI450" i="5"/>
  <c r="BE450" i="5"/>
  <c r="BJ450" i="5" s="1"/>
  <c r="BM450" i="5" s="1"/>
  <c r="CJ450" i="5"/>
  <c r="CM449" i="5"/>
  <c r="BE446" i="5"/>
  <c r="BJ446" i="5" s="1"/>
  <c r="BM446" i="5" s="1"/>
  <c r="CK449" i="5"/>
  <c r="BE448" i="5"/>
  <c r="BJ448" i="5" s="1"/>
  <c r="BM448" i="5" s="1"/>
  <c r="CI448" i="5"/>
  <c r="CJ448" i="5"/>
  <c r="CK448" i="5"/>
  <c r="BE447" i="5"/>
  <c r="BJ447" i="5" s="1"/>
  <c r="BM447" i="5" s="1"/>
  <c r="CI447" i="5"/>
  <c r="CJ447" i="5"/>
  <c r="CF447" i="5"/>
  <c r="CJ446" i="5"/>
  <c r="CI446" i="5"/>
  <c r="CK446" i="5"/>
  <c r="CF446" i="5"/>
  <c r="CM445" i="5"/>
  <c r="AA446" i="2"/>
  <c r="Z446" i="2"/>
  <c r="X446" i="2"/>
  <c r="W446" i="2"/>
  <c r="P446" i="2"/>
  <c r="AD445" i="5"/>
  <c r="BU445" i="5" s="1"/>
  <c r="AC445" i="5"/>
  <c r="AB445" i="5"/>
  <c r="AA445" i="5"/>
  <c r="Z445" i="5"/>
  <c r="AH208" i="7"/>
  <c r="AF208" i="7"/>
  <c r="I208" i="7"/>
  <c r="B208" i="7" s="1"/>
  <c r="AG208" i="7" s="1"/>
  <c r="Y249" i="6"/>
  <c r="V249" i="6"/>
  <c r="U249" i="6"/>
  <c r="AA445" i="2"/>
  <c r="Z445" i="2"/>
  <c r="X445" i="2"/>
  <c r="W445" i="2"/>
  <c r="P445" i="2"/>
  <c r="CH444" i="5"/>
  <c r="CE444" i="5"/>
  <c r="CD444" i="5"/>
  <c r="CC444" i="5"/>
  <c r="CB444" i="5"/>
  <c r="CA444" i="5"/>
  <c r="BZ444" i="5"/>
  <c r="BY444" i="5"/>
  <c r="BX444" i="5"/>
  <c r="BW444" i="5"/>
  <c r="BS444" i="5"/>
  <c r="BR444" i="5"/>
  <c r="BQ444" i="5"/>
  <c r="BP444" i="5"/>
  <c r="BL444" i="5"/>
  <c r="BK444" i="5"/>
  <c r="BH444" i="5"/>
  <c r="BF444" i="5"/>
  <c r="AX444" i="5"/>
  <c r="AU444" i="5"/>
  <c r="AS444" i="5"/>
  <c r="AQ444" i="5"/>
  <c r="AO444" i="5"/>
  <c r="AM444" i="5"/>
  <c r="AK444" i="5"/>
  <c r="AI444" i="5"/>
  <c r="CM444" i="5" s="1"/>
  <c r="AG444" i="5"/>
  <c r="CG444" i="5" s="1"/>
  <c r="AD444" i="5"/>
  <c r="AC444" i="5"/>
  <c r="AB444" i="5"/>
  <c r="AA444" i="5"/>
  <c r="Z444" i="5"/>
  <c r="CL444" i="5" s="1"/>
  <c r="AH207" i="7"/>
  <c r="AF207" i="7"/>
  <c r="I207" i="7"/>
  <c r="B207" i="7" s="1"/>
  <c r="AG207" i="7" s="1"/>
  <c r="Y248" i="6"/>
  <c r="V248" i="6"/>
  <c r="U248" i="6"/>
  <c r="CH443" i="5"/>
  <c r="CE443" i="5"/>
  <c r="CD443" i="5"/>
  <c r="CC443" i="5"/>
  <c r="CB443" i="5"/>
  <c r="CA443" i="5"/>
  <c r="BZ443" i="5"/>
  <c r="BY443" i="5"/>
  <c r="BX443" i="5"/>
  <c r="BW443" i="5"/>
  <c r="BS443" i="5"/>
  <c r="BR443" i="5"/>
  <c r="BQ443" i="5"/>
  <c r="BP443" i="5"/>
  <c r="BL443" i="5"/>
  <c r="BK443" i="5"/>
  <c r="BH443" i="5"/>
  <c r="BF443" i="5"/>
  <c r="AU443" i="5"/>
  <c r="AS443" i="5"/>
  <c r="AQ443" i="5"/>
  <c r="AO443" i="5"/>
  <c r="AM443" i="5"/>
  <c r="AK443" i="5"/>
  <c r="AI443" i="5"/>
  <c r="CM443" i="5" s="1"/>
  <c r="AG443" i="5"/>
  <c r="CG443" i="5" s="1"/>
  <c r="P444" i="2"/>
  <c r="AA444" i="2"/>
  <c r="Z444" i="2"/>
  <c r="X444" i="2"/>
  <c r="W444" i="2"/>
  <c r="AX443" i="5"/>
  <c r="AD443" i="5"/>
  <c r="BU443" i="5" s="1"/>
  <c r="AC443" i="5"/>
  <c r="AB443" i="5"/>
  <c r="AA443" i="5"/>
  <c r="Z443" i="5"/>
  <c r="CJ443" i="5" s="1"/>
  <c r="I206" i="7"/>
  <c r="B206" i="7" s="1"/>
  <c r="AG206" i="7" s="1"/>
  <c r="AH206" i="7"/>
  <c r="AF206" i="7"/>
  <c r="Y247" i="6"/>
  <c r="V247" i="6"/>
  <c r="U247" i="6"/>
  <c r="AA443" i="2"/>
  <c r="Z443" i="2"/>
  <c r="X443" i="2"/>
  <c r="W443" i="2"/>
  <c r="P443" i="2"/>
  <c r="AI442" i="5"/>
  <c r="CI442" i="5" s="1"/>
  <c r="AG442" i="5"/>
  <c r="CG442" i="5" s="1"/>
  <c r="CH442" i="5"/>
  <c r="CE442" i="5"/>
  <c r="CD442" i="5"/>
  <c r="CC442" i="5"/>
  <c r="CB442" i="5"/>
  <c r="CA442" i="5"/>
  <c r="BZ442" i="5"/>
  <c r="BY442" i="5"/>
  <c r="BX442" i="5"/>
  <c r="BW442" i="5"/>
  <c r="BS442" i="5"/>
  <c r="BR442" i="5"/>
  <c r="BQ442" i="5"/>
  <c r="BP442" i="5"/>
  <c r="BL442" i="5"/>
  <c r="BK442" i="5"/>
  <c r="BH442" i="5"/>
  <c r="BF442" i="5"/>
  <c r="AX442" i="5"/>
  <c r="AU442" i="5"/>
  <c r="AS442" i="5"/>
  <c r="AQ442" i="5"/>
  <c r="AO442" i="5"/>
  <c r="AM442" i="5"/>
  <c r="AK442" i="5"/>
  <c r="AD442" i="5"/>
  <c r="AC442" i="5"/>
  <c r="AB442" i="5"/>
  <c r="AA442" i="5"/>
  <c r="Z442" i="5"/>
  <c r="BE442" i="5" s="1"/>
  <c r="BJ442" i="5" s="1"/>
  <c r="BM442" i="5" s="1"/>
  <c r="I205" i="7"/>
  <c r="B205" i="7" s="1"/>
  <c r="AG205" i="7" s="1"/>
  <c r="AH205" i="7"/>
  <c r="AF205" i="7"/>
  <c r="Y246" i="6"/>
  <c r="V246" i="6"/>
  <c r="U246" i="6"/>
  <c r="AI441" i="5"/>
  <c r="CM441" i="5" s="1"/>
  <c r="AG441" i="5"/>
  <c r="CG441" i="5" s="1"/>
  <c r="AA442" i="2"/>
  <c r="Z442" i="2"/>
  <c r="X442" i="2"/>
  <c r="W442" i="2"/>
  <c r="AA441" i="2"/>
  <c r="Z441" i="2"/>
  <c r="X441" i="2"/>
  <c r="W441" i="2"/>
  <c r="AA440" i="2"/>
  <c r="Z440" i="2"/>
  <c r="X440" i="2"/>
  <c r="W440" i="2"/>
  <c r="AA439" i="2"/>
  <c r="Z439" i="2"/>
  <c r="X439" i="2"/>
  <c r="W439" i="2"/>
  <c r="P442" i="2"/>
  <c r="AO441" i="5"/>
  <c r="AM441" i="5"/>
  <c r="AK441" i="5"/>
  <c r="AQ441" i="5"/>
  <c r="AU441" i="5"/>
  <c r="AS441" i="5"/>
  <c r="CH441" i="5"/>
  <c r="CE441" i="5"/>
  <c r="CD441" i="5"/>
  <c r="CC441" i="5"/>
  <c r="CB441" i="5"/>
  <c r="CA441" i="5"/>
  <c r="BZ441" i="5"/>
  <c r="BY441" i="5"/>
  <c r="BX441" i="5"/>
  <c r="BW441" i="5"/>
  <c r="BS441" i="5"/>
  <c r="BR441" i="5"/>
  <c r="BQ441" i="5"/>
  <c r="BP441" i="5"/>
  <c r="BL441" i="5"/>
  <c r="BK441" i="5"/>
  <c r="BH441" i="5"/>
  <c r="BF441" i="5"/>
  <c r="AX441" i="5"/>
  <c r="AD441" i="5"/>
  <c r="AC441" i="5"/>
  <c r="AB441" i="5"/>
  <c r="AA441" i="5"/>
  <c r="Z441" i="5"/>
  <c r="BE441" i="5" s="1"/>
  <c r="BJ441" i="5" s="1"/>
  <c r="BM441" i="5" s="1"/>
  <c r="AH204" i="7"/>
  <c r="AF204" i="7"/>
  <c r="I204" i="7"/>
  <c r="B204" i="7" s="1"/>
  <c r="AG204" i="7" s="1"/>
  <c r="Y245" i="6"/>
  <c r="V245" i="6"/>
  <c r="U245" i="6"/>
  <c r="CH440" i="5"/>
  <c r="CE440" i="5"/>
  <c r="CD440" i="5"/>
  <c r="CC440" i="5"/>
  <c r="CB440" i="5"/>
  <c r="CA440" i="5"/>
  <c r="BZ440" i="5"/>
  <c r="BY440" i="5"/>
  <c r="BX440" i="5"/>
  <c r="BW440" i="5"/>
  <c r="BS440" i="5"/>
  <c r="BR440" i="5"/>
  <c r="BQ440" i="5"/>
  <c r="BP440" i="5"/>
  <c r="BL440" i="5"/>
  <c r="BK440" i="5"/>
  <c r="BH440" i="5"/>
  <c r="BF440" i="5"/>
  <c r="AX440" i="5"/>
  <c r="AU440" i="5"/>
  <c r="AS440" i="5"/>
  <c r="AQ440" i="5"/>
  <c r="AO440" i="5"/>
  <c r="AM440" i="5"/>
  <c r="AK440" i="5"/>
  <c r="AI440" i="5"/>
  <c r="CI440" i="5" s="1"/>
  <c r="AG440" i="5"/>
  <c r="CG440" i="5" s="1"/>
  <c r="AH203" i="7"/>
  <c r="AF203" i="7"/>
  <c r="I203" i="7"/>
  <c r="B203" i="7" s="1"/>
  <c r="AG203" i="7" s="1"/>
  <c r="Y244" i="6"/>
  <c r="V244" i="6"/>
  <c r="U244" i="6"/>
  <c r="P441" i="2"/>
  <c r="AD440" i="5"/>
  <c r="CF440" i="5" s="1"/>
  <c r="AC440" i="5"/>
  <c r="AB440" i="5"/>
  <c r="AA440" i="5"/>
  <c r="Z440" i="5"/>
  <c r="BE440" i="5" s="1"/>
  <c r="BJ440" i="5" s="1"/>
  <c r="BM440" i="5" s="1"/>
  <c r="BV443" i="5" l="1"/>
  <c r="CK444" i="5"/>
  <c r="BU444" i="5"/>
  <c r="BU552" i="5" s="1"/>
  <c r="CF443" i="5"/>
  <c r="AE552" i="5"/>
  <c r="CJ445" i="5"/>
  <c r="BE445" i="5"/>
  <c r="BJ445" i="5" s="1"/>
  <c r="BM445" i="5" s="1"/>
  <c r="CL445" i="5"/>
  <c r="CK445" i="5"/>
  <c r="CF445" i="5"/>
  <c r="BE444" i="5"/>
  <c r="BJ444" i="5" s="1"/>
  <c r="BM444" i="5" s="1"/>
  <c r="BE443" i="5"/>
  <c r="BJ443" i="5" s="1"/>
  <c r="BM443" i="5" s="1"/>
  <c r="CF444" i="5"/>
  <c r="CI444" i="5"/>
  <c r="CI443" i="5"/>
  <c r="CJ444" i="5"/>
  <c r="CL443" i="5"/>
  <c r="CJ442" i="5"/>
  <c r="CK443" i="5"/>
  <c r="CJ441" i="5"/>
  <c r="CK442" i="5"/>
  <c r="CL441" i="5"/>
  <c r="CL442" i="5"/>
  <c r="CM442" i="5"/>
  <c r="CF442" i="5"/>
  <c r="CF441" i="5"/>
  <c r="CJ440" i="5"/>
  <c r="CI441" i="5"/>
  <c r="CK440" i="5"/>
  <c r="CK441" i="5"/>
  <c r="CL440" i="5"/>
  <c r="CM440" i="5"/>
  <c r="BV444" i="5" l="1"/>
  <c r="BV445" i="5" s="1"/>
  <c r="BV446" i="5" s="1"/>
  <c r="BV447" i="5" s="1"/>
  <c r="BV448" i="5" s="1"/>
  <c r="BV449" i="5" s="1"/>
  <c r="BV450" i="5" s="1"/>
  <c r="BV451" i="5" s="1"/>
  <c r="BV452" i="5" s="1"/>
  <c r="BV453" i="5" s="1"/>
  <c r="BV454" i="5" s="1"/>
  <c r="BV455" i="5" s="1"/>
  <c r="BV456" i="5" s="1"/>
  <c r="BV457" i="5" s="1"/>
  <c r="BV458" i="5" s="1"/>
  <c r="BV459" i="5" s="1"/>
  <c r="BV460" i="5" s="1"/>
  <c r="BV461" i="5" s="1"/>
  <c r="AU439" i="5"/>
  <c r="AS439" i="5"/>
  <c r="AG439" i="5"/>
  <c r="CG439" i="5" s="1"/>
  <c r="P440" i="2"/>
  <c r="CH439" i="5"/>
  <c r="CE439" i="5"/>
  <c r="CD439" i="5"/>
  <c r="CC439" i="5"/>
  <c r="CB439" i="5"/>
  <c r="CA439" i="5"/>
  <c r="BZ439" i="5"/>
  <c r="BY439" i="5"/>
  <c r="BX439" i="5"/>
  <c r="BW439" i="5"/>
  <c r="BS439" i="5"/>
  <c r="BR439" i="5"/>
  <c r="BQ439" i="5"/>
  <c r="BP439" i="5"/>
  <c r="BL439" i="5"/>
  <c r="BK439" i="5"/>
  <c r="BH439" i="5"/>
  <c r="BF439" i="5"/>
  <c r="AX439" i="5"/>
  <c r="AI439" i="5"/>
  <c r="CI439" i="5" s="1"/>
  <c r="AQ439" i="5"/>
  <c r="AO439" i="5"/>
  <c r="AM439" i="5"/>
  <c r="AK439" i="5"/>
  <c r="AD439" i="5"/>
  <c r="AC439" i="5"/>
  <c r="AB439" i="5"/>
  <c r="AA439" i="5"/>
  <c r="Z439" i="5"/>
  <c r="CJ439" i="5" s="1"/>
  <c r="AH202" i="7"/>
  <c r="AF202" i="7"/>
  <c r="I202" i="7"/>
  <c r="B202" i="7" s="1"/>
  <c r="AG202" i="7" s="1"/>
  <c r="Y243" i="6"/>
  <c r="V243" i="6"/>
  <c r="U243" i="6"/>
  <c r="AU438" i="5"/>
  <c r="AS438" i="5"/>
  <c r="AQ438" i="5"/>
  <c r="AO438" i="5"/>
  <c r="AM438" i="5"/>
  <c r="AK438" i="5"/>
  <c r="AI438" i="5"/>
  <c r="CM438" i="5" s="1"/>
  <c r="AG438" i="5"/>
  <c r="CG438" i="5" s="1"/>
  <c r="P439" i="2"/>
  <c r="AD438" i="5"/>
  <c r="CK438" i="5" s="1"/>
  <c r="AC438" i="5"/>
  <c r="AB438" i="5"/>
  <c r="AA438" i="5"/>
  <c r="Z438" i="5"/>
  <c r="CL438" i="5" s="1"/>
  <c r="CH438" i="5"/>
  <c r="CE438" i="5"/>
  <c r="CD438" i="5"/>
  <c r="CC438" i="5"/>
  <c r="CB438" i="5"/>
  <c r="CA438" i="5"/>
  <c r="BZ438" i="5"/>
  <c r="BY438" i="5"/>
  <c r="BX438" i="5"/>
  <c r="BW438" i="5"/>
  <c r="BS438" i="5"/>
  <c r="BR438" i="5"/>
  <c r="BQ438" i="5"/>
  <c r="BP438" i="5"/>
  <c r="BL438" i="5"/>
  <c r="BK438" i="5"/>
  <c r="BH438" i="5"/>
  <c r="BF438" i="5"/>
  <c r="AX438" i="5"/>
  <c r="I201" i="7"/>
  <c r="B201" i="7" s="1"/>
  <c r="AG201" i="7" s="1"/>
  <c r="AH201" i="7"/>
  <c r="AF201" i="7"/>
  <c r="Y242" i="6"/>
  <c r="V242" i="6"/>
  <c r="U242" i="6"/>
  <c r="CH437" i="5"/>
  <c r="CE437" i="5"/>
  <c r="CD437" i="5"/>
  <c r="CC437" i="5"/>
  <c r="CB437" i="5"/>
  <c r="CA437" i="5"/>
  <c r="BZ437" i="5"/>
  <c r="BY437" i="5"/>
  <c r="BX437" i="5"/>
  <c r="BW437" i="5"/>
  <c r="BS437" i="5"/>
  <c r="BR437" i="5"/>
  <c r="BQ437" i="5"/>
  <c r="BP437" i="5"/>
  <c r="BL437" i="5"/>
  <c r="BK437" i="5"/>
  <c r="BH437" i="5"/>
  <c r="BF437" i="5"/>
  <c r="AU437" i="5"/>
  <c r="AS437" i="5"/>
  <c r="AA438" i="2"/>
  <c r="Z438" i="2"/>
  <c r="X438" i="2"/>
  <c r="W438" i="2"/>
  <c r="P438" i="2"/>
  <c r="AG437" i="5"/>
  <c r="CG437" i="5" s="1"/>
  <c r="AI437" i="5"/>
  <c r="CI437" i="5" s="1"/>
  <c r="AQ437" i="5"/>
  <c r="AO437" i="5"/>
  <c r="AM437" i="5"/>
  <c r="AK437" i="5"/>
  <c r="AD437" i="5"/>
  <c r="CF437" i="5" s="1"/>
  <c r="AC437" i="5"/>
  <c r="AB437" i="5"/>
  <c r="AA437" i="5"/>
  <c r="Z437" i="5"/>
  <c r="CL437" i="5" s="1"/>
  <c r="AX437" i="5"/>
  <c r="AH200" i="7"/>
  <c r="AF200" i="7"/>
  <c r="I200" i="7"/>
  <c r="B200" i="7" s="1"/>
  <c r="AG200" i="7" s="1"/>
  <c r="Y241" i="6"/>
  <c r="V241" i="6"/>
  <c r="U241" i="6"/>
  <c r="CH436" i="5"/>
  <c r="CE436" i="5"/>
  <c r="CD436" i="5"/>
  <c r="CC436" i="5"/>
  <c r="CB436" i="5"/>
  <c r="CA436" i="5"/>
  <c r="BZ436" i="5"/>
  <c r="BY436" i="5"/>
  <c r="BX436" i="5"/>
  <c r="BW436" i="5"/>
  <c r="BS436" i="5"/>
  <c r="BR436" i="5"/>
  <c r="BQ436" i="5"/>
  <c r="BP436" i="5"/>
  <c r="BL436" i="5"/>
  <c r="BK436" i="5"/>
  <c r="BH436" i="5"/>
  <c r="BF436" i="5"/>
  <c r="AX436" i="5"/>
  <c r="AU436" i="5"/>
  <c r="AS436" i="5"/>
  <c r="AQ436" i="5"/>
  <c r="AO436" i="5"/>
  <c r="AM436" i="5"/>
  <c r="AK436" i="5"/>
  <c r="AI436" i="5"/>
  <c r="CM436" i="5" s="1"/>
  <c r="AG436" i="5"/>
  <c r="CG436" i="5" s="1"/>
  <c r="AA437" i="2"/>
  <c r="Z437" i="2"/>
  <c r="X437" i="2"/>
  <c r="W437" i="2"/>
  <c r="P437" i="2"/>
  <c r="AD436" i="5"/>
  <c r="CK436" i="5" s="1"/>
  <c r="AC436" i="5"/>
  <c r="AB436" i="5"/>
  <c r="AA436" i="5"/>
  <c r="Z436" i="5"/>
  <c r="CL436" i="5" s="1"/>
  <c r="AH199" i="7"/>
  <c r="AF199" i="7"/>
  <c r="I199" i="7"/>
  <c r="B199" i="7" s="1"/>
  <c r="AG199" i="7" s="1"/>
  <c r="Y240" i="6"/>
  <c r="V240" i="6"/>
  <c r="U240" i="6"/>
  <c r="AS435" i="5"/>
  <c r="AA436" i="2"/>
  <c r="Z436" i="2"/>
  <c r="X436" i="2"/>
  <c r="W436" i="2"/>
  <c r="P436" i="2"/>
  <c r="CH435" i="5"/>
  <c r="CE435" i="5"/>
  <c r="CD435" i="5"/>
  <c r="CC435" i="5"/>
  <c r="CB435" i="5"/>
  <c r="CA435" i="5"/>
  <c r="BZ435" i="5"/>
  <c r="BY435" i="5"/>
  <c r="BX435" i="5"/>
  <c r="BW435" i="5"/>
  <c r="BS435" i="5"/>
  <c r="BR435" i="5"/>
  <c r="BQ435" i="5"/>
  <c r="BP435" i="5"/>
  <c r="BL435" i="5"/>
  <c r="BK435" i="5"/>
  <c r="BH435" i="5"/>
  <c r="BF435" i="5"/>
  <c r="AX435" i="5"/>
  <c r="AU435" i="5"/>
  <c r="AQ435" i="5"/>
  <c r="AO435" i="5"/>
  <c r="AM435" i="5"/>
  <c r="AK435" i="5"/>
  <c r="AI435" i="5"/>
  <c r="CM435" i="5" s="1"/>
  <c r="AG435" i="5"/>
  <c r="CG435" i="5" s="1"/>
  <c r="AD435" i="5"/>
  <c r="AC435" i="5"/>
  <c r="AB435" i="5"/>
  <c r="AA435" i="5"/>
  <c r="Z435" i="5"/>
  <c r="CJ435" i="5" s="1"/>
  <c r="AH198" i="7"/>
  <c r="AF198" i="7"/>
  <c r="I198" i="7"/>
  <c r="B198" i="7" s="1"/>
  <c r="I197" i="7"/>
  <c r="Y239" i="6"/>
  <c r="V239" i="6"/>
  <c r="U239" i="6"/>
  <c r="AI434" i="5"/>
  <c r="AG434" i="5"/>
  <c r="BV462" i="5" l="1"/>
  <c r="BV463" i="5" s="1"/>
  <c r="BV464" i="5" s="1"/>
  <c r="BV465" i="5" s="1"/>
  <c r="BV466" i="5" s="1"/>
  <c r="BV467" i="5" s="1"/>
  <c r="BV468" i="5" s="1"/>
  <c r="BV469" i="5" s="1"/>
  <c r="BV470" i="5" s="1"/>
  <c r="BV471" i="5" s="1"/>
  <c r="BV472" i="5" s="1"/>
  <c r="BV473" i="5" s="1"/>
  <c r="BV474" i="5" s="1"/>
  <c r="BV475" i="5" s="1"/>
  <c r="BV476" i="5" s="1"/>
  <c r="BV477" i="5" s="1"/>
  <c r="BV478" i="5" s="1"/>
  <c r="BV479" i="5" s="1"/>
  <c r="BV480" i="5" s="1"/>
  <c r="BV481" i="5" s="1"/>
  <c r="BV482" i="5" s="1"/>
  <c r="BV483" i="5" s="1"/>
  <c r="BV484" i="5" s="1"/>
  <c r="BV485" i="5" s="1"/>
  <c r="BV486" i="5" s="1"/>
  <c r="BV487" i="5" s="1"/>
  <c r="BV488" i="5" s="1"/>
  <c r="BV489" i="5" s="1"/>
  <c r="BV490" i="5" s="1"/>
  <c r="BV491" i="5" s="1"/>
  <c r="BV492" i="5" s="1"/>
  <c r="BV493" i="5" s="1"/>
  <c r="BV494" i="5" s="1"/>
  <c r="BV495" i="5" s="1"/>
  <c r="BV496" i="5" s="1"/>
  <c r="BV497" i="5" s="1"/>
  <c r="BV498" i="5" s="1"/>
  <c r="BV499" i="5" s="1"/>
  <c r="BV500" i="5" s="1"/>
  <c r="BV501" i="5" s="1"/>
  <c r="BV502" i="5" s="1"/>
  <c r="BV503" i="5" s="1"/>
  <c r="BV504" i="5" s="1"/>
  <c r="BV505" i="5" s="1"/>
  <c r="BV506" i="5" s="1"/>
  <c r="BV507" i="5" s="1"/>
  <c r="BV508" i="5" s="1"/>
  <c r="BV509" i="5" s="1"/>
  <c r="BV510" i="5" s="1"/>
  <c r="BV511" i="5" s="1"/>
  <c r="BV512" i="5" s="1"/>
  <c r="BV513" i="5" s="1"/>
  <c r="BV514" i="5" s="1"/>
  <c r="BV515" i="5" s="1"/>
  <c r="BV516" i="5" s="1"/>
  <c r="BV517" i="5" s="1"/>
  <c r="BV518" i="5" s="1"/>
  <c r="BV519" i="5" s="1"/>
  <c r="BV520" i="5" s="1"/>
  <c r="BV521" i="5" s="1"/>
  <c r="BV522" i="5" s="1"/>
  <c r="BV523" i="5" s="1"/>
  <c r="BV524" i="5" s="1"/>
  <c r="BV525" i="5" s="1"/>
  <c r="BV526" i="5" s="1"/>
  <c r="BV527" i="5" s="1"/>
  <c r="BV528" i="5" s="1"/>
  <c r="BV529" i="5" s="1"/>
  <c r="BV530" i="5" s="1"/>
  <c r="BV531" i="5" s="1"/>
  <c r="BV532" i="5" s="1"/>
  <c r="BV533" i="5" s="1"/>
  <c r="BV534" i="5" s="1"/>
  <c r="BV535" i="5" s="1"/>
  <c r="BV536" i="5" s="1"/>
  <c r="BV537" i="5" s="1"/>
  <c r="BV538" i="5" s="1"/>
  <c r="BV539" i="5" s="1"/>
  <c r="BV540" i="5" s="1"/>
  <c r="BV541" i="5" s="1"/>
  <c r="BV542" i="5" s="1"/>
  <c r="BV543" i="5" s="1"/>
  <c r="BV544" i="5" s="1"/>
  <c r="BV545" i="5" s="1"/>
  <c r="BV546" i="5" s="1"/>
  <c r="BV547" i="5" s="1"/>
  <c r="BV548" i="5" s="1"/>
  <c r="CI438" i="5"/>
  <c r="BE439" i="5"/>
  <c r="BJ439" i="5" s="1"/>
  <c r="BM439" i="5" s="1"/>
  <c r="CM439" i="5"/>
  <c r="CL439" i="5"/>
  <c r="BE438" i="5"/>
  <c r="BJ438" i="5" s="1"/>
  <c r="BM438" i="5" s="1"/>
  <c r="CJ438" i="5"/>
  <c r="CF439" i="5"/>
  <c r="CK439" i="5"/>
  <c r="CM437" i="5"/>
  <c r="CF438" i="5"/>
  <c r="BE437" i="5"/>
  <c r="BJ437" i="5" s="1"/>
  <c r="BM437" i="5" s="1"/>
  <c r="CI436" i="5"/>
  <c r="CJ437" i="5"/>
  <c r="CK437" i="5"/>
  <c r="CF436" i="5"/>
  <c r="CL435" i="5"/>
  <c r="BE436" i="5"/>
  <c r="BJ436" i="5" s="1"/>
  <c r="BM436" i="5" s="1"/>
  <c r="BE435" i="5"/>
  <c r="BJ435" i="5" s="1"/>
  <c r="BM435" i="5" s="1"/>
  <c r="CJ436" i="5"/>
  <c r="CI435" i="5"/>
  <c r="CF435" i="5"/>
  <c r="CK435" i="5"/>
  <c r="AG198" i="7"/>
  <c r="CM434" i="5"/>
  <c r="CI434" i="5"/>
  <c r="CH434" i="5"/>
  <c r="CG434" i="5"/>
  <c r="CE434" i="5"/>
  <c r="CD434" i="5"/>
  <c r="CC434" i="5"/>
  <c r="CB434" i="5"/>
  <c r="CA434" i="5"/>
  <c r="BZ434" i="5"/>
  <c r="BY434" i="5"/>
  <c r="BX434" i="5"/>
  <c r="BW434" i="5"/>
  <c r="BS434" i="5"/>
  <c r="BR434" i="5"/>
  <c r="BQ434" i="5"/>
  <c r="BP434" i="5"/>
  <c r="BL434" i="5"/>
  <c r="BK434" i="5"/>
  <c r="BH434" i="5"/>
  <c r="BF434" i="5"/>
  <c r="AX434" i="5"/>
  <c r="AU434" i="5"/>
  <c r="AS434" i="5"/>
  <c r="AQ434" i="5"/>
  <c r="AO434" i="5"/>
  <c r="AM434" i="5"/>
  <c r="AK434" i="5"/>
  <c r="AD434" i="5"/>
  <c r="CK434" i="5" s="1"/>
  <c r="AC434" i="5"/>
  <c r="AB434" i="5"/>
  <c r="AA434" i="5"/>
  <c r="Z434" i="5"/>
  <c r="CL434" i="5" s="1"/>
  <c r="AF197" i="7"/>
  <c r="Y238" i="6"/>
  <c r="V238" i="6"/>
  <c r="U238" i="6"/>
  <c r="AA435" i="2"/>
  <c r="Z435" i="2"/>
  <c r="X435" i="2"/>
  <c r="W435" i="2"/>
  <c r="P435" i="2"/>
  <c r="AI433" i="5"/>
  <c r="CI433" i="5" s="1"/>
  <c r="AG433" i="5"/>
  <c r="CG433" i="5" s="1"/>
  <c r="AA434" i="2"/>
  <c r="Z434" i="2"/>
  <c r="X434" i="2"/>
  <c r="W434" i="2"/>
  <c r="P434" i="2"/>
  <c r="CH433" i="5"/>
  <c r="CE433" i="5"/>
  <c r="CD433" i="5"/>
  <c r="CC433" i="5"/>
  <c r="CB433" i="5"/>
  <c r="CA433" i="5"/>
  <c r="BZ433" i="5"/>
  <c r="BY433" i="5"/>
  <c r="BX433" i="5"/>
  <c r="BW433" i="5"/>
  <c r="BS433" i="5"/>
  <c r="BR433" i="5"/>
  <c r="BQ433" i="5"/>
  <c r="BP433" i="5"/>
  <c r="BL433" i="5"/>
  <c r="BK433" i="5"/>
  <c r="BH433" i="5"/>
  <c r="BF433" i="5"/>
  <c r="AX433" i="5"/>
  <c r="AU433" i="5"/>
  <c r="AS433" i="5"/>
  <c r="AQ433" i="5"/>
  <c r="AO433" i="5"/>
  <c r="AM433" i="5"/>
  <c r="AK433" i="5"/>
  <c r="AD433" i="5"/>
  <c r="CK433" i="5" s="1"/>
  <c r="AC433" i="5"/>
  <c r="AB433" i="5"/>
  <c r="AA433" i="5"/>
  <c r="Z433" i="5"/>
  <c r="CL433" i="5" s="1"/>
  <c r="AH196" i="7"/>
  <c r="AF196" i="7"/>
  <c r="I196" i="7"/>
  <c r="B196" i="7" s="1"/>
  <c r="AG196" i="7" s="1"/>
  <c r="Y237" i="6"/>
  <c r="V237" i="6"/>
  <c r="U237" i="6"/>
  <c r="CH432" i="5"/>
  <c r="CE432" i="5"/>
  <c r="CD432" i="5"/>
  <c r="CC432" i="5"/>
  <c r="CB432" i="5"/>
  <c r="CA432" i="5"/>
  <c r="BZ432" i="5"/>
  <c r="BY432" i="5"/>
  <c r="BX432" i="5"/>
  <c r="BW432" i="5"/>
  <c r="BS432" i="5"/>
  <c r="BR432" i="5"/>
  <c r="BQ432" i="5"/>
  <c r="BP432" i="5"/>
  <c r="BL432" i="5"/>
  <c r="BK432" i="5"/>
  <c r="BH432" i="5"/>
  <c r="BF432" i="5"/>
  <c r="AX432" i="5"/>
  <c r="AU432" i="5"/>
  <c r="AS432" i="5"/>
  <c r="AQ432" i="5"/>
  <c r="AO432" i="5"/>
  <c r="AM432" i="5"/>
  <c r="AK432" i="5"/>
  <c r="AI432" i="5"/>
  <c r="CM432" i="5" s="1"/>
  <c r="AG432" i="5"/>
  <c r="CG432" i="5" s="1"/>
  <c r="P433" i="2"/>
  <c r="AA433" i="2"/>
  <c r="Z433" i="2"/>
  <c r="X433" i="2"/>
  <c r="W433" i="2"/>
  <c r="AD432" i="5"/>
  <c r="CK432" i="5" s="1"/>
  <c r="AC432" i="5"/>
  <c r="AB432" i="5"/>
  <c r="AA432" i="5"/>
  <c r="Z432" i="5"/>
  <c r="CJ432" i="5" s="1"/>
  <c r="AH195" i="7"/>
  <c r="AF195" i="7"/>
  <c r="I195" i="7"/>
  <c r="B195" i="7" s="1"/>
  <c r="AG195" i="7" s="1"/>
  <c r="Y236" i="6"/>
  <c r="V236" i="6"/>
  <c r="U236" i="6"/>
  <c r="AS431" i="5"/>
  <c r="AI431" i="5"/>
  <c r="CI431" i="5" s="1"/>
  <c r="AG431" i="5"/>
  <c r="CG431" i="5" s="1"/>
  <c r="Y235" i="6"/>
  <c r="V235" i="6"/>
  <c r="U235" i="6"/>
  <c r="AH194" i="7"/>
  <c r="AF194" i="7"/>
  <c r="I194" i="7"/>
  <c r="B194" i="7" s="1"/>
  <c r="AG194" i="7" s="1"/>
  <c r="CH431" i="5"/>
  <c r="CE431" i="5"/>
  <c r="CD431" i="5"/>
  <c r="CC431" i="5"/>
  <c r="CB431" i="5"/>
  <c r="CA431" i="5"/>
  <c r="BZ431" i="5"/>
  <c r="BY431" i="5"/>
  <c r="BX431" i="5"/>
  <c r="BW431" i="5"/>
  <c r="BS431" i="5"/>
  <c r="BR431" i="5"/>
  <c r="BQ431" i="5"/>
  <c r="BP431" i="5"/>
  <c r="BL431" i="5"/>
  <c r="BK431" i="5"/>
  <c r="BH431" i="5"/>
  <c r="BF431" i="5"/>
  <c r="AX431" i="5"/>
  <c r="AU431" i="5"/>
  <c r="AQ431" i="5"/>
  <c r="AO431" i="5"/>
  <c r="AM431" i="5"/>
  <c r="AK431" i="5"/>
  <c r="AD431" i="5"/>
  <c r="CK431" i="5" s="1"/>
  <c r="AC431" i="5"/>
  <c r="AB431" i="5"/>
  <c r="AA431" i="5"/>
  <c r="Z431" i="5"/>
  <c r="CL431" i="5" s="1"/>
  <c r="AA432" i="2"/>
  <c r="Z432" i="2"/>
  <c r="X432" i="2"/>
  <c r="W432" i="2"/>
  <c r="P432" i="2"/>
  <c r="CL430" i="5"/>
  <c r="CJ430" i="5"/>
  <c r="CH430" i="5"/>
  <c r="CE430" i="5"/>
  <c r="CD430" i="5"/>
  <c r="CC430" i="5"/>
  <c r="CB430" i="5"/>
  <c r="CA430" i="5"/>
  <c r="BZ430" i="5"/>
  <c r="BY430" i="5"/>
  <c r="BX430" i="5"/>
  <c r="BW430" i="5"/>
  <c r="BS430" i="5"/>
  <c r="BR430" i="5"/>
  <c r="BQ430" i="5"/>
  <c r="BP430" i="5"/>
  <c r="BL430" i="5"/>
  <c r="BK430" i="5"/>
  <c r="BH430" i="5"/>
  <c r="BF430" i="5"/>
  <c r="BE430" i="5"/>
  <c r="BJ430" i="5" s="1"/>
  <c r="BM430" i="5" s="1"/>
  <c r="AX430" i="5"/>
  <c r="AU430" i="5"/>
  <c r="AS430" i="5"/>
  <c r="AQ430" i="5"/>
  <c r="AO430" i="5"/>
  <c r="AM430" i="5"/>
  <c r="AK430" i="5"/>
  <c r="AI430" i="5"/>
  <c r="CM430" i="5" s="1"/>
  <c r="AG430" i="5"/>
  <c r="CG430" i="5" s="1"/>
  <c r="AD430" i="5"/>
  <c r="CF430" i="5" s="1"/>
  <c r="AC430" i="5"/>
  <c r="AB430" i="5"/>
  <c r="AA430" i="5"/>
  <c r="Z429" i="5"/>
  <c r="CJ429" i="5" s="1"/>
  <c r="Z428" i="5"/>
  <c r="CL428" i="5" s="1"/>
  <c r="I193" i="7"/>
  <c r="B193" i="7" s="1"/>
  <c r="AG193" i="7" s="1"/>
  <c r="AH193" i="7"/>
  <c r="AF193" i="7"/>
  <c r="Y234" i="6"/>
  <c r="V234" i="6"/>
  <c r="U234" i="6"/>
  <c r="AA431" i="2"/>
  <c r="Z431" i="2"/>
  <c r="X431" i="2"/>
  <c r="W431" i="2"/>
  <c r="P431" i="2"/>
  <c r="AA430" i="2"/>
  <c r="Z430" i="2"/>
  <c r="X430" i="2"/>
  <c r="W430" i="2"/>
  <c r="P430" i="2"/>
  <c r="AG429" i="5"/>
  <c r="CG429" i="5" s="1"/>
  <c r="CH429" i="5"/>
  <c r="CE429" i="5"/>
  <c r="CD429" i="5"/>
  <c r="CC429" i="5"/>
  <c r="CB429" i="5"/>
  <c r="CA429" i="5"/>
  <c r="BZ429" i="5"/>
  <c r="BY429" i="5"/>
  <c r="BX429" i="5"/>
  <c r="BW429" i="5"/>
  <c r="BS429" i="5"/>
  <c r="BR429" i="5"/>
  <c r="BQ429" i="5"/>
  <c r="BP429" i="5"/>
  <c r="BL429" i="5"/>
  <c r="BK429" i="5"/>
  <c r="BH429" i="5"/>
  <c r="BF429" i="5"/>
  <c r="AX429" i="5"/>
  <c r="AU429" i="5"/>
  <c r="AS429" i="5"/>
  <c r="AQ429" i="5"/>
  <c r="AO429" i="5"/>
  <c r="AM429" i="5"/>
  <c r="AK429" i="5"/>
  <c r="AI429" i="5"/>
  <c r="CI429" i="5" s="1"/>
  <c r="AD429" i="5"/>
  <c r="CF429" i="5" s="1"/>
  <c r="AC429" i="5"/>
  <c r="AB429" i="5"/>
  <c r="AA429" i="5"/>
  <c r="AH192" i="7"/>
  <c r="AF192" i="7"/>
  <c r="I192" i="7"/>
  <c r="B192" i="7" s="1"/>
  <c r="AG192" i="7" s="1"/>
  <c r="Y233" i="6"/>
  <c r="V233" i="6"/>
  <c r="U233" i="6"/>
  <c r="CH428" i="5"/>
  <c r="CE428" i="5"/>
  <c r="CD428" i="5"/>
  <c r="CC428" i="5"/>
  <c r="CB428" i="5"/>
  <c r="CA428" i="5"/>
  <c r="BZ428" i="5"/>
  <c r="BY428" i="5"/>
  <c r="BX428" i="5"/>
  <c r="BW428" i="5"/>
  <c r="BS428" i="5"/>
  <c r="BR428" i="5"/>
  <c r="BQ428" i="5"/>
  <c r="BP428" i="5"/>
  <c r="BL428" i="5"/>
  <c r="BK428" i="5"/>
  <c r="BH428" i="5"/>
  <c r="BF428" i="5"/>
  <c r="AX428" i="5"/>
  <c r="AU428" i="5"/>
  <c r="AS428" i="5"/>
  <c r="AQ428" i="5"/>
  <c r="AO428" i="5"/>
  <c r="AM428" i="5"/>
  <c r="AK428" i="5"/>
  <c r="AI428" i="5"/>
  <c r="CM428" i="5" s="1"/>
  <c r="AG428" i="5"/>
  <c r="CG428" i="5" s="1"/>
  <c r="AA429" i="2"/>
  <c r="Z429" i="2"/>
  <c r="X429" i="2"/>
  <c r="W429" i="2"/>
  <c r="AA428" i="2"/>
  <c r="Z428" i="2"/>
  <c r="X428" i="2"/>
  <c r="W428" i="2"/>
  <c r="P429" i="2"/>
  <c r="AD428" i="5"/>
  <c r="CK428" i="5" s="1"/>
  <c r="AC428" i="5"/>
  <c r="AB428" i="5"/>
  <c r="AA428" i="5"/>
  <c r="AH191" i="7"/>
  <c r="AF191" i="7"/>
  <c r="I191" i="7"/>
  <c r="B191" i="7" s="1"/>
  <c r="AG191" i="7" s="1"/>
  <c r="Y232" i="6"/>
  <c r="V232" i="6"/>
  <c r="U232" i="6"/>
  <c r="P428" i="2"/>
  <c r="AG427" i="5"/>
  <c r="CG427" i="5" s="1"/>
  <c r="CL427" i="5"/>
  <c r="CJ427" i="5"/>
  <c r="CH427" i="5"/>
  <c r="CE427" i="5"/>
  <c r="CD427" i="5"/>
  <c r="CC427" i="5"/>
  <c r="CB427" i="5"/>
  <c r="CA427" i="5"/>
  <c r="BZ427" i="5"/>
  <c r="BY427" i="5"/>
  <c r="BX427" i="5"/>
  <c r="BW427" i="5"/>
  <c r="BS427" i="5"/>
  <c r="BR427" i="5"/>
  <c r="BQ427" i="5"/>
  <c r="BP427" i="5"/>
  <c r="BL427" i="5"/>
  <c r="BK427" i="5"/>
  <c r="BH427" i="5"/>
  <c r="BF427" i="5"/>
  <c r="BE427" i="5"/>
  <c r="BJ427" i="5" s="1"/>
  <c r="BM427" i="5" s="1"/>
  <c r="AX427" i="5"/>
  <c r="AI427" i="5"/>
  <c r="CI427" i="5" s="1"/>
  <c r="AU427" i="5"/>
  <c r="AS427" i="5"/>
  <c r="AQ427" i="5"/>
  <c r="AO427" i="5"/>
  <c r="AM427" i="5"/>
  <c r="AK427" i="5"/>
  <c r="AD427" i="5"/>
  <c r="AC427" i="5"/>
  <c r="AB427" i="5"/>
  <c r="AA427" i="5"/>
  <c r="AH190" i="7"/>
  <c r="AF190" i="7"/>
  <c r="I190" i="7"/>
  <c r="B190" i="7" s="1"/>
  <c r="AG190" i="7" s="1"/>
  <c r="Y231" i="6"/>
  <c r="V231" i="6"/>
  <c r="U231" i="6"/>
  <c r="CH426" i="5"/>
  <c r="CE426" i="5"/>
  <c r="CD426" i="5"/>
  <c r="CC426" i="5"/>
  <c r="CB426" i="5"/>
  <c r="CA426" i="5"/>
  <c r="BZ426" i="5"/>
  <c r="BY426" i="5"/>
  <c r="BX426" i="5"/>
  <c r="BW426" i="5"/>
  <c r="BS426" i="5"/>
  <c r="BR426" i="5"/>
  <c r="BQ426" i="5"/>
  <c r="BP426" i="5"/>
  <c r="BL426" i="5"/>
  <c r="BK426" i="5"/>
  <c r="BH426" i="5"/>
  <c r="BF426" i="5"/>
  <c r="AX426" i="5"/>
  <c r="AU426" i="5"/>
  <c r="AS426" i="5"/>
  <c r="AQ426" i="5"/>
  <c r="AO426" i="5"/>
  <c r="AM426" i="5"/>
  <c r="AK426" i="5"/>
  <c r="AI426" i="5"/>
  <c r="CI426" i="5" s="1"/>
  <c r="AG426" i="5"/>
  <c r="CG426" i="5" s="1"/>
  <c r="AD426" i="5"/>
  <c r="CF426" i="5" s="1"/>
  <c r="AC426" i="5"/>
  <c r="AB426" i="5"/>
  <c r="AA426" i="5"/>
  <c r="Z426" i="5"/>
  <c r="CJ426" i="5" s="1"/>
  <c r="AH189" i="7"/>
  <c r="AF189" i="7"/>
  <c r="I189" i="7"/>
  <c r="B189" i="7" s="1"/>
  <c r="AG189" i="7" s="1"/>
  <c r="Y230" i="6"/>
  <c r="V230" i="6"/>
  <c r="U230" i="6"/>
  <c r="AA427" i="2"/>
  <c r="Z427" i="2"/>
  <c r="X427" i="2"/>
  <c r="W427" i="2"/>
  <c r="P427" i="2"/>
  <c r="AA426" i="2"/>
  <c r="Z426" i="2"/>
  <c r="X426" i="2"/>
  <c r="W426" i="2"/>
  <c r="P426" i="2"/>
  <c r="AH188" i="7"/>
  <c r="AF188" i="7"/>
  <c r="I188" i="7"/>
  <c r="B188" i="7" s="1"/>
  <c r="AG188" i="7" s="1"/>
  <c r="Y229" i="6"/>
  <c r="V229" i="6"/>
  <c r="U229" i="6"/>
  <c r="CH425" i="5"/>
  <c r="CE425" i="5"/>
  <c r="CD425" i="5"/>
  <c r="CC425" i="5"/>
  <c r="CB425" i="5"/>
  <c r="CA425" i="5"/>
  <c r="BZ425" i="5"/>
  <c r="BY425" i="5"/>
  <c r="BX425" i="5"/>
  <c r="BW425" i="5"/>
  <c r="BS425" i="5"/>
  <c r="BR425" i="5"/>
  <c r="BQ425" i="5"/>
  <c r="BP425" i="5"/>
  <c r="BL425" i="5"/>
  <c r="BK425" i="5"/>
  <c r="BH425" i="5"/>
  <c r="BF425" i="5"/>
  <c r="AX425" i="5"/>
  <c r="AU425" i="5"/>
  <c r="AS425" i="5"/>
  <c r="AQ425" i="5"/>
  <c r="AO425" i="5"/>
  <c r="AM425" i="5"/>
  <c r="AK425" i="5"/>
  <c r="AI425" i="5"/>
  <c r="CI425" i="5" s="1"/>
  <c r="AG425" i="5"/>
  <c r="CG425" i="5" s="1"/>
  <c r="AD425" i="5"/>
  <c r="CF425" i="5" s="1"/>
  <c r="AC425" i="5"/>
  <c r="AB425" i="5"/>
  <c r="AA425" i="5"/>
  <c r="Z425" i="5"/>
  <c r="CJ425" i="5" s="1"/>
  <c r="CH424" i="5"/>
  <c r="CE424" i="5"/>
  <c r="CD424" i="5"/>
  <c r="CC424" i="5"/>
  <c r="CB424" i="5"/>
  <c r="CA424" i="5"/>
  <c r="BZ424" i="5"/>
  <c r="BY424" i="5"/>
  <c r="BX424" i="5"/>
  <c r="BW424" i="5"/>
  <c r="BS424" i="5"/>
  <c r="BR424" i="5"/>
  <c r="BQ424" i="5"/>
  <c r="BP424" i="5"/>
  <c r="BL424" i="5"/>
  <c r="BK424" i="5"/>
  <c r="BH424" i="5"/>
  <c r="BF424" i="5"/>
  <c r="AX424" i="5"/>
  <c r="AU424" i="5"/>
  <c r="AS424" i="5"/>
  <c r="AQ424" i="5"/>
  <c r="AO424" i="5"/>
  <c r="AM424" i="5"/>
  <c r="AK424" i="5"/>
  <c r="AI424" i="5"/>
  <c r="CM424" i="5" s="1"/>
  <c r="AG424" i="5"/>
  <c r="CG424" i="5" s="1"/>
  <c r="AD424" i="5"/>
  <c r="CK424" i="5" s="1"/>
  <c r="AC424" i="5"/>
  <c r="AB424" i="5"/>
  <c r="AA424" i="5"/>
  <c r="Z424" i="5"/>
  <c r="CL424" i="5" s="1"/>
  <c r="I187" i="7"/>
  <c r="B187" i="7" s="1"/>
  <c r="AG187" i="7" s="1"/>
  <c r="AH187" i="7"/>
  <c r="AF187" i="7"/>
  <c r="Y228" i="6"/>
  <c r="V228" i="6"/>
  <c r="U228" i="6"/>
  <c r="AA425" i="2"/>
  <c r="Z425" i="2"/>
  <c r="X425" i="2"/>
  <c r="W425" i="2"/>
  <c r="P425" i="2"/>
  <c r="AU423" i="5"/>
  <c r="AS423" i="5"/>
  <c r="AQ423" i="5"/>
  <c r="AO423" i="5"/>
  <c r="AM423" i="5"/>
  <c r="AK423" i="5"/>
  <c r="AI423" i="5"/>
  <c r="CM423" i="5" s="1"/>
  <c r="AG423" i="5"/>
  <c r="CG423" i="5" s="1"/>
  <c r="P424" i="2"/>
  <c r="W424" i="2"/>
  <c r="X424" i="2"/>
  <c r="Z424" i="2"/>
  <c r="AA424" i="2"/>
  <c r="CH423" i="5"/>
  <c r="CE423" i="5"/>
  <c r="CD423" i="5"/>
  <c r="CC423" i="5"/>
  <c r="CB423" i="5"/>
  <c r="CA423" i="5"/>
  <c r="BZ423" i="5"/>
  <c r="BY423" i="5"/>
  <c r="BX423" i="5"/>
  <c r="BW423" i="5"/>
  <c r="BS423" i="5"/>
  <c r="BR423" i="5"/>
  <c r="BQ423" i="5"/>
  <c r="BP423" i="5"/>
  <c r="BL423" i="5"/>
  <c r="BK423" i="5"/>
  <c r="BH423" i="5"/>
  <c r="BF423" i="5"/>
  <c r="AX423" i="5"/>
  <c r="AD423" i="5"/>
  <c r="AC423" i="5"/>
  <c r="AB423" i="5"/>
  <c r="AA423" i="5"/>
  <c r="Z423" i="5"/>
  <c r="CJ423" i="5" s="1"/>
  <c r="I186" i="7"/>
  <c r="B186" i="7" s="1"/>
  <c r="AG186" i="7" s="1"/>
  <c r="AH186" i="7"/>
  <c r="AF186" i="7"/>
  <c r="Y227" i="6"/>
  <c r="V227" i="6"/>
  <c r="U227" i="6"/>
  <c r="AU422" i="5"/>
  <c r="AS422" i="5"/>
  <c r="AK422" i="5"/>
  <c r="AI422" i="5"/>
  <c r="CI422" i="5" s="1"/>
  <c r="AG422" i="5"/>
  <c r="CG422" i="5" s="1"/>
  <c r="AA423" i="2"/>
  <c r="Z423" i="2"/>
  <c r="X423" i="2"/>
  <c r="W423" i="2"/>
  <c r="P423" i="2"/>
  <c r="CH422" i="5"/>
  <c r="CE422" i="5"/>
  <c r="CD422" i="5"/>
  <c r="CC422" i="5"/>
  <c r="CB422" i="5"/>
  <c r="CA422" i="5"/>
  <c r="BZ422" i="5"/>
  <c r="BY422" i="5"/>
  <c r="BX422" i="5"/>
  <c r="BW422" i="5"/>
  <c r="BS422" i="5"/>
  <c r="BR422" i="5"/>
  <c r="BQ422" i="5"/>
  <c r="BP422" i="5"/>
  <c r="BL422" i="5"/>
  <c r="BK422" i="5"/>
  <c r="BH422" i="5"/>
  <c r="BF422" i="5"/>
  <c r="AX422" i="5"/>
  <c r="AQ422" i="5"/>
  <c r="AO422" i="5"/>
  <c r="AM422" i="5"/>
  <c r="AD422" i="5"/>
  <c r="CF422" i="5" s="1"/>
  <c r="AC422" i="5"/>
  <c r="AB422" i="5"/>
  <c r="AA422" i="5"/>
  <c r="Z422" i="5"/>
  <c r="CJ422" i="5" s="1"/>
  <c r="AH185" i="7"/>
  <c r="AF185" i="7"/>
  <c r="I185" i="7"/>
  <c r="B185" i="7" s="1"/>
  <c r="AG185" i="7" s="1"/>
  <c r="Y226" i="6"/>
  <c r="V226" i="6"/>
  <c r="U226" i="6"/>
  <c r="AU421" i="5"/>
  <c r="AS421" i="5"/>
  <c r="AG421" i="5"/>
  <c r="CG421" i="5" s="1"/>
  <c r="CH421" i="5"/>
  <c r="CE421" i="5"/>
  <c r="CD421" i="5"/>
  <c r="CC421" i="5"/>
  <c r="CB421" i="5"/>
  <c r="CA421" i="5"/>
  <c r="BZ421" i="5"/>
  <c r="BY421" i="5"/>
  <c r="BX421" i="5"/>
  <c r="BW421" i="5"/>
  <c r="BS421" i="5"/>
  <c r="BR421" i="5"/>
  <c r="BQ421" i="5"/>
  <c r="BP421" i="5"/>
  <c r="BL421" i="5"/>
  <c r="BK421" i="5"/>
  <c r="BH421" i="5"/>
  <c r="BF421" i="5"/>
  <c r="AX421" i="5"/>
  <c r="AQ421" i="5"/>
  <c r="AO421" i="5"/>
  <c r="AM421" i="5"/>
  <c r="AK421" i="5"/>
  <c r="AI421" i="5"/>
  <c r="CM421" i="5" s="1"/>
  <c r="AD421" i="5"/>
  <c r="AC421" i="5"/>
  <c r="AB421" i="5"/>
  <c r="AA421" i="5"/>
  <c r="Z421" i="5"/>
  <c r="BE421" i="5" s="1"/>
  <c r="BJ421" i="5" s="1"/>
  <c r="BM421" i="5" s="1"/>
  <c r="I184" i="7"/>
  <c r="B184" i="7" s="1"/>
  <c r="AG184" i="7" s="1"/>
  <c r="AH184" i="7"/>
  <c r="AF184" i="7"/>
  <c r="Y225" i="6"/>
  <c r="V225" i="6"/>
  <c r="U225" i="6"/>
  <c r="AA422" i="2"/>
  <c r="Z422" i="2"/>
  <c r="X422" i="2"/>
  <c r="W422" i="2"/>
  <c r="P422" i="2"/>
  <c r="AU420" i="5"/>
  <c r="AS420" i="5"/>
  <c r="AQ420" i="5"/>
  <c r="AO420" i="5"/>
  <c r="AM420" i="5"/>
  <c r="AK420" i="5"/>
  <c r="AI420" i="5"/>
  <c r="CM420" i="5" s="1"/>
  <c r="AG420" i="5"/>
  <c r="CG420" i="5" s="1"/>
  <c r="Y224" i="6"/>
  <c r="V224" i="6"/>
  <c r="U224" i="6"/>
  <c r="AH183" i="7"/>
  <c r="AF183" i="7"/>
  <c r="I183" i="7"/>
  <c r="B183" i="7" s="1"/>
  <c r="AG183" i="7" s="1"/>
  <c r="CH420" i="5"/>
  <c r="CE420" i="5"/>
  <c r="CD420" i="5"/>
  <c r="CC420" i="5"/>
  <c r="CB420" i="5"/>
  <c r="CA420" i="5"/>
  <c r="BZ420" i="5"/>
  <c r="BY420" i="5"/>
  <c r="BX420" i="5"/>
  <c r="BW420" i="5"/>
  <c r="BS420" i="5"/>
  <c r="BR420" i="5"/>
  <c r="BQ420" i="5"/>
  <c r="BP420" i="5"/>
  <c r="BL420" i="5"/>
  <c r="BK420" i="5"/>
  <c r="BH420" i="5"/>
  <c r="BF420" i="5"/>
  <c r="AX420" i="5"/>
  <c r="AD420" i="5"/>
  <c r="AC420" i="5"/>
  <c r="AB420" i="5"/>
  <c r="AA420" i="5"/>
  <c r="Z420" i="5"/>
  <c r="BE420" i="5" s="1"/>
  <c r="BJ420" i="5" s="1"/>
  <c r="BM420" i="5" s="1"/>
  <c r="AA421" i="2"/>
  <c r="Z421" i="2"/>
  <c r="X421" i="2"/>
  <c r="W421" i="2"/>
  <c r="P421" i="2"/>
  <c r="AI419" i="5"/>
  <c r="CI419" i="5" s="1"/>
  <c r="AG419" i="5"/>
  <c r="CG419" i="5" s="1"/>
  <c r="CH419" i="5"/>
  <c r="CE419" i="5"/>
  <c r="CD419" i="5"/>
  <c r="CC419" i="5"/>
  <c r="CB419" i="5"/>
  <c r="CA419" i="5"/>
  <c r="BZ419" i="5"/>
  <c r="BY419" i="5"/>
  <c r="BX419" i="5"/>
  <c r="BW419" i="5"/>
  <c r="BS419" i="5"/>
  <c r="BR419" i="5"/>
  <c r="BQ419" i="5"/>
  <c r="BP419" i="5"/>
  <c r="BL419" i="5"/>
  <c r="BK419" i="5"/>
  <c r="BH419" i="5"/>
  <c r="BF419" i="5"/>
  <c r="AX419" i="5"/>
  <c r="AU419" i="5"/>
  <c r="AS419" i="5"/>
  <c r="AQ419" i="5"/>
  <c r="AO419" i="5"/>
  <c r="AM419" i="5"/>
  <c r="AK419" i="5"/>
  <c r="AD419" i="5"/>
  <c r="AC419" i="5"/>
  <c r="AB419" i="5"/>
  <c r="AA419" i="5"/>
  <c r="Z419" i="5"/>
  <c r="CL419" i="5" s="1"/>
  <c r="AH182" i="7"/>
  <c r="AF182" i="7"/>
  <c r="I182" i="7"/>
  <c r="B182" i="7" s="1"/>
  <c r="AG182" i="7" s="1"/>
  <c r="Y223" i="6"/>
  <c r="V223" i="6"/>
  <c r="U223" i="6"/>
  <c r="AA420" i="2"/>
  <c r="Z420" i="2"/>
  <c r="X420" i="2"/>
  <c r="W420" i="2"/>
  <c r="P420" i="2"/>
  <c r="AG418" i="5"/>
  <c r="CG418" i="5" s="1"/>
  <c r="Y222" i="6"/>
  <c r="V222" i="6"/>
  <c r="U222" i="6"/>
  <c r="I181" i="7"/>
  <c r="B181" i="7" s="1"/>
  <c r="AG181" i="7" s="1"/>
  <c r="AH181" i="7"/>
  <c r="AF181" i="7"/>
  <c r="CH418" i="5"/>
  <c r="CE418" i="5"/>
  <c r="CD418" i="5"/>
  <c r="CC418" i="5"/>
  <c r="CB418" i="5"/>
  <c r="CA418" i="5"/>
  <c r="BZ418" i="5"/>
  <c r="BY418" i="5"/>
  <c r="BX418" i="5"/>
  <c r="BW418" i="5"/>
  <c r="BS418" i="5"/>
  <c r="BR418" i="5"/>
  <c r="BQ418" i="5"/>
  <c r="BP418" i="5"/>
  <c r="BL418" i="5"/>
  <c r="BK418" i="5"/>
  <c r="BH418" i="5"/>
  <c r="BF418" i="5"/>
  <c r="AX418" i="5"/>
  <c r="AU418" i="5"/>
  <c r="AS418" i="5"/>
  <c r="AQ418" i="5"/>
  <c r="AO418" i="5"/>
  <c r="AM418" i="5"/>
  <c r="AK418" i="5"/>
  <c r="AI418" i="5"/>
  <c r="CM418" i="5" s="1"/>
  <c r="AD418" i="5"/>
  <c r="CK418" i="5" s="1"/>
  <c r="AC418" i="5"/>
  <c r="AB418" i="5"/>
  <c r="AA418" i="5"/>
  <c r="Z418" i="5"/>
  <c r="BE418" i="5" s="1"/>
  <c r="BJ418" i="5" s="1"/>
  <c r="BM418" i="5" s="1"/>
  <c r="AA419" i="2"/>
  <c r="Z419" i="2"/>
  <c r="X419" i="2"/>
  <c r="W419" i="2"/>
  <c r="P419" i="2"/>
  <c r="AA418" i="2"/>
  <c r="Z418" i="2"/>
  <c r="X418" i="2"/>
  <c r="W418" i="2"/>
  <c r="AG417" i="5"/>
  <c r="CG417" i="5" s="1"/>
  <c r="AU417" i="5"/>
  <c r="AS417" i="5"/>
  <c r="AQ417" i="5"/>
  <c r="AO417" i="5"/>
  <c r="AM417" i="5"/>
  <c r="AK417" i="5"/>
  <c r="AI417" i="5"/>
  <c r="CM417" i="5" s="1"/>
  <c r="P418" i="2"/>
  <c r="CH417" i="5"/>
  <c r="CE417" i="5"/>
  <c r="CD417" i="5"/>
  <c r="CC417" i="5"/>
  <c r="CB417" i="5"/>
  <c r="CA417" i="5"/>
  <c r="BZ417" i="5"/>
  <c r="BY417" i="5"/>
  <c r="BX417" i="5"/>
  <c r="BW417" i="5"/>
  <c r="BS417" i="5"/>
  <c r="BR417" i="5"/>
  <c r="BQ417" i="5"/>
  <c r="BP417" i="5"/>
  <c r="BL417" i="5"/>
  <c r="BK417" i="5"/>
  <c r="BH417" i="5"/>
  <c r="BF417" i="5"/>
  <c r="AD417" i="5"/>
  <c r="AC417" i="5"/>
  <c r="AB417" i="5"/>
  <c r="AA417" i="5"/>
  <c r="Z417" i="5"/>
  <c r="BE417" i="5" s="1"/>
  <c r="BJ417" i="5" s="1"/>
  <c r="BM417" i="5" s="1"/>
  <c r="I180" i="7"/>
  <c r="B180" i="7" s="1"/>
  <c r="AG180" i="7" s="1"/>
  <c r="AH180" i="7"/>
  <c r="AF180" i="7"/>
  <c r="Y221" i="6"/>
  <c r="V221" i="6"/>
  <c r="U221" i="6"/>
  <c r="AI416" i="5"/>
  <c r="CM416" i="5" s="1"/>
  <c r="AG416" i="5"/>
  <c r="CG416" i="5" s="1"/>
  <c r="AA417" i="2"/>
  <c r="Z417" i="2"/>
  <c r="X417" i="2"/>
  <c r="W417" i="2"/>
  <c r="P417" i="2"/>
  <c r="CH416" i="5"/>
  <c r="CE416" i="5"/>
  <c r="CD416" i="5"/>
  <c r="CC416" i="5"/>
  <c r="CB416" i="5"/>
  <c r="CA416" i="5"/>
  <c r="BZ416" i="5"/>
  <c r="BY416" i="5"/>
  <c r="BX416" i="5"/>
  <c r="BW416" i="5"/>
  <c r="BS416" i="5"/>
  <c r="BR416" i="5"/>
  <c r="BQ416" i="5"/>
  <c r="BP416" i="5"/>
  <c r="BL416" i="5"/>
  <c r="BK416" i="5"/>
  <c r="BH416" i="5"/>
  <c r="BF416" i="5"/>
  <c r="AU416" i="5"/>
  <c r="AS416" i="5"/>
  <c r="AQ416" i="5"/>
  <c r="AO416" i="5"/>
  <c r="AM416" i="5"/>
  <c r="AK416" i="5"/>
  <c r="AD416" i="5"/>
  <c r="CF416" i="5" s="1"/>
  <c r="AC416" i="5"/>
  <c r="AB416" i="5"/>
  <c r="AA416" i="5"/>
  <c r="Z416" i="5"/>
  <c r="BE416" i="5" s="1"/>
  <c r="BJ416" i="5" s="1"/>
  <c r="BM416" i="5" s="1"/>
  <c r="AH179" i="7"/>
  <c r="AF179" i="7"/>
  <c r="I179" i="7"/>
  <c r="B179" i="7" s="1"/>
  <c r="AG179" i="7" s="1"/>
  <c r="Y220" i="6"/>
  <c r="V220" i="6"/>
  <c r="U220" i="6"/>
  <c r="CH415" i="5"/>
  <c r="CE415" i="5"/>
  <c r="CD415" i="5"/>
  <c r="CC415" i="5"/>
  <c r="CB415" i="5"/>
  <c r="CA415" i="5"/>
  <c r="BZ415" i="5"/>
  <c r="BY415" i="5"/>
  <c r="BX415" i="5"/>
  <c r="BW415" i="5"/>
  <c r="BS415" i="5"/>
  <c r="BR415" i="5"/>
  <c r="BQ415" i="5"/>
  <c r="BP415" i="5"/>
  <c r="BL415" i="5"/>
  <c r="BK415" i="5"/>
  <c r="BH415" i="5"/>
  <c r="BF415" i="5"/>
  <c r="AU415" i="5"/>
  <c r="AS415" i="5"/>
  <c r="AQ415" i="5"/>
  <c r="AO415" i="5"/>
  <c r="AM415" i="5"/>
  <c r="AK415" i="5"/>
  <c r="AI415" i="5"/>
  <c r="CI415" i="5" s="1"/>
  <c r="AG415" i="5"/>
  <c r="CG415" i="5" s="1"/>
  <c r="AD415" i="5"/>
  <c r="CK415" i="5" s="1"/>
  <c r="AC415" i="5"/>
  <c r="AB415" i="5"/>
  <c r="AA415" i="5"/>
  <c r="Z415" i="5"/>
  <c r="CJ415" i="5" s="1"/>
  <c r="I178" i="7"/>
  <c r="B178" i="7" s="1"/>
  <c r="AG178" i="7" s="1"/>
  <c r="AH178" i="7"/>
  <c r="AF178" i="7"/>
  <c r="Y219" i="6"/>
  <c r="V219" i="6"/>
  <c r="U219" i="6"/>
  <c r="AA416" i="2"/>
  <c r="Z416" i="2"/>
  <c r="X416" i="2"/>
  <c r="W416" i="2"/>
  <c r="P416" i="2"/>
  <c r="AA415" i="2"/>
  <c r="Z415" i="2"/>
  <c r="X415" i="2"/>
  <c r="W415" i="2"/>
  <c r="CH414" i="5"/>
  <c r="CE414" i="5"/>
  <c r="CD414" i="5"/>
  <c r="CC414" i="5"/>
  <c r="CB414" i="5"/>
  <c r="CA414" i="5"/>
  <c r="BZ414" i="5"/>
  <c r="BY414" i="5"/>
  <c r="BX414" i="5"/>
  <c r="BW414" i="5"/>
  <c r="BS414" i="5"/>
  <c r="BR414" i="5"/>
  <c r="BQ414" i="5"/>
  <c r="BP414" i="5"/>
  <c r="BL414" i="5"/>
  <c r="BK414" i="5"/>
  <c r="BH414" i="5"/>
  <c r="BF414" i="5"/>
  <c r="AU414" i="5"/>
  <c r="AS414" i="5"/>
  <c r="AQ414" i="5"/>
  <c r="AO414" i="5"/>
  <c r="AM414" i="5"/>
  <c r="AK414" i="5"/>
  <c r="AI414" i="5"/>
  <c r="CM414" i="5" s="1"/>
  <c r="AG414" i="5"/>
  <c r="CG414" i="5" s="1"/>
  <c r="P415" i="2"/>
  <c r="AD414" i="5"/>
  <c r="CK414" i="5" s="1"/>
  <c r="AC414" i="5"/>
  <c r="AB414" i="5"/>
  <c r="AA414" i="5"/>
  <c r="Z414" i="5"/>
  <c r="CL414" i="5" s="1"/>
  <c r="AH177" i="7"/>
  <c r="AF177" i="7"/>
  <c r="I177" i="7"/>
  <c r="B177" i="7" s="1"/>
  <c r="AG177" i="7" s="1"/>
  <c r="Y218" i="6"/>
  <c r="V218" i="6"/>
  <c r="U218" i="6"/>
  <c r="CH413" i="5"/>
  <c r="CE413" i="5"/>
  <c r="CD413" i="5"/>
  <c r="CC413" i="5"/>
  <c r="CB413" i="5"/>
  <c r="CA413" i="5"/>
  <c r="BZ413" i="5"/>
  <c r="BY413" i="5"/>
  <c r="BX413" i="5"/>
  <c r="BW413" i="5"/>
  <c r="BS413" i="5"/>
  <c r="BR413" i="5"/>
  <c r="BQ413" i="5"/>
  <c r="BP413" i="5"/>
  <c r="BL413" i="5"/>
  <c r="BK413" i="5"/>
  <c r="BH413" i="5"/>
  <c r="BF413" i="5"/>
  <c r="AU413" i="5"/>
  <c r="AS413" i="5"/>
  <c r="AQ413" i="5"/>
  <c r="AO413" i="5"/>
  <c r="AM413" i="5"/>
  <c r="AK413" i="5"/>
  <c r="AI413" i="5"/>
  <c r="CI413" i="5" s="1"/>
  <c r="AG413" i="5"/>
  <c r="CG413" i="5" s="1"/>
  <c r="AD413" i="5"/>
  <c r="CK413" i="5" s="1"/>
  <c r="AC413" i="5"/>
  <c r="AB413" i="5"/>
  <c r="AA413" i="5"/>
  <c r="Z413" i="5"/>
  <c r="CJ413" i="5" s="1"/>
  <c r="I176" i="7"/>
  <c r="B176" i="7" s="1"/>
  <c r="AG176" i="7" s="1"/>
  <c r="AH176" i="7"/>
  <c r="AF176" i="7"/>
  <c r="Y217" i="6"/>
  <c r="V217" i="6"/>
  <c r="U217" i="6"/>
  <c r="AA414" i="2"/>
  <c r="Z414" i="2"/>
  <c r="X414" i="2"/>
  <c r="W414" i="2"/>
  <c r="P414" i="2"/>
  <c r="CH412" i="5"/>
  <c r="CE412" i="5"/>
  <c r="CD412" i="5"/>
  <c r="CC412" i="5"/>
  <c r="CB412" i="5"/>
  <c r="CA412" i="5"/>
  <c r="BZ412" i="5"/>
  <c r="BY412" i="5"/>
  <c r="BX412" i="5"/>
  <c r="BW412" i="5"/>
  <c r="BS412" i="5"/>
  <c r="BR412" i="5"/>
  <c r="BQ412" i="5"/>
  <c r="BP412" i="5"/>
  <c r="BL412" i="5"/>
  <c r="BK412" i="5"/>
  <c r="BH412" i="5"/>
  <c r="BF412" i="5"/>
  <c r="AU412" i="5"/>
  <c r="AS412" i="5"/>
  <c r="AQ412" i="5"/>
  <c r="AO412" i="5"/>
  <c r="AM412" i="5"/>
  <c r="AK412" i="5"/>
  <c r="AI412" i="5"/>
  <c r="CI412" i="5" s="1"/>
  <c r="AG412" i="5"/>
  <c r="CG412" i="5" s="1"/>
  <c r="AD412" i="5"/>
  <c r="CK412" i="5" s="1"/>
  <c r="AC412" i="5"/>
  <c r="AB412" i="5"/>
  <c r="AA412" i="5"/>
  <c r="Z412" i="5"/>
  <c r="CJ412" i="5" s="1"/>
  <c r="AH175" i="7"/>
  <c r="AF175" i="7"/>
  <c r="I175" i="7"/>
  <c r="B175" i="7" s="1"/>
  <c r="AG175" i="7" s="1"/>
  <c r="Y216" i="6"/>
  <c r="V216" i="6"/>
  <c r="U216" i="6"/>
  <c r="AA413" i="2"/>
  <c r="Z413" i="2"/>
  <c r="X413" i="2"/>
  <c r="W413" i="2"/>
  <c r="P413" i="2"/>
  <c r="AA412" i="2"/>
  <c r="Z412" i="2"/>
  <c r="X412" i="2"/>
  <c r="W412" i="2"/>
  <c r="P412" i="2"/>
  <c r="AS411" i="5"/>
  <c r="AG411" i="5"/>
  <c r="CG411" i="5" s="1"/>
  <c r="CH411" i="5"/>
  <c r="CE411" i="5"/>
  <c r="CD411" i="5"/>
  <c r="CC411" i="5"/>
  <c r="CB411" i="5"/>
  <c r="CA411" i="5"/>
  <c r="BZ411" i="5"/>
  <c r="BY411" i="5"/>
  <c r="BX411" i="5"/>
  <c r="BW411" i="5"/>
  <c r="BS411" i="5"/>
  <c r="BR411" i="5"/>
  <c r="BQ411" i="5"/>
  <c r="BP411" i="5"/>
  <c r="BL411" i="5"/>
  <c r="BK411" i="5"/>
  <c r="BH411" i="5"/>
  <c r="BF411" i="5"/>
  <c r="AU411" i="5"/>
  <c r="AQ411" i="5"/>
  <c r="AO411" i="5"/>
  <c r="AM411" i="5"/>
  <c r="AK411" i="5"/>
  <c r="AI411" i="5"/>
  <c r="CI411" i="5" s="1"/>
  <c r="AD411" i="5"/>
  <c r="CF411" i="5" s="1"/>
  <c r="AC411" i="5"/>
  <c r="AB411" i="5"/>
  <c r="AA411" i="5"/>
  <c r="Z411" i="5"/>
  <c r="CJ411" i="5" s="1"/>
  <c r="AH174" i="7"/>
  <c r="AF174" i="7"/>
  <c r="I174" i="7"/>
  <c r="B174" i="7" s="1"/>
  <c r="AG174" i="7" s="1"/>
  <c r="Y215" i="6"/>
  <c r="V215" i="6"/>
  <c r="U215" i="6"/>
  <c r="CJ434" i="5" l="1"/>
  <c r="CF433" i="5"/>
  <c r="BE434" i="5"/>
  <c r="BJ434" i="5" s="1"/>
  <c r="BM434" i="5" s="1"/>
  <c r="CF434" i="5"/>
  <c r="BE429" i="5"/>
  <c r="BJ429" i="5" s="1"/>
  <c r="BM429" i="5" s="1"/>
  <c r="BE431" i="5"/>
  <c r="BJ431" i="5" s="1"/>
  <c r="BM431" i="5" s="1"/>
  <c r="CI432" i="5"/>
  <c r="CJ433" i="5"/>
  <c r="CL432" i="5"/>
  <c r="BE433" i="5"/>
  <c r="BJ433" i="5" s="1"/>
  <c r="BM433" i="5" s="1"/>
  <c r="CF431" i="5"/>
  <c r="CM433" i="5"/>
  <c r="BE432" i="5"/>
  <c r="BJ432" i="5" s="1"/>
  <c r="BM432" i="5" s="1"/>
  <c r="CF432" i="5"/>
  <c r="CI430" i="5"/>
  <c r="CK430" i="5"/>
  <c r="CJ431" i="5"/>
  <c r="CM431" i="5"/>
  <c r="BE428" i="5"/>
  <c r="BJ428" i="5" s="1"/>
  <c r="BM428" i="5" s="1"/>
  <c r="CL429" i="5"/>
  <c r="CM429" i="5"/>
  <c r="CJ428" i="5"/>
  <c r="CF428" i="5"/>
  <c r="CK429" i="5"/>
  <c r="CI423" i="5"/>
  <c r="CI428" i="5"/>
  <c r="CL426" i="5"/>
  <c r="CM427" i="5"/>
  <c r="BE426" i="5"/>
  <c r="BJ426" i="5" s="1"/>
  <c r="BM426" i="5" s="1"/>
  <c r="CK427" i="5"/>
  <c r="CF427" i="5"/>
  <c r="CM426" i="5"/>
  <c r="CM422" i="5"/>
  <c r="BE425" i="5"/>
  <c r="BJ425" i="5" s="1"/>
  <c r="BM425" i="5" s="1"/>
  <c r="CL423" i="5"/>
  <c r="CM425" i="5"/>
  <c r="CK426" i="5"/>
  <c r="CK425" i="5"/>
  <c r="BE424" i="5"/>
  <c r="BJ424" i="5" s="1"/>
  <c r="BM424" i="5" s="1"/>
  <c r="CL425" i="5"/>
  <c r="CF424" i="5"/>
  <c r="CI424" i="5"/>
  <c r="CJ424" i="5"/>
  <c r="BE423" i="5"/>
  <c r="BJ423" i="5" s="1"/>
  <c r="BM423" i="5" s="1"/>
  <c r="CK422" i="5"/>
  <c r="CL422" i="5"/>
  <c r="BE422" i="5"/>
  <c r="BJ422" i="5" s="1"/>
  <c r="BM422" i="5" s="1"/>
  <c r="CK423" i="5"/>
  <c r="CF423" i="5"/>
  <c r="CI416" i="5"/>
  <c r="CI421" i="5"/>
  <c r="CJ421" i="5"/>
  <c r="CL421" i="5"/>
  <c r="CL420" i="5"/>
  <c r="CF421" i="5"/>
  <c r="CK421" i="5"/>
  <c r="CJ420" i="5"/>
  <c r="CI420" i="5"/>
  <c r="CK420" i="5"/>
  <c r="CF420" i="5"/>
  <c r="CL418" i="5"/>
  <c r="BE419" i="5"/>
  <c r="BJ419" i="5" s="1"/>
  <c r="BM419" i="5" s="1"/>
  <c r="CJ419" i="5"/>
  <c r="CM419" i="5"/>
  <c r="CK419" i="5"/>
  <c r="CF419" i="5"/>
  <c r="CI418" i="5"/>
  <c r="CJ418" i="5"/>
  <c r="CJ416" i="5"/>
  <c r="CF418" i="5"/>
  <c r="CI417" i="5"/>
  <c r="CJ417" i="5"/>
  <c r="CL417" i="5"/>
  <c r="CK417" i="5"/>
  <c r="CF417" i="5"/>
  <c r="BE415" i="5"/>
  <c r="BJ415" i="5" s="1"/>
  <c r="BM415" i="5" s="1"/>
  <c r="BE413" i="5"/>
  <c r="BJ413" i="5" s="1"/>
  <c r="BM413" i="5" s="1"/>
  <c r="CK416" i="5"/>
  <c r="CL415" i="5"/>
  <c r="CL416" i="5"/>
  <c r="CM415" i="5"/>
  <c r="CL413" i="5"/>
  <c r="CI414" i="5"/>
  <c r="CF415" i="5"/>
  <c r="BE414" i="5"/>
  <c r="BJ414" i="5" s="1"/>
  <c r="BM414" i="5" s="1"/>
  <c r="CJ414" i="5"/>
  <c r="CF413" i="5"/>
  <c r="BE411" i="5"/>
  <c r="BJ411" i="5" s="1"/>
  <c r="BM411" i="5" s="1"/>
  <c r="CF414" i="5"/>
  <c r="BE412" i="5"/>
  <c r="BJ412" i="5" s="1"/>
  <c r="BM412" i="5" s="1"/>
  <c r="CM413" i="5"/>
  <c r="CL412" i="5"/>
  <c r="CK411" i="5"/>
  <c r="CM412" i="5"/>
  <c r="CM411" i="5"/>
  <c r="CF412" i="5"/>
  <c r="CL411" i="5"/>
  <c r="AU410" i="5"/>
  <c r="AS410" i="5"/>
  <c r="AQ410" i="5"/>
  <c r="AO410" i="5"/>
  <c r="AM410" i="5"/>
  <c r="AK410" i="5"/>
  <c r="AG410" i="5"/>
  <c r="CG410" i="5" s="1"/>
  <c r="AI410" i="5"/>
  <c r="CM410" i="5" s="1"/>
  <c r="CH410" i="5"/>
  <c r="CE410" i="5"/>
  <c r="CD410" i="5"/>
  <c r="CC410" i="5"/>
  <c r="CB410" i="5"/>
  <c r="CA410" i="5"/>
  <c r="BZ410" i="5"/>
  <c r="BY410" i="5"/>
  <c r="BX410" i="5"/>
  <c r="BW410" i="5"/>
  <c r="BS410" i="5"/>
  <c r="BR410" i="5"/>
  <c r="BQ410" i="5"/>
  <c r="BP410" i="5"/>
  <c r="BL410" i="5"/>
  <c r="BK410" i="5"/>
  <c r="BH410" i="5"/>
  <c r="BF410" i="5"/>
  <c r="AD410" i="5"/>
  <c r="AC410" i="5"/>
  <c r="AB410" i="5"/>
  <c r="AA410" i="5"/>
  <c r="Z410" i="5"/>
  <c r="CL410" i="5" s="1"/>
  <c r="I173" i="7"/>
  <c r="B173" i="7" s="1"/>
  <c r="AG173" i="7" s="1"/>
  <c r="AH173" i="7"/>
  <c r="AF173" i="7"/>
  <c r="Y214" i="6"/>
  <c r="V214" i="6"/>
  <c r="U214" i="6"/>
  <c r="AA411" i="2"/>
  <c r="Z411" i="2"/>
  <c r="X411" i="2"/>
  <c r="W411" i="2"/>
  <c r="P411" i="2"/>
  <c r="AU409" i="5"/>
  <c r="AS409" i="5"/>
  <c r="AI409" i="5"/>
  <c r="CM409" i="5" s="1"/>
  <c r="AA410" i="2"/>
  <c r="Z410" i="2"/>
  <c r="X410" i="2"/>
  <c r="W410" i="2"/>
  <c r="P410" i="2"/>
  <c r="AH172" i="7"/>
  <c r="AF172" i="7"/>
  <c r="I172" i="7"/>
  <c r="B172" i="7" s="1"/>
  <c r="AG172" i="7" s="1"/>
  <c r="Y213" i="6"/>
  <c r="V213" i="6"/>
  <c r="U213" i="6"/>
  <c r="CH409" i="5"/>
  <c r="CE409" i="5"/>
  <c r="CD409" i="5"/>
  <c r="CC409" i="5"/>
  <c r="CB409" i="5"/>
  <c r="CA409" i="5"/>
  <c r="BZ409" i="5"/>
  <c r="BY409" i="5"/>
  <c r="BX409" i="5"/>
  <c r="BW409" i="5"/>
  <c r="BS409" i="5"/>
  <c r="BR409" i="5"/>
  <c r="BQ409" i="5"/>
  <c r="BP409" i="5"/>
  <c r="BL409" i="5"/>
  <c r="BK409" i="5"/>
  <c r="BH409" i="5"/>
  <c r="BF409" i="5"/>
  <c r="AQ409" i="5"/>
  <c r="AO409" i="5"/>
  <c r="AM409" i="5"/>
  <c r="AK409" i="5"/>
  <c r="AG409" i="5"/>
  <c r="CG409" i="5" s="1"/>
  <c r="AD409" i="5"/>
  <c r="AC409" i="5"/>
  <c r="AB409" i="5"/>
  <c r="AA409" i="5"/>
  <c r="Z409" i="5"/>
  <c r="CL409" i="5" s="1"/>
  <c r="CH408" i="5"/>
  <c r="CE408" i="5"/>
  <c r="CD408" i="5"/>
  <c r="CC408" i="5"/>
  <c r="CB408" i="5"/>
  <c r="CA408" i="5"/>
  <c r="BZ408" i="5"/>
  <c r="BY408" i="5"/>
  <c r="BX408" i="5"/>
  <c r="BW408" i="5"/>
  <c r="BS408" i="5"/>
  <c r="BR408" i="5"/>
  <c r="BQ408" i="5"/>
  <c r="BP408" i="5"/>
  <c r="BL408" i="5"/>
  <c r="BK408" i="5"/>
  <c r="CH407" i="5"/>
  <c r="CE407" i="5"/>
  <c r="CD407" i="5"/>
  <c r="CC407" i="5"/>
  <c r="CB407" i="5"/>
  <c r="CA407" i="5"/>
  <c r="BZ407" i="5"/>
  <c r="BY407" i="5"/>
  <c r="BX407" i="5"/>
  <c r="BW407" i="5"/>
  <c r="BS407" i="5"/>
  <c r="BR407" i="5"/>
  <c r="BQ407" i="5"/>
  <c r="BP407" i="5"/>
  <c r="BL407" i="5"/>
  <c r="BK407" i="5"/>
  <c r="BH408" i="5"/>
  <c r="BF408" i="5"/>
  <c r="BH407" i="5"/>
  <c r="BF407" i="5"/>
  <c r="AS408" i="5"/>
  <c r="AI408" i="5"/>
  <c r="CM408" i="5" s="1"/>
  <c r="AG408" i="5"/>
  <c r="CG408" i="5" s="1"/>
  <c r="AA409" i="2"/>
  <c r="Z409" i="2"/>
  <c r="X409" i="2"/>
  <c r="W409" i="2"/>
  <c r="P409" i="2"/>
  <c r="I171" i="7"/>
  <c r="B171" i="7" s="1"/>
  <c r="AG171" i="7" s="1"/>
  <c r="AH171" i="7"/>
  <c r="AF171" i="7"/>
  <c r="Y212" i="6"/>
  <c r="V212" i="6"/>
  <c r="U212" i="6"/>
  <c r="AQ408" i="5"/>
  <c r="AO408" i="5"/>
  <c r="AM408" i="5"/>
  <c r="AK408" i="5"/>
  <c r="AU408" i="5"/>
  <c r="AD408" i="5"/>
  <c r="CK408" i="5" s="1"/>
  <c r="AC408" i="5"/>
  <c r="AB408" i="5"/>
  <c r="AA408" i="5"/>
  <c r="Z408" i="5"/>
  <c r="CL408" i="5" s="1"/>
  <c r="AU407" i="5"/>
  <c r="AS407" i="5"/>
  <c r="AQ407" i="5"/>
  <c r="AO407" i="5"/>
  <c r="AM407" i="5"/>
  <c r="AK407" i="5"/>
  <c r="AI407" i="5"/>
  <c r="CM407" i="5" s="1"/>
  <c r="AG407" i="5"/>
  <c r="CG407" i="5" s="1"/>
  <c r="AA408" i="2"/>
  <c r="Z408" i="2"/>
  <c r="X408" i="2"/>
  <c r="W408" i="2"/>
  <c r="P408" i="2"/>
  <c r="AD407" i="5"/>
  <c r="CK407" i="5" s="1"/>
  <c r="AC407" i="5"/>
  <c r="AB407" i="5"/>
  <c r="AA407" i="5"/>
  <c r="Z407" i="5"/>
  <c r="CL407" i="5" s="1"/>
  <c r="AH170" i="7"/>
  <c r="AF170" i="7"/>
  <c r="I170" i="7"/>
  <c r="B170" i="7" s="1"/>
  <c r="AG170" i="7" s="1"/>
  <c r="Y211" i="6"/>
  <c r="V211" i="6"/>
  <c r="U211" i="6"/>
  <c r="CJ407" i="5" l="1"/>
  <c r="BE408" i="5"/>
  <c r="BJ408" i="5" s="1"/>
  <c r="BM408" i="5" s="1"/>
  <c r="CI408" i="5"/>
  <c r="BE409" i="5"/>
  <c r="BJ409" i="5" s="1"/>
  <c r="BM409" i="5" s="1"/>
  <c r="CF408" i="5"/>
  <c r="CI409" i="5"/>
  <c r="CI410" i="5"/>
  <c r="CF407" i="5"/>
  <c r="CJ410" i="5"/>
  <c r="BE410" i="5"/>
  <c r="BJ410" i="5" s="1"/>
  <c r="BM410" i="5" s="1"/>
  <c r="CK410" i="5"/>
  <c r="CF410" i="5"/>
  <c r="BE407" i="5"/>
  <c r="BJ407" i="5" s="1"/>
  <c r="BM407" i="5" s="1"/>
  <c r="CI407" i="5"/>
  <c r="CJ408" i="5"/>
  <c r="CJ409" i="5"/>
  <c r="CK409" i="5"/>
  <c r="CF409" i="5"/>
  <c r="AU406" i="5"/>
  <c r="AS406" i="5"/>
  <c r="AI406" i="5"/>
  <c r="CI406" i="5" s="1"/>
  <c r="AG406" i="5"/>
  <c r="CG406" i="5" s="1"/>
  <c r="AA407" i="2"/>
  <c r="Z407" i="2"/>
  <c r="X407" i="2"/>
  <c r="W407" i="2"/>
  <c r="P407" i="2"/>
  <c r="CH406" i="5"/>
  <c r="CE406" i="5"/>
  <c r="CD406" i="5"/>
  <c r="CC406" i="5"/>
  <c r="CB406" i="5"/>
  <c r="CA406" i="5"/>
  <c r="BZ406" i="5"/>
  <c r="BY406" i="5"/>
  <c r="BX406" i="5"/>
  <c r="BW406" i="5"/>
  <c r="BS406" i="5"/>
  <c r="BR406" i="5"/>
  <c r="BQ406" i="5"/>
  <c r="BP406" i="5"/>
  <c r="BL406" i="5"/>
  <c r="BK406" i="5"/>
  <c r="BH406" i="5"/>
  <c r="BF406" i="5"/>
  <c r="AQ406" i="5"/>
  <c r="AO406" i="5"/>
  <c r="AM406" i="5"/>
  <c r="AK406" i="5"/>
  <c r="AD406" i="5"/>
  <c r="AC406" i="5"/>
  <c r="AB406" i="5"/>
  <c r="AA406" i="5"/>
  <c r="Z406" i="5"/>
  <c r="BE406" i="5" s="1"/>
  <c r="BJ406" i="5" s="1"/>
  <c r="BM406" i="5" s="1"/>
  <c r="AH169" i="7"/>
  <c r="AF169" i="7"/>
  <c r="I169" i="7"/>
  <c r="B169" i="7" s="1"/>
  <c r="AG169" i="7" s="1"/>
  <c r="Y210" i="6"/>
  <c r="V210" i="6"/>
  <c r="U210" i="6"/>
  <c r="Y209" i="6"/>
  <c r="V209" i="6"/>
  <c r="U209" i="6"/>
  <c r="CH405" i="5"/>
  <c r="CE405" i="5"/>
  <c r="CD405" i="5"/>
  <c r="CC405" i="5"/>
  <c r="CB405" i="5"/>
  <c r="CA405" i="5"/>
  <c r="BZ405" i="5"/>
  <c r="BY405" i="5"/>
  <c r="BX405" i="5"/>
  <c r="BW405" i="5"/>
  <c r="BS405" i="5"/>
  <c r="BR405" i="5"/>
  <c r="BQ405" i="5"/>
  <c r="BP405" i="5"/>
  <c r="BL405" i="5"/>
  <c r="BK405" i="5"/>
  <c r="BH405" i="5"/>
  <c r="BF405" i="5"/>
  <c r="AU405" i="5"/>
  <c r="AS405" i="5"/>
  <c r="AQ405" i="5"/>
  <c r="AO405" i="5"/>
  <c r="AM405" i="5"/>
  <c r="AK405" i="5"/>
  <c r="AI405" i="5"/>
  <c r="CM405" i="5" s="1"/>
  <c r="AG405" i="5"/>
  <c r="CG405" i="5" s="1"/>
  <c r="I168" i="7"/>
  <c r="B168" i="7" s="1"/>
  <c r="AG168" i="7" s="1"/>
  <c r="AH168" i="7"/>
  <c r="AF168" i="7"/>
  <c r="AD405" i="5"/>
  <c r="CK405" i="5" s="1"/>
  <c r="AC405" i="5"/>
  <c r="AB405" i="5"/>
  <c r="AA405" i="5"/>
  <c r="Z405" i="5"/>
  <c r="CL405" i="5" s="1"/>
  <c r="P406" i="2"/>
  <c r="AA406" i="2"/>
  <c r="Z406" i="2"/>
  <c r="X406" i="2"/>
  <c r="W406" i="2"/>
  <c r="CH404" i="5"/>
  <c r="CE404" i="5"/>
  <c r="CD404" i="5"/>
  <c r="CC404" i="5"/>
  <c r="CB404" i="5"/>
  <c r="CA404" i="5"/>
  <c r="BZ404" i="5"/>
  <c r="BY404" i="5"/>
  <c r="BX404" i="5"/>
  <c r="BW404" i="5"/>
  <c r="BS404" i="5"/>
  <c r="BR404" i="5"/>
  <c r="BQ404" i="5"/>
  <c r="BP404" i="5"/>
  <c r="BL404" i="5"/>
  <c r="BK404" i="5"/>
  <c r="BH404" i="5"/>
  <c r="BF404" i="5"/>
  <c r="AS404" i="5"/>
  <c r="AI404" i="5"/>
  <c r="CM404" i="5" s="1"/>
  <c r="AG404" i="5"/>
  <c r="CG404" i="5" s="1"/>
  <c r="AU404" i="5"/>
  <c r="AQ404" i="5"/>
  <c r="AO404" i="5"/>
  <c r="AM404" i="5"/>
  <c r="AK404" i="5"/>
  <c r="AD404" i="5"/>
  <c r="CK404" i="5" s="1"/>
  <c r="AC404" i="5"/>
  <c r="AB404" i="5"/>
  <c r="AA404" i="5"/>
  <c r="Z404" i="5"/>
  <c r="CL404" i="5" s="1"/>
  <c r="AA405" i="2"/>
  <c r="Z405" i="2"/>
  <c r="X405" i="2"/>
  <c r="W405" i="2"/>
  <c r="P405" i="2"/>
  <c r="AH167" i="7"/>
  <c r="AF167" i="7"/>
  <c r="I167" i="7"/>
  <c r="B167" i="7" s="1"/>
  <c r="AG167" i="7" s="1"/>
  <c r="Y208" i="6"/>
  <c r="V208" i="6"/>
  <c r="U208" i="6"/>
  <c r="AU403" i="5"/>
  <c r="AS403" i="5"/>
  <c r="AI403" i="5"/>
  <c r="CI403" i="5" s="1"/>
  <c r="AG403" i="5"/>
  <c r="CG403" i="5" s="1"/>
  <c r="AA404" i="2"/>
  <c r="Z404" i="2"/>
  <c r="X404" i="2"/>
  <c r="W404" i="2"/>
  <c r="P404" i="2"/>
  <c r="Y207" i="6"/>
  <c r="V207" i="6"/>
  <c r="U207" i="6"/>
  <c r="AH166" i="7"/>
  <c r="AF166" i="7"/>
  <c r="I166" i="7"/>
  <c r="B166" i="7" s="1"/>
  <c r="AG166" i="7" s="1"/>
  <c r="CH403" i="5"/>
  <c r="CE403" i="5"/>
  <c r="CD403" i="5"/>
  <c r="CC403" i="5"/>
  <c r="CB403" i="5"/>
  <c r="CA403" i="5"/>
  <c r="BZ403" i="5"/>
  <c r="BY403" i="5"/>
  <c r="BX403" i="5"/>
  <c r="BW403" i="5"/>
  <c r="BS403" i="5"/>
  <c r="BR403" i="5"/>
  <c r="BQ403" i="5"/>
  <c r="BP403" i="5"/>
  <c r="BL403" i="5"/>
  <c r="BK403" i="5"/>
  <c r="BH403" i="5"/>
  <c r="BF403" i="5"/>
  <c r="AQ403" i="5"/>
  <c r="AO403" i="5"/>
  <c r="AM403" i="5"/>
  <c r="AK403" i="5"/>
  <c r="AD403" i="5"/>
  <c r="AC403" i="5"/>
  <c r="AB403" i="5"/>
  <c r="AA403" i="5"/>
  <c r="Z403" i="5"/>
  <c r="CJ403" i="5" s="1"/>
  <c r="P403" i="2"/>
  <c r="AG402" i="5"/>
  <c r="AI402" i="5"/>
  <c r="CJ406" i="5" l="1"/>
  <c r="CF405" i="5"/>
  <c r="CL406" i="5"/>
  <c r="CF406" i="5"/>
  <c r="CM406" i="5"/>
  <c r="CK406" i="5"/>
  <c r="CI405" i="5"/>
  <c r="BE405" i="5"/>
  <c r="BJ405" i="5" s="1"/>
  <c r="BM405" i="5" s="1"/>
  <c r="CJ405" i="5"/>
  <c r="CF404" i="5"/>
  <c r="CI404" i="5"/>
  <c r="BE404" i="5"/>
  <c r="BJ404" i="5" s="1"/>
  <c r="BM404" i="5" s="1"/>
  <c r="CJ404" i="5"/>
  <c r="CL403" i="5"/>
  <c r="BE403" i="5"/>
  <c r="BJ403" i="5" s="1"/>
  <c r="BM403" i="5" s="1"/>
  <c r="CF403" i="5"/>
  <c r="CM403" i="5"/>
  <c r="CK403" i="5"/>
  <c r="AA403" i="2"/>
  <c r="Z403" i="2"/>
  <c r="X403" i="2"/>
  <c r="W403" i="2"/>
  <c r="AS402" i="5"/>
  <c r="AQ402" i="5"/>
  <c r="AO402" i="5"/>
  <c r="AM402" i="5"/>
  <c r="AK402" i="5"/>
  <c r="AU402" i="5"/>
  <c r="CM402" i="5"/>
  <c r="CI402" i="5"/>
  <c r="CH402" i="5"/>
  <c r="CG402" i="5"/>
  <c r="CE402" i="5"/>
  <c r="CD402" i="5"/>
  <c r="CC402" i="5"/>
  <c r="CB402" i="5"/>
  <c r="CA402" i="5"/>
  <c r="BZ402" i="5"/>
  <c r="BY402" i="5"/>
  <c r="BX402" i="5"/>
  <c r="BW402" i="5"/>
  <c r="BS402" i="5"/>
  <c r="BR402" i="5"/>
  <c r="BQ402" i="5"/>
  <c r="BP402" i="5"/>
  <c r="BL402" i="5"/>
  <c r="BK402" i="5"/>
  <c r="BH402" i="5"/>
  <c r="BF402" i="5"/>
  <c r="AD402" i="5"/>
  <c r="CF402" i="5" s="1"/>
  <c r="AC402" i="5"/>
  <c r="AB402" i="5"/>
  <c r="AA402" i="5"/>
  <c r="Z402" i="5"/>
  <c r="CJ402" i="5" s="1"/>
  <c r="AH165" i="7"/>
  <c r="AF165" i="7"/>
  <c r="I165" i="7"/>
  <c r="B165" i="7" s="1"/>
  <c r="AG165" i="7" s="1"/>
  <c r="I164" i="7"/>
  <c r="Y206" i="6"/>
  <c r="V206" i="6"/>
  <c r="U206" i="6"/>
  <c r="AI401" i="5"/>
  <c r="CM401" i="5" s="1"/>
  <c r="AG401" i="5"/>
  <c r="CG401" i="5" s="1"/>
  <c r="AF164" i="7"/>
  <c r="Y205" i="6"/>
  <c r="V205" i="6"/>
  <c r="U205" i="6"/>
  <c r="CH401" i="5"/>
  <c r="CE401" i="5"/>
  <c r="CD401" i="5"/>
  <c r="CC401" i="5"/>
  <c r="CB401" i="5"/>
  <c r="CA401" i="5"/>
  <c r="BZ401" i="5"/>
  <c r="BY401" i="5"/>
  <c r="BX401" i="5"/>
  <c r="BW401" i="5"/>
  <c r="BS401" i="5"/>
  <c r="BR401" i="5"/>
  <c r="BQ401" i="5"/>
  <c r="BP401" i="5"/>
  <c r="BL401" i="5"/>
  <c r="BK401" i="5"/>
  <c r="BH401" i="5"/>
  <c r="BF401" i="5"/>
  <c r="AS401" i="5"/>
  <c r="AQ401" i="5"/>
  <c r="AU401" i="5"/>
  <c r="AO401" i="5"/>
  <c r="AM401" i="5"/>
  <c r="AK401" i="5"/>
  <c r="AD401" i="5"/>
  <c r="CF401" i="5" s="1"/>
  <c r="AC401" i="5"/>
  <c r="AB401" i="5"/>
  <c r="AA401" i="5"/>
  <c r="Z401" i="5"/>
  <c r="CJ401" i="5" s="1"/>
  <c r="AA402" i="2"/>
  <c r="Z402" i="2"/>
  <c r="X402" i="2"/>
  <c r="W402" i="2"/>
  <c r="P402" i="2"/>
  <c r="AS400" i="5"/>
  <c r="AG400" i="5"/>
  <c r="CG400" i="5" s="1"/>
  <c r="CH400" i="5"/>
  <c r="CE400" i="5"/>
  <c r="CD400" i="5"/>
  <c r="CC400" i="5"/>
  <c r="CB400" i="5"/>
  <c r="CA400" i="5"/>
  <c r="BZ400" i="5"/>
  <c r="BY400" i="5"/>
  <c r="BX400" i="5"/>
  <c r="BW400" i="5"/>
  <c r="BS400" i="5"/>
  <c r="BR400" i="5"/>
  <c r="BQ400" i="5"/>
  <c r="BP400" i="5"/>
  <c r="BL400" i="5"/>
  <c r="BK400" i="5"/>
  <c r="BH400" i="5"/>
  <c r="BF400" i="5"/>
  <c r="AU400" i="5"/>
  <c r="AQ400" i="5"/>
  <c r="AO400" i="5"/>
  <c r="AM400" i="5"/>
  <c r="AK400" i="5"/>
  <c r="AI400" i="5"/>
  <c r="CM400" i="5" s="1"/>
  <c r="AD400" i="5"/>
  <c r="CF400" i="5" s="1"/>
  <c r="AC400" i="5"/>
  <c r="AB400" i="5"/>
  <c r="AA400" i="5"/>
  <c r="Z400" i="5"/>
  <c r="CL400" i="5" s="1"/>
  <c r="I163" i="7"/>
  <c r="B163" i="7" s="1"/>
  <c r="AG163" i="7" s="1"/>
  <c r="AH163" i="7"/>
  <c r="AF163" i="7"/>
  <c r="Y204" i="6"/>
  <c r="V204" i="6"/>
  <c r="U204" i="6"/>
  <c r="AA401" i="2"/>
  <c r="Z401" i="2"/>
  <c r="X401" i="2"/>
  <c r="W401" i="2"/>
  <c r="P401" i="2"/>
  <c r="BE402" i="5" l="1"/>
  <c r="BJ402" i="5" s="1"/>
  <c r="BM402" i="5" s="1"/>
  <c r="CL402" i="5"/>
  <c r="CI401" i="5"/>
  <c r="CK402" i="5"/>
  <c r="CL401" i="5"/>
  <c r="BE401" i="5"/>
  <c r="BJ401" i="5" s="1"/>
  <c r="BM401" i="5" s="1"/>
  <c r="CK401" i="5"/>
  <c r="CJ400" i="5"/>
  <c r="CK400" i="5"/>
  <c r="BE400" i="5"/>
  <c r="BJ400" i="5" s="1"/>
  <c r="BM400" i="5" s="1"/>
  <c r="CI400" i="5"/>
  <c r="AS399" i="5"/>
  <c r="AH162" i="7"/>
  <c r="AF162" i="7"/>
  <c r="I162" i="7"/>
  <c r="B162" i="7" s="1"/>
  <c r="AG162" i="7" s="1"/>
  <c r="CH399" i="5"/>
  <c r="CE399" i="5"/>
  <c r="CD399" i="5"/>
  <c r="CC399" i="5"/>
  <c r="CB399" i="5"/>
  <c r="CA399" i="5"/>
  <c r="BZ399" i="5"/>
  <c r="BY399" i="5"/>
  <c r="BX399" i="5"/>
  <c r="BW399" i="5"/>
  <c r="BS399" i="5"/>
  <c r="BR399" i="5"/>
  <c r="BQ399" i="5"/>
  <c r="BP399" i="5"/>
  <c r="BL399" i="5"/>
  <c r="BK399" i="5"/>
  <c r="BH399" i="5"/>
  <c r="BF399" i="5"/>
  <c r="AU399" i="5"/>
  <c r="AQ399" i="5"/>
  <c r="AO399" i="5"/>
  <c r="AM399" i="5"/>
  <c r="AK399" i="5"/>
  <c r="AI399" i="5"/>
  <c r="CI399" i="5" s="1"/>
  <c r="AG399" i="5"/>
  <c r="CG399" i="5" s="1"/>
  <c r="AD399" i="5"/>
  <c r="CF399" i="5" s="1"/>
  <c r="AC399" i="5"/>
  <c r="AB399" i="5"/>
  <c r="AA399" i="5"/>
  <c r="Z399" i="5"/>
  <c r="CL399" i="5" s="1"/>
  <c r="Y203" i="6"/>
  <c r="V203" i="6"/>
  <c r="U203" i="6"/>
  <c r="AA400" i="2"/>
  <c r="Z400" i="2"/>
  <c r="X400" i="2"/>
  <c r="W400" i="2"/>
  <c r="P400" i="2"/>
  <c r="CH398" i="5"/>
  <c r="CE398" i="5"/>
  <c r="CD398" i="5"/>
  <c r="CC398" i="5"/>
  <c r="CB398" i="5"/>
  <c r="CA398" i="5"/>
  <c r="BZ398" i="5"/>
  <c r="BY398" i="5"/>
  <c r="BX398" i="5"/>
  <c r="BW398" i="5"/>
  <c r="BS398" i="5"/>
  <c r="BR398" i="5"/>
  <c r="BQ398" i="5"/>
  <c r="BP398" i="5"/>
  <c r="BL398" i="5"/>
  <c r="BK398" i="5"/>
  <c r="BH398" i="5"/>
  <c r="BF398" i="5"/>
  <c r="AU398" i="5"/>
  <c r="AS398" i="5"/>
  <c r="AQ398" i="5"/>
  <c r="AO398" i="5"/>
  <c r="AM398" i="5"/>
  <c r="AK398" i="5"/>
  <c r="AI398" i="5"/>
  <c r="CM398" i="5" s="1"/>
  <c r="AG398" i="5"/>
  <c r="CG398" i="5" s="1"/>
  <c r="AA399" i="2"/>
  <c r="Z399" i="2"/>
  <c r="X399" i="2"/>
  <c r="W399" i="2"/>
  <c r="P399" i="2"/>
  <c r="AH161" i="7"/>
  <c r="AF161" i="7"/>
  <c r="I161" i="7"/>
  <c r="B161" i="7" s="1"/>
  <c r="AG161" i="7" s="1"/>
  <c r="Y202" i="6"/>
  <c r="V202" i="6"/>
  <c r="U202" i="6"/>
  <c r="AD398" i="5"/>
  <c r="CF398" i="5" s="1"/>
  <c r="AC398" i="5"/>
  <c r="AB398" i="5"/>
  <c r="AA398" i="5"/>
  <c r="Z398" i="5"/>
  <c r="CJ398" i="5" s="1"/>
  <c r="CH397" i="5"/>
  <c r="CE397" i="5"/>
  <c r="CD397" i="5"/>
  <c r="CC397" i="5"/>
  <c r="CB397" i="5"/>
  <c r="CA397" i="5"/>
  <c r="BZ397" i="5"/>
  <c r="BY397" i="5"/>
  <c r="BX397" i="5"/>
  <c r="BW397" i="5"/>
  <c r="BS397" i="5"/>
  <c r="BR397" i="5"/>
  <c r="BQ397" i="5"/>
  <c r="BP397" i="5"/>
  <c r="BL397" i="5"/>
  <c r="BK397" i="5"/>
  <c r="BH397" i="5"/>
  <c r="BF397" i="5"/>
  <c r="AU397" i="5"/>
  <c r="AS397" i="5"/>
  <c r="AI397" i="5"/>
  <c r="CM397" i="5" s="1"/>
  <c r="AG397" i="5"/>
  <c r="CG397" i="5" s="1"/>
  <c r="AQ397" i="5"/>
  <c r="AO397" i="5"/>
  <c r="AM397" i="5"/>
  <c r="AK397" i="5"/>
  <c r="AD397" i="5"/>
  <c r="CF397" i="5" s="1"/>
  <c r="AC397" i="5"/>
  <c r="AB397" i="5"/>
  <c r="AA397" i="5"/>
  <c r="Z397" i="5"/>
  <c r="CL397" i="5" s="1"/>
  <c r="AH160" i="7"/>
  <c r="AF160" i="7"/>
  <c r="I160" i="7"/>
  <c r="B160" i="7" s="1"/>
  <c r="AG160" i="7" s="1"/>
  <c r="Y201" i="6"/>
  <c r="V201" i="6"/>
  <c r="U201" i="6"/>
  <c r="AA398" i="2"/>
  <c r="Z398" i="2"/>
  <c r="X398" i="2"/>
  <c r="W398" i="2"/>
  <c r="P398" i="2"/>
  <c r="AA397" i="2"/>
  <c r="Z397" i="2"/>
  <c r="X397" i="2"/>
  <c r="W397" i="2"/>
  <c r="P397" i="2"/>
  <c r="AS396" i="5"/>
  <c r="AQ396" i="5"/>
  <c r="AO396" i="5"/>
  <c r="AM396" i="5"/>
  <c r="AK396" i="5"/>
  <c r="AI396" i="5"/>
  <c r="CI396" i="5" s="1"/>
  <c r="AG396" i="5"/>
  <c r="CG396" i="5" s="1"/>
  <c r="AH159" i="7"/>
  <c r="AF159" i="7"/>
  <c r="I159" i="7"/>
  <c r="B159" i="7" s="1"/>
  <c r="AG159" i="7" s="1"/>
  <c r="Y200" i="6"/>
  <c r="V200" i="6"/>
  <c r="U200" i="6"/>
  <c r="CH396" i="5"/>
  <c r="CE396" i="5"/>
  <c r="CD396" i="5"/>
  <c r="CC396" i="5"/>
  <c r="CB396" i="5"/>
  <c r="CA396" i="5"/>
  <c r="BZ396" i="5"/>
  <c r="BY396" i="5"/>
  <c r="BX396" i="5"/>
  <c r="BW396" i="5"/>
  <c r="BS396" i="5"/>
  <c r="BR396" i="5"/>
  <c r="BQ396" i="5"/>
  <c r="BP396" i="5"/>
  <c r="BL396" i="5"/>
  <c r="BK396" i="5"/>
  <c r="BH396" i="5"/>
  <c r="BF396" i="5"/>
  <c r="AU396" i="5"/>
  <c r="AD396" i="5"/>
  <c r="CK396" i="5" s="1"/>
  <c r="AC396" i="5"/>
  <c r="AB396" i="5"/>
  <c r="AA396" i="5"/>
  <c r="Z396" i="5"/>
  <c r="CL396" i="5" s="1"/>
  <c r="AU395" i="5"/>
  <c r="AS395" i="5"/>
  <c r="AQ395" i="5"/>
  <c r="AO395" i="5"/>
  <c r="AM395" i="5"/>
  <c r="AK395" i="5"/>
  <c r="AI395" i="5"/>
  <c r="CI395" i="5" s="1"/>
  <c r="AG395" i="5"/>
  <c r="CG395" i="5" s="1"/>
  <c r="AA396" i="2"/>
  <c r="Z396" i="2"/>
  <c r="X396" i="2"/>
  <c r="W396" i="2"/>
  <c r="P396" i="2"/>
  <c r="CH395" i="5"/>
  <c r="CE395" i="5"/>
  <c r="CD395" i="5"/>
  <c r="CC395" i="5"/>
  <c r="CB395" i="5"/>
  <c r="CA395" i="5"/>
  <c r="BZ395" i="5"/>
  <c r="BY395" i="5"/>
  <c r="BX395" i="5"/>
  <c r="BW395" i="5"/>
  <c r="BS395" i="5"/>
  <c r="BR395" i="5"/>
  <c r="BQ395" i="5"/>
  <c r="BP395" i="5"/>
  <c r="BL395" i="5"/>
  <c r="BK395" i="5"/>
  <c r="BH395" i="5"/>
  <c r="BF395" i="5"/>
  <c r="AD395" i="5"/>
  <c r="CF395" i="5" s="1"/>
  <c r="AC395" i="5"/>
  <c r="AB395" i="5"/>
  <c r="AA395" i="5"/>
  <c r="Z395" i="5"/>
  <c r="CL395" i="5" s="1"/>
  <c r="AH158" i="7"/>
  <c r="AF158" i="7"/>
  <c r="I158" i="7"/>
  <c r="B158" i="7" s="1"/>
  <c r="AG158" i="7" s="1"/>
  <c r="Y199" i="6"/>
  <c r="V199" i="6"/>
  <c r="U199" i="6"/>
  <c r="AS394" i="5"/>
  <c r="AI394" i="5"/>
  <c r="CM394" i="5" s="1"/>
  <c r="AG394" i="5"/>
  <c r="CG394" i="5" s="1"/>
  <c r="CH394" i="5"/>
  <c r="CE394" i="5"/>
  <c r="CD394" i="5"/>
  <c r="CC394" i="5"/>
  <c r="CB394" i="5"/>
  <c r="CA394" i="5"/>
  <c r="BZ394" i="5"/>
  <c r="BY394" i="5"/>
  <c r="BX394" i="5"/>
  <c r="BW394" i="5"/>
  <c r="BS394" i="5"/>
  <c r="BR394" i="5"/>
  <c r="BQ394" i="5"/>
  <c r="BP394" i="5"/>
  <c r="BL394" i="5"/>
  <c r="BK394" i="5"/>
  <c r="BH394" i="5"/>
  <c r="BF394" i="5"/>
  <c r="AU394" i="5"/>
  <c r="AQ394" i="5"/>
  <c r="AO394" i="5"/>
  <c r="AM394" i="5"/>
  <c r="AK394" i="5"/>
  <c r="AD394" i="5"/>
  <c r="CF394" i="5" s="1"/>
  <c r="AC394" i="5"/>
  <c r="AB394" i="5"/>
  <c r="AA394" i="5"/>
  <c r="Z394" i="5"/>
  <c r="CL394" i="5" s="1"/>
  <c r="AH157" i="7"/>
  <c r="AF157" i="7"/>
  <c r="I157" i="7"/>
  <c r="B157" i="7" s="1"/>
  <c r="AG157" i="7" s="1"/>
  <c r="Y198" i="6"/>
  <c r="V198" i="6"/>
  <c r="U198" i="6"/>
  <c r="AA395" i="2"/>
  <c r="Z395" i="2"/>
  <c r="X395" i="2"/>
  <c r="W395" i="2"/>
  <c r="P395" i="2"/>
  <c r="AA394" i="2"/>
  <c r="Z394" i="2"/>
  <c r="X394" i="2"/>
  <c r="W394" i="2"/>
  <c r="P394" i="2"/>
  <c r="AS393" i="5"/>
  <c r="AI393" i="5"/>
  <c r="CI393" i="5" s="1"/>
  <c r="AG393" i="5"/>
  <c r="CG393" i="5" s="1"/>
  <c r="CH393" i="5"/>
  <c r="CE393" i="5"/>
  <c r="CD393" i="5"/>
  <c r="CC393" i="5"/>
  <c r="CB393" i="5"/>
  <c r="CA393" i="5"/>
  <c r="BZ393" i="5"/>
  <c r="BY393" i="5"/>
  <c r="BX393" i="5"/>
  <c r="BW393" i="5"/>
  <c r="BS393" i="5"/>
  <c r="BR393" i="5"/>
  <c r="BQ393" i="5"/>
  <c r="BP393" i="5"/>
  <c r="BL393" i="5"/>
  <c r="BK393" i="5"/>
  <c r="BH393" i="5"/>
  <c r="BF393" i="5"/>
  <c r="AU393" i="5"/>
  <c r="AQ393" i="5"/>
  <c r="AO393" i="5"/>
  <c r="AM393" i="5"/>
  <c r="AK393" i="5"/>
  <c r="AD393" i="5"/>
  <c r="CK393" i="5" s="1"/>
  <c r="AC393" i="5"/>
  <c r="AB393" i="5"/>
  <c r="AA393" i="5"/>
  <c r="Z393" i="5"/>
  <c r="BE393" i="5" s="1"/>
  <c r="BJ393" i="5" s="1"/>
  <c r="BM393" i="5" s="1"/>
  <c r="AH156" i="7"/>
  <c r="AF156" i="7"/>
  <c r="I156" i="7"/>
  <c r="B156" i="7" s="1"/>
  <c r="AG156" i="7" s="1"/>
  <c r="I155" i="7"/>
  <c r="Y197" i="6"/>
  <c r="V197" i="6"/>
  <c r="U197" i="6"/>
  <c r="BE396" i="5" l="1"/>
  <c r="BJ396" i="5" s="1"/>
  <c r="BM396" i="5" s="1"/>
  <c r="CM399" i="5"/>
  <c r="CJ399" i="5"/>
  <c r="BE399" i="5"/>
  <c r="BJ399" i="5" s="1"/>
  <c r="BM399" i="5" s="1"/>
  <c r="CF396" i="5"/>
  <c r="CI398" i="5"/>
  <c r="CK398" i="5"/>
  <c r="CK399" i="5"/>
  <c r="CL398" i="5"/>
  <c r="BE398" i="5"/>
  <c r="BJ398" i="5" s="1"/>
  <c r="BM398" i="5" s="1"/>
  <c r="CI397" i="5"/>
  <c r="BE397" i="5"/>
  <c r="BJ397" i="5" s="1"/>
  <c r="BM397" i="5" s="1"/>
  <c r="CJ397" i="5"/>
  <c r="CK397" i="5"/>
  <c r="CJ396" i="5"/>
  <c r="BE395" i="5"/>
  <c r="BJ395" i="5" s="1"/>
  <c r="BM395" i="5" s="1"/>
  <c r="CJ395" i="5"/>
  <c r="CM396" i="5"/>
  <c r="CK395" i="5"/>
  <c r="CM395" i="5"/>
  <c r="CJ394" i="5"/>
  <c r="CK394" i="5"/>
  <c r="CJ393" i="5"/>
  <c r="BE394" i="5"/>
  <c r="BJ394" i="5" s="1"/>
  <c r="BM394" i="5" s="1"/>
  <c r="CI394" i="5"/>
  <c r="CF393" i="5"/>
  <c r="CL393" i="5"/>
  <c r="CM393" i="5"/>
  <c r="CH392" i="5" l="1"/>
  <c r="CE392" i="5"/>
  <c r="CD392" i="5"/>
  <c r="CC392" i="5"/>
  <c r="CB392" i="5"/>
  <c r="CA392" i="5"/>
  <c r="BZ392" i="5"/>
  <c r="BY392" i="5"/>
  <c r="BX392" i="5"/>
  <c r="BW392" i="5"/>
  <c r="BS392" i="5"/>
  <c r="BR392" i="5"/>
  <c r="BQ392" i="5"/>
  <c r="BP392" i="5"/>
  <c r="BL392" i="5"/>
  <c r="BK392" i="5"/>
  <c r="BH392" i="5"/>
  <c r="BF392" i="5"/>
  <c r="AS392" i="5"/>
  <c r="AG392" i="5"/>
  <c r="CG392" i="5" s="1"/>
  <c r="AA393" i="2"/>
  <c r="Z393" i="2"/>
  <c r="X393" i="2"/>
  <c r="W393" i="2"/>
  <c r="P393" i="2"/>
  <c r="AU392" i="5"/>
  <c r="AI392" i="5"/>
  <c r="CM392" i="5" s="1"/>
  <c r="AQ392" i="5"/>
  <c r="AO392" i="5"/>
  <c r="AM392" i="5"/>
  <c r="AK392" i="5"/>
  <c r="AD392" i="5"/>
  <c r="CF392" i="5" s="1"/>
  <c r="AC392" i="5"/>
  <c r="AB392" i="5"/>
  <c r="AA392" i="5"/>
  <c r="Z392" i="5"/>
  <c r="CL392" i="5" s="1"/>
  <c r="AF155" i="7"/>
  <c r="Y196" i="6"/>
  <c r="V196" i="6"/>
  <c r="U196" i="6"/>
  <c r="AS391" i="5"/>
  <c r="AA392" i="2"/>
  <c r="Z392" i="2"/>
  <c r="X392" i="2"/>
  <c r="W392" i="2"/>
  <c r="P392" i="2"/>
  <c r="CH391" i="5"/>
  <c r="CE391" i="5"/>
  <c r="CD391" i="5"/>
  <c r="CC391" i="5"/>
  <c r="CB391" i="5"/>
  <c r="CA391" i="5"/>
  <c r="BZ391" i="5"/>
  <c r="BY391" i="5"/>
  <c r="BX391" i="5"/>
  <c r="BW391" i="5"/>
  <c r="BS391" i="5"/>
  <c r="BR391" i="5"/>
  <c r="BQ391" i="5"/>
  <c r="BP391" i="5"/>
  <c r="BL391" i="5"/>
  <c r="BK391" i="5"/>
  <c r="BH391" i="5"/>
  <c r="BF391" i="5"/>
  <c r="AU391" i="5"/>
  <c r="AG391" i="5"/>
  <c r="CG391" i="5" s="1"/>
  <c r="AI391" i="5"/>
  <c r="CM391" i="5" s="1"/>
  <c r="AQ391" i="5"/>
  <c r="AO391" i="5"/>
  <c r="AM391" i="5"/>
  <c r="AK391" i="5"/>
  <c r="AD391" i="5"/>
  <c r="CF391" i="5" s="1"/>
  <c r="AC391" i="5"/>
  <c r="AB391" i="5"/>
  <c r="AA391" i="5"/>
  <c r="Z391" i="5"/>
  <c r="BE391" i="5" s="1"/>
  <c r="BJ391" i="5" s="1"/>
  <c r="BM391" i="5" s="1"/>
  <c r="AH154" i="7"/>
  <c r="AF154" i="7"/>
  <c r="I154" i="7"/>
  <c r="B154" i="7" s="1"/>
  <c r="AG154" i="7" s="1"/>
  <c r="Y195" i="6"/>
  <c r="V195" i="6"/>
  <c r="U195" i="6"/>
  <c r="CI392" i="5" l="1"/>
  <c r="BE392" i="5"/>
  <c r="BJ392" i="5" s="1"/>
  <c r="BM392" i="5" s="1"/>
  <c r="CJ392" i="5"/>
  <c r="CK392" i="5"/>
  <c r="CI391" i="5"/>
  <c r="CJ391" i="5"/>
  <c r="CL391" i="5"/>
  <c r="CK391" i="5"/>
  <c r="AA391" i="2" l="1"/>
  <c r="Z391" i="2"/>
  <c r="X391" i="2"/>
  <c r="W391" i="2"/>
  <c r="P391" i="2"/>
  <c r="CH390" i="5"/>
  <c r="CE390" i="5"/>
  <c r="CD390" i="5"/>
  <c r="CC390" i="5"/>
  <c r="CB390" i="5"/>
  <c r="CA390" i="5"/>
  <c r="BZ390" i="5"/>
  <c r="BY390" i="5"/>
  <c r="BX390" i="5"/>
  <c r="BW390" i="5"/>
  <c r="BS390" i="5"/>
  <c r="BR390" i="5"/>
  <c r="BQ390" i="5"/>
  <c r="BP390" i="5"/>
  <c r="BL390" i="5"/>
  <c r="BK390" i="5"/>
  <c r="BH390" i="5"/>
  <c r="BF390" i="5"/>
  <c r="AS390" i="5"/>
  <c r="AI390" i="5"/>
  <c r="CM390" i="5" s="1"/>
  <c r="AG390" i="5"/>
  <c r="CG390" i="5" s="1"/>
  <c r="AH153" i="7"/>
  <c r="AF153" i="7"/>
  <c r="I153" i="7"/>
  <c r="B153" i="7" s="1"/>
  <c r="AG153" i="7" s="1"/>
  <c r="Y194" i="6"/>
  <c r="V194" i="6"/>
  <c r="U194" i="6"/>
  <c r="AU390" i="5"/>
  <c r="AQ390" i="5"/>
  <c r="AO390" i="5"/>
  <c r="AM390" i="5"/>
  <c r="AK390" i="5"/>
  <c r="AD390" i="5"/>
  <c r="CF390" i="5" s="1"/>
  <c r="AC390" i="5"/>
  <c r="AB390" i="5"/>
  <c r="AA390" i="5"/>
  <c r="Z390" i="5"/>
  <c r="CL390" i="5" s="1"/>
  <c r="AS389" i="5"/>
  <c r="AG389" i="5"/>
  <c r="CG389" i="5" s="1"/>
  <c r="AA390" i="2"/>
  <c r="Z390" i="2"/>
  <c r="X390" i="2"/>
  <c r="W390" i="2"/>
  <c r="P390" i="2"/>
  <c r="AH152" i="7"/>
  <c r="AF152" i="7"/>
  <c r="I152" i="7"/>
  <c r="B152" i="7" s="1"/>
  <c r="AG152" i="7" s="1"/>
  <c r="Y193" i="6"/>
  <c r="V193" i="6"/>
  <c r="U193" i="6"/>
  <c r="CH389" i="5"/>
  <c r="CE389" i="5"/>
  <c r="CD389" i="5"/>
  <c r="CC389" i="5"/>
  <c r="CB389" i="5"/>
  <c r="CA389" i="5"/>
  <c r="BZ389" i="5"/>
  <c r="BY389" i="5"/>
  <c r="BX389" i="5"/>
  <c r="BW389" i="5"/>
  <c r="BS389" i="5"/>
  <c r="BR389" i="5"/>
  <c r="BQ389" i="5"/>
  <c r="BP389" i="5"/>
  <c r="BL389" i="5"/>
  <c r="BK389" i="5"/>
  <c r="BH389" i="5"/>
  <c r="BF389" i="5"/>
  <c r="AU389" i="5"/>
  <c r="AQ389" i="5"/>
  <c r="AO389" i="5"/>
  <c r="AM389" i="5"/>
  <c r="AK389" i="5"/>
  <c r="AI389" i="5"/>
  <c r="CM389" i="5" s="1"/>
  <c r="AD389" i="5"/>
  <c r="AC389" i="5"/>
  <c r="AB389" i="5"/>
  <c r="AA389" i="5"/>
  <c r="Z389" i="5"/>
  <c r="BE389" i="5" s="1"/>
  <c r="BJ389" i="5" s="1"/>
  <c r="BM389" i="5" s="1"/>
  <c r="AS388" i="5"/>
  <c r="AI388" i="5"/>
  <c r="CI388" i="5" s="1"/>
  <c r="AG388" i="5"/>
  <c r="CG388" i="5" s="1"/>
  <c r="CH388" i="5"/>
  <c r="CE388" i="5"/>
  <c r="CD388" i="5"/>
  <c r="CC388" i="5"/>
  <c r="CB388" i="5"/>
  <c r="CA388" i="5"/>
  <c r="BZ388" i="5"/>
  <c r="BY388" i="5"/>
  <c r="BX388" i="5"/>
  <c r="BW388" i="5"/>
  <c r="BS388" i="5"/>
  <c r="BR388" i="5"/>
  <c r="BQ388" i="5"/>
  <c r="BP388" i="5"/>
  <c r="BL388" i="5"/>
  <c r="BK388" i="5"/>
  <c r="BH388" i="5"/>
  <c r="BF388" i="5"/>
  <c r="AU388" i="5"/>
  <c r="AQ388" i="5"/>
  <c r="AO388" i="5"/>
  <c r="AM388" i="5"/>
  <c r="AK388" i="5"/>
  <c r="AD388" i="5"/>
  <c r="CK388" i="5" s="1"/>
  <c r="AC388" i="5"/>
  <c r="AB388" i="5"/>
  <c r="AA388" i="5"/>
  <c r="Z388" i="5"/>
  <c r="CL388" i="5" s="1"/>
  <c r="AX388" i="5"/>
  <c r="I151" i="7"/>
  <c r="B151" i="7" s="1"/>
  <c r="AG151" i="7" s="1"/>
  <c r="AH151" i="7"/>
  <c r="AF151" i="7"/>
  <c r="Y192" i="6"/>
  <c r="V192" i="6"/>
  <c r="U192" i="6"/>
  <c r="AA389" i="2"/>
  <c r="Z389" i="2"/>
  <c r="X389" i="2"/>
  <c r="W389" i="2"/>
  <c r="P389" i="2"/>
  <c r="BE388" i="5" l="1"/>
  <c r="BJ388" i="5" s="1"/>
  <c r="BM388" i="5" s="1"/>
  <c r="CI389" i="5"/>
  <c r="CI390" i="5"/>
  <c r="BE390" i="5"/>
  <c r="BJ390" i="5" s="1"/>
  <c r="BM390" i="5" s="1"/>
  <c r="CJ390" i="5"/>
  <c r="CK390" i="5"/>
  <c r="CJ389" i="5"/>
  <c r="CK389" i="5"/>
  <c r="CL389" i="5"/>
  <c r="CF389" i="5"/>
  <c r="CJ388" i="5"/>
  <c r="CM388" i="5"/>
  <c r="CF388" i="5"/>
  <c r="CH387" i="5"/>
  <c r="CE387" i="5"/>
  <c r="CD387" i="5"/>
  <c r="CC387" i="5"/>
  <c r="CB387" i="5"/>
  <c r="CA387" i="5"/>
  <c r="BZ387" i="5"/>
  <c r="BY387" i="5"/>
  <c r="BX387" i="5"/>
  <c r="BW387" i="5"/>
  <c r="BS387" i="5"/>
  <c r="BR387" i="5"/>
  <c r="BQ387" i="5"/>
  <c r="BP387" i="5"/>
  <c r="BL387" i="5"/>
  <c r="BK387" i="5"/>
  <c r="BH387" i="5"/>
  <c r="AS387" i="5"/>
  <c r="AI387" i="5"/>
  <c r="CM387" i="5" s="1"/>
  <c r="AG387" i="5"/>
  <c r="CG387" i="5" s="1"/>
  <c r="BF387" i="5"/>
  <c r="AX387" i="5"/>
  <c r="AU387" i="5"/>
  <c r="AQ387" i="5"/>
  <c r="AO387" i="5"/>
  <c r="AM387" i="5"/>
  <c r="AK387" i="5"/>
  <c r="AD387" i="5"/>
  <c r="CK387" i="5" s="1"/>
  <c r="AC387" i="5"/>
  <c r="AB387" i="5"/>
  <c r="AA387" i="5"/>
  <c r="Z387" i="5"/>
  <c r="BE387" i="5" s="1"/>
  <c r="BJ387" i="5" s="1"/>
  <c r="BM387" i="5" s="1"/>
  <c r="I150" i="7"/>
  <c r="B150" i="7" s="1"/>
  <c r="AG150" i="7" s="1"/>
  <c r="AH150" i="7"/>
  <c r="AF150" i="7"/>
  <c r="Y191" i="6"/>
  <c r="V191" i="6"/>
  <c r="U191" i="6"/>
  <c r="P388" i="2"/>
  <c r="AA388" i="2"/>
  <c r="Z388" i="2"/>
  <c r="X388" i="2"/>
  <c r="W388" i="2"/>
  <c r="CH386" i="5"/>
  <c r="CE386" i="5"/>
  <c r="CD386" i="5"/>
  <c r="CC386" i="5"/>
  <c r="CB386" i="5"/>
  <c r="CA386" i="5"/>
  <c r="BZ386" i="5"/>
  <c r="BY386" i="5"/>
  <c r="BX386" i="5"/>
  <c r="BW386" i="5"/>
  <c r="BS386" i="5"/>
  <c r="BR386" i="5"/>
  <c r="BQ386" i="5"/>
  <c r="BP386" i="5"/>
  <c r="BL386" i="5"/>
  <c r="BK386" i="5"/>
  <c r="BH386" i="5"/>
  <c r="BF386" i="5"/>
  <c r="AS386" i="5"/>
  <c r="AQ386" i="5"/>
  <c r="AG386" i="5"/>
  <c r="CG386" i="5" s="1"/>
  <c r="AA387" i="2"/>
  <c r="Z387" i="2"/>
  <c r="X387" i="2"/>
  <c r="W387" i="2"/>
  <c r="P387" i="2"/>
  <c r="AH148" i="7"/>
  <c r="AF148" i="7"/>
  <c r="I148" i="7"/>
  <c r="B148" i="7" s="1"/>
  <c r="AG148" i="7" s="1"/>
  <c r="AH149" i="7"/>
  <c r="AF149" i="7"/>
  <c r="I149" i="7"/>
  <c r="B149" i="7" s="1"/>
  <c r="AG149" i="7" s="1"/>
  <c r="CI387" i="5" l="1"/>
  <c r="CF387" i="5"/>
  <c r="CJ387" i="5"/>
  <c r="CL387" i="5"/>
  <c r="Y190" i="6"/>
  <c r="V190" i="6"/>
  <c r="U190" i="6"/>
  <c r="AX386" i="5"/>
  <c r="AU386" i="5"/>
  <c r="AI386" i="5"/>
  <c r="AO386" i="5"/>
  <c r="AM386" i="5"/>
  <c r="AK386" i="5"/>
  <c r="AD386" i="5"/>
  <c r="AC386" i="5"/>
  <c r="AB386" i="5"/>
  <c r="AA386" i="5"/>
  <c r="Z386" i="5"/>
  <c r="CH385" i="5"/>
  <c r="CE385" i="5"/>
  <c r="CD385" i="5"/>
  <c r="CC385" i="5"/>
  <c r="CB385" i="5"/>
  <c r="CA385" i="5"/>
  <c r="BZ385" i="5"/>
  <c r="BY385" i="5"/>
  <c r="BX385" i="5"/>
  <c r="BW385" i="5"/>
  <c r="BS385" i="5"/>
  <c r="BR385" i="5"/>
  <c r="BQ385" i="5"/>
  <c r="BP385" i="5"/>
  <c r="BL385" i="5"/>
  <c r="BK385" i="5"/>
  <c r="BH385" i="5"/>
  <c r="BF385" i="5"/>
  <c r="AS385" i="5"/>
  <c r="AI385" i="5"/>
  <c r="CI385" i="5" s="1"/>
  <c r="AG385" i="5"/>
  <c r="CG385" i="5" s="1"/>
  <c r="AX385" i="5"/>
  <c r="AU385" i="5"/>
  <c r="AQ385" i="5"/>
  <c r="AO385" i="5"/>
  <c r="AM385" i="5"/>
  <c r="AK385" i="5"/>
  <c r="AD385" i="5"/>
  <c r="AC385" i="5"/>
  <c r="AB385" i="5"/>
  <c r="AA385" i="5"/>
  <c r="Z385" i="5"/>
  <c r="CJ385" i="5" s="1"/>
  <c r="AH147" i="7"/>
  <c r="AF147" i="7"/>
  <c r="I147" i="7"/>
  <c r="B147" i="7" s="1"/>
  <c r="AG147" i="7" s="1"/>
  <c r="Y189" i="6"/>
  <c r="V189" i="6"/>
  <c r="U189" i="6"/>
  <c r="AA386" i="2"/>
  <c r="Z386" i="2"/>
  <c r="X386" i="2"/>
  <c r="W386" i="2"/>
  <c r="P386" i="2"/>
  <c r="AS384" i="5"/>
  <c r="AG384" i="5"/>
  <c r="CG384" i="5" s="1"/>
  <c r="CH384" i="5"/>
  <c r="CE384" i="5"/>
  <c r="CD384" i="5"/>
  <c r="CC384" i="5"/>
  <c r="CB384" i="5"/>
  <c r="CA384" i="5"/>
  <c r="BZ384" i="5"/>
  <c r="BY384" i="5"/>
  <c r="BX384" i="5"/>
  <c r="BW384" i="5"/>
  <c r="BS384" i="5"/>
  <c r="BR384" i="5"/>
  <c r="BQ384" i="5"/>
  <c r="BP384" i="5"/>
  <c r="BL384" i="5"/>
  <c r="BK384" i="5"/>
  <c r="BH384" i="5"/>
  <c r="BF384" i="5"/>
  <c r="AX384" i="5"/>
  <c r="AU384" i="5"/>
  <c r="AQ384" i="5"/>
  <c r="AO384" i="5"/>
  <c r="AM384" i="5"/>
  <c r="AK384" i="5"/>
  <c r="AI384" i="5"/>
  <c r="CI384" i="5" s="1"/>
  <c r="AD384" i="5"/>
  <c r="CK384" i="5" s="1"/>
  <c r="AC384" i="5"/>
  <c r="AB384" i="5"/>
  <c r="AA384" i="5"/>
  <c r="Z384" i="5"/>
  <c r="CL384" i="5" s="1"/>
  <c r="AH146" i="7"/>
  <c r="AF146" i="7"/>
  <c r="I146" i="7"/>
  <c r="B146" i="7" s="1"/>
  <c r="AG146" i="7" s="1"/>
  <c r="Y188" i="6"/>
  <c r="V188" i="6"/>
  <c r="U188" i="6"/>
  <c r="AA385" i="2"/>
  <c r="Z385" i="2"/>
  <c r="X385" i="2"/>
  <c r="W385" i="2"/>
  <c r="P385" i="2"/>
  <c r="W384" i="2"/>
  <c r="W377" i="2"/>
  <c r="W378" i="2"/>
  <c r="W379" i="2"/>
  <c r="W380" i="2"/>
  <c r="W381" i="2"/>
  <c r="W382" i="2"/>
  <c r="W383" i="2"/>
  <c r="W374" i="2"/>
  <c r="W375" i="2"/>
  <c r="W376" i="2"/>
  <c r="AS383" i="5"/>
  <c r="AG383" i="5"/>
  <c r="CG383" i="5" s="1"/>
  <c r="P384" i="2"/>
  <c r="AA384" i="2"/>
  <c r="Z384" i="2"/>
  <c r="X384" i="2"/>
  <c r="CH383" i="5"/>
  <c r="CE383" i="5"/>
  <c r="CD383" i="5"/>
  <c r="CC383" i="5"/>
  <c r="CB383" i="5"/>
  <c r="CA383" i="5"/>
  <c r="BZ383" i="5"/>
  <c r="BY383" i="5"/>
  <c r="BX383" i="5"/>
  <c r="BW383" i="5"/>
  <c r="BS383" i="5"/>
  <c r="BR383" i="5"/>
  <c r="BQ383" i="5"/>
  <c r="BP383" i="5"/>
  <c r="BL383" i="5"/>
  <c r="BK383" i="5"/>
  <c r="BH383" i="5"/>
  <c r="BF383" i="5"/>
  <c r="AX383" i="5"/>
  <c r="AU383" i="5"/>
  <c r="AQ383" i="5"/>
  <c r="AO383" i="5"/>
  <c r="AM383" i="5"/>
  <c r="AK383" i="5"/>
  <c r="AI383" i="5"/>
  <c r="CI383" i="5" s="1"/>
  <c r="AD383" i="5"/>
  <c r="CF383" i="5" s="1"/>
  <c r="AC383" i="5"/>
  <c r="AB383" i="5"/>
  <c r="AA383" i="5"/>
  <c r="Z383" i="5"/>
  <c r="CJ383" i="5" s="1"/>
  <c r="I145" i="7"/>
  <c r="B145" i="7" s="1"/>
  <c r="AG145" i="7" s="1"/>
  <c r="AH145" i="7"/>
  <c r="AF145" i="7"/>
  <c r="Y187" i="6"/>
  <c r="V187" i="6"/>
  <c r="U187" i="6"/>
  <c r="AU382" i="5"/>
  <c r="AS382" i="5"/>
  <c r="AI382" i="5"/>
  <c r="CM382" i="5" s="1"/>
  <c r="AG382" i="5"/>
  <c r="CG382" i="5" s="1"/>
  <c r="AA383" i="2"/>
  <c r="Z383" i="2"/>
  <c r="X383" i="2"/>
  <c r="P383" i="2"/>
  <c r="CH382" i="5"/>
  <c r="CE382" i="5"/>
  <c r="CD382" i="5"/>
  <c r="CC382" i="5"/>
  <c r="CB382" i="5"/>
  <c r="CA382" i="5"/>
  <c r="BZ382" i="5"/>
  <c r="BY382" i="5"/>
  <c r="BX382" i="5"/>
  <c r="BW382" i="5"/>
  <c r="BS382" i="5"/>
  <c r="BR382" i="5"/>
  <c r="BQ382" i="5"/>
  <c r="BP382" i="5"/>
  <c r="BL382" i="5"/>
  <c r="BK382" i="5"/>
  <c r="BH382" i="5"/>
  <c r="BF382" i="5"/>
  <c r="AQ382" i="5"/>
  <c r="AO382" i="5"/>
  <c r="AM382" i="5"/>
  <c r="AK382" i="5"/>
  <c r="AD382" i="5"/>
  <c r="AC382" i="5"/>
  <c r="AB382" i="5"/>
  <c r="AA382" i="5"/>
  <c r="Z382" i="5"/>
  <c r="BE382" i="5" s="1"/>
  <c r="BJ382" i="5" s="1"/>
  <c r="BM382" i="5" s="1"/>
  <c r="AX382" i="5"/>
  <c r="I144" i="7"/>
  <c r="B144" i="7" s="1"/>
  <c r="AG144" i="7" s="1"/>
  <c r="AH144" i="7"/>
  <c r="AF144" i="7"/>
  <c r="Y186" i="6"/>
  <c r="V186" i="6"/>
  <c r="U186" i="6"/>
  <c r="AU381" i="5"/>
  <c r="AS381" i="5"/>
  <c r="AI381" i="5"/>
  <c r="CM381" i="5" s="1"/>
  <c r="AG381" i="5"/>
  <c r="CG381" i="5" s="1"/>
  <c r="AA382" i="2"/>
  <c r="Z382" i="2"/>
  <c r="X382" i="2"/>
  <c r="P382" i="2"/>
  <c r="CH381" i="5"/>
  <c r="CE381" i="5"/>
  <c r="CD381" i="5"/>
  <c r="CC381" i="5"/>
  <c r="CB381" i="5"/>
  <c r="CA381" i="5"/>
  <c r="BZ381" i="5"/>
  <c r="BY381" i="5"/>
  <c r="BX381" i="5"/>
  <c r="BW381" i="5"/>
  <c r="BS381" i="5"/>
  <c r="BR381" i="5"/>
  <c r="BQ381" i="5"/>
  <c r="BP381" i="5"/>
  <c r="BL381" i="5"/>
  <c r="BK381" i="5"/>
  <c r="BH381" i="5"/>
  <c r="BF381" i="5"/>
  <c r="AX381" i="5"/>
  <c r="AQ381" i="5"/>
  <c r="AO381" i="5"/>
  <c r="AM381" i="5"/>
  <c r="AK381" i="5"/>
  <c r="AD381" i="5"/>
  <c r="AC381" i="5"/>
  <c r="AB381" i="5"/>
  <c r="AA381" i="5"/>
  <c r="Z381" i="5"/>
  <c r="BE381" i="5" s="1"/>
  <c r="BJ381" i="5" s="1"/>
  <c r="BM381" i="5" s="1"/>
  <c r="I143" i="7"/>
  <c r="B143" i="7" s="1"/>
  <c r="AG143" i="7" s="1"/>
  <c r="AH143" i="7"/>
  <c r="AF143" i="7"/>
  <c r="Y185" i="6"/>
  <c r="V185" i="6"/>
  <c r="U185" i="6"/>
  <c r="AS380" i="5"/>
  <c r="AI380" i="5"/>
  <c r="CM380" i="5" s="1"/>
  <c r="AG380" i="5"/>
  <c r="CG380" i="5" s="1"/>
  <c r="CH380" i="5"/>
  <c r="CE380" i="5"/>
  <c r="CD380" i="5"/>
  <c r="CC380" i="5"/>
  <c r="CB380" i="5"/>
  <c r="CA380" i="5"/>
  <c r="BZ380" i="5"/>
  <c r="BY380" i="5"/>
  <c r="BX380" i="5"/>
  <c r="BW380" i="5"/>
  <c r="BS380" i="5"/>
  <c r="BR380" i="5"/>
  <c r="BQ380" i="5"/>
  <c r="BP380" i="5"/>
  <c r="BL380" i="5"/>
  <c r="BK380" i="5"/>
  <c r="BH380" i="5"/>
  <c r="BF380" i="5"/>
  <c r="AX380" i="5"/>
  <c r="AU380" i="5"/>
  <c r="AQ380" i="5"/>
  <c r="AO380" i="5"/>
  <c r="AM380" i="5"/>
  <c r="AK380" i="5"/>
  <c r="AD380" i="5"/>
  <c r="AC380" i="5"/>
  <c r="AB380" i="5"/>
  <c r="AA380" i="5"/>
  <c r="Z380" i="5"/>
  <c r="CL380" i="5" s="1"/>
  <c r="I142" i="7"/>
  <c r="B142" i="7" s="1"/>
  <c r="AG142" i="7" s="1"/>
  <c r="AH142" i="7"/>
  <c r="AF142" i="7"/>
  <c r="Y184" i="6"/>
  <c r="V184" i="6"/>
  <c r="U184" i="6"/>
  <c r="AA381" i="2"/>
  <c r="Z381" i="2"/>
  <c r="X381" i="2"/>
  <c r="P381" i="2"/>
  <c r="CL382" i="5" l="1"/>
  <c r="CK386" i="5"/>
  <c r="CF386" i="5"/>
  <c r="CL385" i="5"/>
  <c r="CL383" i="5"/>
  <c r="CJ382" i="5"/>
  <c r="CL386" i="5"/>
  <c r="CJ386" i="5"/>
  <c r="BE386" i="5"/>
  <c r="BJ386" i="5" s="1"/>
  <c r="BM386" i="5" s="1"/>
  <c r="CI386" i="5"/>
  <c r="CM386" i="5"/>
  <c r="CM385" i="5"/>
  <c r="CF385" i="5"/>
  <c r="BE385" i="5"/>
  <c r="BJ385" i="5" s="1"/>
  <c r="BM385" i="5" s="1"/>
  <c r="CJ384" i="5"/>
  <c r="CK385" i="5"/>
  <c r="BE380" i="5"/>
  <c r="BJ380" i="5" s="1"/>
  <c r="BM380" i="5" s="1"/>
  <c r="BE384" i="5"/>
  <c r="BJ384" i="5" s="1"/>
  <c r="BM384" i="5" s="1"/>
  <c r="CM383" i="5"/>
  <c r="CM384" i="5"/>
  <c r="CF384" i="5"/>
  <c r="CJ381" i="5"/>
  <c r="CJ380" i="5"/>
  <c r="CL381" i="5"/>
  <c r="BE383" i="5"/>
  <c r="BJ383" i="5" s="1"/>
  <c r="BM383" i="5" s="1"/>
  <c r="CK383" i="5"/>
  <c r="CI382" i="5"/>
  <c r="CK382" i="5"/>
  <c r="CF382" i="5"/>
  <c r="CI381" i="5"/>
  <c r="CF381" i="5"/>
  <c r="CK381" i="5"/>
  <c r="CI380" i="5"/>
  <c r="CF380" i="5"/>
  <c r="CK380" i="5"/>
  <c r="CH379" i="5"/>
  <c r="CE379" i="5"/>
  <c r="CD379" i="5"/>
  <c r="CC379" i="5"/>
  <c r="CB379" i="5"/>
  <c r="CA379" i="5"/>
  <c r="BZ379" i="5"/>
  <c r="BY379" i="5"/>
  <c r="BX379" i="5"/>
  <c r="BW379" i="5"/>
  <c r="BS379" i="5"/>
  <c r="BR379" i="5"/>
  <c r="BQ379" i="5"/>
  <c r="BP379" i="5"/>
  <c r="BL379" i="5"/>
  <c r="BK379" i="5"/>
  <c r="BH379" i="5"/>
  <c r="BF379" i="5"/>
  <c r="AI379" i="5"/>
  <c r="CI379" i="5" s="1"/>
  <c r="AG379" i="5"/>
  <c r="CG379" i="5" s="1"/>
  <c r="AA380" i="2"/>
  <c r="Z380" i="2"/>
  <c r="X380" i="2"/>
  <c r="P380" i="2"/>
  <c r="AH141" i="7"/>
  <c r="AF141" i="7"/>
  <c r="I141" i="7"/>
  <c r="B141" i="7" s="1"/>
  <c r="AG141" i="7" s="1"/>
  <c r="Y183" i="6"/>
  <c r="V183" i="6"/>
  <c r="U183" i="6"/>
  <c r="AX379" i="5"/>
  <c r="AS379" i="5"/>
  <c r="AU379" i="5"/>
  <c r="AQ379" i="5"/>
  <c r="AO379" i="5"/>
  <c r="AM379" i="5"/>
  <c r="AK379" i="5"/>
  <c r="AD379" i="5"/>
  <c r="CF379" i="5" s="1"/>
  <c r="AC379" i="5"/>
  <c r="AB379" i="5"/>
  <c r="AA379" i="5"/>
  <c r="Z379" i="5"/>
  <c r="BE379" i="5" s="1"/>
  <c r="BJ379" i="5" s="1"/>
  <c r="BM379" i="5" s="1"/>
  <c r="CK379" i="5" l="1"/>
  <c r="CJ379" i="5"/>
  <c r="CL379" i="5"/>
  <c r="CM379" i="5"/>
  <c r="AY553" i="5"/>
  <c r="CH378" i="5" l="1"/>
  <c r="CE378" i="5"/>
  <c r="CD378" i="5"/>
  <c r="CC378" i="5"/>
  <c r="CB378" i="5"/>
  <c r="CA378" i="5"/>
  <c r="BZ378" i="5"/>
  <c r="BY378" i="5"/>
  <c r="BX378" i="5"/>
  <c r="BW378" i="5"/>
  <c r="BS378" i="5"/>
  <c r="BR378" i="5"/>
  <c r="BQ378" i="5"/>
  <c r="BP378" i="5"/>
  <c r="BL378" i="5"/>
  <c r="BK378" i="5"/>
  <c r="BH378" i="5"/>
  <c r="BF378" i="5"/>
  <c r="BB553" i="5"/>
  <c r="AA379" i="2"/>
  <c r="Z379" i="2"/>
  <c r="X379" i="2"/>
  <c r="P379" i="2"/>
  <c r="AH140" i="7"/>
  <c r="AF140" i="7"/>
  <c r="I140" i="7"/>
  <c r="B140" i="7" s="1"/>
  <c r="AG140" i="7" s="1"/>
  <c r="Y182" i="6"/>
  <c r="V182" i="6"/>
  <c r="U182" i="6"/>
  <c r="AG378" i="5"/>
  <c r="CG378" i="5" s="1"/>
  <c r="AI378" i="5"/>
  <c r="CM378" i="5" s="1"/>
  <c r="AS378" i="5"/>
  <c r="AX378" i="5"/>
  <c r="AU378" i="5"/>
  <c r="AQ378" i="5"/>
  <c r="AO378" i="5"/>
  <c r="AM378" i="5"/>
  <c r="AK378" i="5"/>
  <c r="AD378" i="5"/>
  <c r="CF378" i="5" s="1"/>
  <c r="AC378" i="5"/>
  <c r="AB378" i="5"/>
  <c r="AA378" i="5"/>
  <c r="Z378" i="5"/>
  <c r="CL378" i="5" s="1"/>
  <c r="BE378" i="5" l="1"/>
  <c r="BJ378" i="5" s="1"/>
  <c r="BM378" i="5" s="1"/>
  <c r="CI378" i="5"/>
  <c r="CJ378" i="5"/>
  <c r="CK378" i="5"/>
  <c r="CH377" i="5"/>
  <c r="CE377" i="5"/>
  <c r="CD377" i="5"/>
  <c r="CC377" i="5"/>
  <c r="CB377" i="5"/>
  <c r="CA377" i="5"/>
  <c r="BZ377" i="5"/>
  <c r="BY377" i="5"/>
  <c r="BX377" i="5"/>
  <c r="BW377" i="5"/>
  <c r="BS377" i="5"/>
  <c r="BR377" i="5"/>
  <c r="BQ377" i="5"/>
  <c r="BP377" i="5"/>
  <c r="BL377" i="5"/>
  <c r="BK377" i="5"/>
  <c r="BH377" i="5"/>
  <c r="BF377" i="5"/>
  <c r="AS377" i="5"/>
  <c r="AI377" i="5"/>
  <c r="CM377" i="5" s="1"/>
  <c r="AG377" i="5"/>
  <c r="CG377" i="5" s="1"/>
  <c r="AX377" i="5"/>
  <c r="AU377" i="5"/>
  <c r="AQ377" i="5"/>
  <c r="AO377" i="5"/>
  <c r="AM377" i="5"/>
  <c r="AK377" i="5"/>
  <c r="AD377" i="5"/>
  <c r="CK377" i="5" s="1"/>
  <c r="AC377" i="5"/>
  <c r="AB377" i="5"/>
  <c r="AA377" i="5"/>
  <c r="Z377" i="5"/>
  <c r="CL377" i="5" s="1"/>
  <c r="AH139" i="7"/>
  <c r="AF139" i="7"/>
  <c r="I139" i="7"/>
  <c r="B139" i="7" s="1"/>
  <c r="AG139" i="7" s="1"/>
  <c r="Y181" i="6"/>
  <c r="V181" i="6"/>
  <c r="U181" i="6"/>
  <c r="AA378" i="2"/>
  <c r="Z378" i="2"/>
  <c r="X378" i="2"/>
  <c r="P378" i="2"/>
  <c r="CF377" i="5" l="1"/>
  <c r="CI377" i="5"/>
  <c r="BE377" i="5"/>
  <c r="BJ377" i="5" s="1"/>
  <c r="BM377" i="5" s="1"/>
  <c r="CJ377" i="5"/>
  <c r="AS376" i="5"/>
  <c r="CH376" i="5"/>
  <c r="CE376" i="5"/>
  <c r="CD376" i="5"/>
  <c r="CC376" i="5"/>
  <c r="CB376" i="5"/>
  <c r="CA376" i="5"/>
  <c r="BZ376" i="5"/>
  <c r="BY376" i="5"/>
  <c r="BX376" i="5"/>
  <c r="BW376" i="5"/>
  <c r="BS376" i="5"/>
  <c r="BR376" i="5"/>
  <c r="BQ376" i="5"/>
  <c r="BP376" i="5"/>
  <c r="BL376" i="5"/>
  <c r="BK376" i="5"/>
  <c r="BH376" i="5"/>
  <c r="BF376" i="5"/>
  <c r="AX376" i="5"/>
  <c r="AU376" i="5"/>
  <c r="AG376" i="5"/>
  <c r="CG376" i="5" s="1"/>
  <c r="AI376" i="5"/>
  <c r="CI376" i="5" s="1"/>
  <c r="AQ376" i="5"/>
  <c r="AO376" i="5"/>
  <c r="AM376" i="5"/>
  <c r="AK376" i="5"/>
  <c r="AD376" i="5"/>
  <c r="AC376" i="5"/>
  <c r="AB376" i="5"/>
  <c r="AA376" i="5"/>
  <c r="Z376" i="5"/>
  <c r="CL376" i="5" s="1"/>
  <c r="AH138" i="7"/>
  <c r="AF138" i="7"/>
  <c r="I138" i="7"/>
  <c r="B138" i="7" s="1"/>
  <c r="AG138" i="7" s="1"/>
  <c r="Y180" i="6"/>
  <c r="V180" i="6"/>
  <c r="U180" i="6"/>
  <c r="AA377" i="2"/>
  <c r="Z377" i="2"/>
  <c r="X377" i="2"/>
  <c r="P377" i="2"/>
  <c r="BE376" i="5" l="1"/>
  <c r="BJ376" i="5" s="1"/>
  <c r="BM376" i="5" s="1"/>
  <c r="CM376" i="5"/>
  <c r="CJ376" i="5"/>
  <c r="CK376" i="5"/>
  <c r="CF376" i="5"/>
  <c r="CH375" i="5"/>
  <c r="CE375" i="5"/>
  <c r="CD375" i="5"/>
  <c r="CC375" i="5"/>
  <c r="CB375" i="5"/>
  <c r="CA375" i="5"/>
  <c r="BZ375" i="5"/>
  <c r="BY375" i="5"/>
  <c r="BX375" i="5"/>
  <c r="BW375" i="5"/>
  <c r="BS375" i="5"/>
  <c r="BR375" i="5"/>
  <c r="BQ375" i="5"/>
  <c r="BP375" i="5"/>
  <c r="BL375" i="5"/>
  <c r="BK375" i="5"/>
  <c r="BH375" i="5"/>
  <c r="BF375" i="5"/>
  <c r="CH374" i="5"/>
  <c r="CE374" i="5"/>
  <c r="CD374" i="5"/>
  <c r="CC374" i="5"/>
  <c r="CB374" i="5"/>
  <c r="CA374" i="5"/>
  <c r="BZ374" i="5"/>
  <c r="BY374" i="5"/>
  <c r="BX374" i="5"/>
  <c r="BW374" i="5"/>
  <c r="BS374" i="5"/>
  <c r="BR374" i="5"/>
  <c r="BQ374" i="5"/>
  <c r="BP374" i="5"/>
  <c r="BL374" i="5"/>
  <c r="BK374" i="5"/>
  <c r="BH374" i="5"/>
  <c r="BF374" i="5"/>
  <c r="AX375" i="5"/>
  <c r="AU375" i="5"/>
  <c r="AS375" i="5"/>
  <c r="AQ375" i="5"/>
  <c r="AO375" i="5"/>
  <c r="AM375" i="5"/>
  <c r="AK375" i="5"/>
  <c r="AI375" i="5"/>
  <c r="CM375" i="5" s="1"/>
  <c r="AG375" i="5"/>
  <c r="CG375" i="5" s="1"/>
  <c r="Y179" i="6"/>
  <c r="V179" i="6"/>
  <c r="U179" i="6"/>
  <c r="I137" i="7"/>
  <c r="B137" i="7" s="1"/>
  <c r="AG137" i="7" s="1"/>
  <c r="AH137" i="7"/>
  <c r="AF137" i="7"/>
  <c r="AA376" i="2"/>
  <c r="Z376" i="2"/>
  <c r="X376" i="2"/>
  <c r="P376" i="2"/>
  <c r="AD375" i="5"/>
  <c r="CK375" i="5" s="1"/>
  <c r="AC375" i="5"/>
  <c r="AB375" i="5"/>
  <c r="AA375" i="5"/>
  <c r="Z375" i="5"/>
  <c r="CL375" i="5" s="1"/>
  <c r="CF375" i="5" l="1"/>
  <c r="CI375" i="5"/>
  <c r="CJ375" i="5"/>
  <c r="BE375" i="5"/>
  <c r="BJ375" i="5" s="1"/>
  <c r="BM375" i="5" s="1"/>
  <c r="AA375" i="2"/>
  <c r="Z375" i="2"/>
  <c r="X375" i="2"/>
  <c r="P375" i="2"/>
  <c r="AG374" i="5"/>
  <c r="CG374" i="5" s="1"/>
  <c r="AI374" i="5"/>
  <c r="AU374" i="5"/>
  <c r="AS374" i="5"/>
  <c r="AQ374" i="5"/>
  <c r="AO374" i="5"/>
  <c r="AM374" i="5"/>
  <c r="AK374" i="5"/>
  <c r="AX374" i="5"/>
  <c r="AD374" i="5"/>
  <c r="AC374" i="5"/>
  <c r="AB374" i="5"/>
  <c r="AA374" i="5"/>
  <c r="Z374" i="5"/>
  <c r="AH136" i="7"/>
  <c r="AF136" i="7"/>
  <c r="I136" i="7"/>
  <c r="B136" i="7" s="1"/>
  <c r="AG136" i="7" s="1"/>
  <c r="Y178" i="6"/>
  <c r="V178" i="6"/>
  <c r="U178" i="6"/>
  <c r="CI374" i="5" l="1"/>
  <c r="CM374" i="5"/>
  <c r="BE374" i="5"/>
  <c r="BJ374" i="5" s="1"/>
  <c r="BM374" i="5" s="1"/>
  <c r="CL374" i="5"/>
  <c r="CJ374" i="5"/>
  <c r="CF374" i="5"/>
  <c r="CK374" i="5"/>
  <c r="AA374" i="2"/>
  <c r="Z374" i="2"/>
  <c r="X374" i="2"/>
  <c r="P374" i="2"/>
  <c r="CH373" i="5"/>
  <c r="CE373" i="5"/>
  <c r="CD373" i="5"/>
  <c r="CC373" i="5"/>
  <c r="CB373" i="5"/>
  <c r="CA373" i="5"/>
  <c r="BZ373" i="5"/>
  <c r="BY373" i="5"/>
  <c r="BX373" i="5"/>
  <c r="BW373" i="5"/>
  <c r="BS373" i="5"/>
  <c r="BR373" i="5"/>
  <c r="BQ373" i="5"/>
  <c r="BP373" i="5"/>
  <c r="BL373" i="5"/>
  <c r="BK373" i="5"/>
  <c r="BH373" i="5"/>
  <c r="BF373" i="5"/>
  <c r="AX373" i="5"/>
  <c r="AU373" i="5"/>
  <c r="AS373" i="5"/>
  <c r="AQ373" i="5"/>
  <c r="AO373" i="5"/>
  <c r="AM373" i="5"/>
  <c r="AK373" i="5"/>
  <c r="AI373" i="5"/>
  <c r="CI373" i="5" s="1"/>
  <c r="AG373" i="5"/>
  <c r="CG373" i="5" s="1"/>
  <c r="AD373" i="5"/>
  <c r="CK373" i="5" s="1"/>
  <c r="AC373" i="5"/>
  <c r="AB373" i="5"/>
  <c r="AA373" i="5"/>
  <c r="Z373" i="5"/>
  <c r="CL373" i="5" s="1"/>
  <c r="AH135" i="7"/>
  <c r="AF135" i="7"/>
  <c r="I135" i="7"/>
  <c r="B135" i="7" s="1"/>
  <c r="AG135" i="7" s="1"/>
  <c r="Y177" i="6"/>
  <c r="V177" i="6"/>
  <c r="U177" i="6"/>
  <c r="BE373" i="5" l="1"/>
  <c r="BJ373" i="5" s="1"/>
  <c r="BM373" i="5" s="1"/>
  <c r="CJ373" i="5"/>
  <c r="CM373" i="5"/>
  <c r="CF373" i="5"/>
  <c r="AH134" i="7"/>
  <c r="AF134" i="7"/>
  <c r="I134" i="7"/>
  <c r="B134" i="7" s="1"/>
  <c r="AG134" i="7" s="1"/>
  <c r="Y176" i="6"/>
  <c r="V176" i="6"/>
  <c r="U176" i="6"/>
  <c r="CH372" i="5"/>
  <c r="CE372" i="5"/>
  <c r="CD372" i="5"/>
  <c r="CC372" i="5"/>
  <c r="CB372" i="5"/>
  <c r="CA372" i="5"/>
  <c r="BZ372" i="5"/>
  <c r="BY372" i="5"/>
  <c r="BX372" i="5"/>
  <c r="BW372" i="5"/>
  <c r="BS372" i="5"/>
  <c r="BR372" i="5"/>
  <c r="BQ372" i="5"/>
  <c r="BP372" i="5"/>
  <c r="BL372" i="5"/>
  <c r="BK372" i="5"/>
  <c r="BH372" i="5"/>
  <c r="BF372" i="5"/>
  <c r="AA373" i="2"/>
  <c r="Z373" i="2"/>
  <c r="X373" i="2"/>
  <c r="W373" i="2"/>
  <c r="P373" i="2"/>
  <c r="AX372" i="5"/>
  <c r="AU372" i="5"/>
  <c r="AS372" i="5"/>
  <c r="AQ372" i="5"/>
  <c r="AO372" i="5"/>
  <c r="AM372" i="5"/>
  <c r="AK372" i="5"/>
  <c r="AI372" i="5"/>
  <c r="CI372" i="5" s="1"/>
  <c r="AG372" i="5"/>
  <c r="CG372" i="5" s="1"/>
  <c r="AD372" i="5"/>
  <c r="CF372" i="5" s="1"/>
  <c r="AC372" i="5"/>
  <c r="AB372" i="5"/>
  <c r="AA372" i="5"/>
  <c r="Z372" i="5"/>
  <c r="CJ372" i="5" s="1"/>
  <c r="CK372" i="5" l="1"/>
  <c r="BE372" i="5"/>
  <c r="BJ372" i="5" s="1"/>
  <c r="BM372" i="5" s="1"/>
  <c r="CL372" i="5"/>
  <c r="CM372" i="5"/>
  <c r="AS371" i="5"/>
  <c r="AQ371" i="5"/>
  <c r="AO371" i="5"/>
  <c r="AM371" i="5"/>
  <c r="AK371" i="5"/>
  <c r="AI371" i="5"/>
  <c r="AG371" i="5"/>
  <c r="AA372" i="2" l="1"/>
  <c r="Z372" i="2"/>
  <c r="X372" i="2"/>
  <c r="W372" i="2"/>
  <c r="AA371" i="2"/>
  <c r="Z371" i="2"/>
  <c r="X371" i="2"/>
  <c r="W371" i="2"/>
  <c r="AA370" i="2"/>
  <c r="Z370" i="2"/>
  <c r="X370" i="2"/>
  <c r="W370" i="2"/>
  <c r="P372" i="2"/>
  <c r="AU371" i="5"/>
  <c r="CM371" i="5"/>
  <c r="CI371" i="5"/>
  <c r="CH371" i="5"/>
  <c r="CG371" i="5"/>
  <c r="CE371" i="5"/>
  <c r="CD371" i="5"/>
  <c r="CC371" i="5"/>
  <c r="CB371" i="5"/>
  <c r="CA371" i="5"/>
  <c r="BZ371" i="5"/>
  <c r="BY371" i="5"/>
  <c r="BX371" i="5"/>
  <c r="BW371" i="5"/>
  <c r="BS371" i="5"/>
  <c r="BR371" i="5"/>
  <c r="BQ371" i="5"/>
  <c r="BP371" i="5"/>
  <c r="BL371" i="5"/>
  <c r="BK371" i="5"/>
  <c r="BH371" i="5"/>
  <c r="BF371" i="5"/>
  <c r="AX371" i="5"/>
  <c r="AD371" i="5"/>
  <c r="AC371" i="5"/>
  <c r="AB371" i="5"/>
  <c r="AA371" i="5"/>
  <c r="Z371" i="5"/>
  <c r="CJ371" i="5" s="1"/>
  <c r="AH133" i="7"/>
  <c r="AF133" i="7"/>
  <c r="I133" i="7"/>
  <c r="B133" i="7" s="1"/>
  <c r="AG133" i="7" s="1"/>
  <c r="Y175" i="6"/>
  <c r="V175" i="6"/>
  <c r="U175" i="6"/>
  <c r="CL371" i="5" l="1"/>
  <c r="BE371" i="5"/>
  <c r="BJ371" i="5" s="1"/>
  <c r="BM371" i="5" s="1"/>
  <c r="CK371" i="5"/>
  <c r="CF371" i="5"/>
  <c r="AU370" i="5"/>
  <c r="AS370" i="5"/>
  <c r="AQ370" i="5"/>
  <c r="AO370" i="5"/>
  <c r="AM370" i="5"/>
  <c r="AK370" i="5"/>
  <c r="AI370" i="5"/>
  <c r="CI370" i="5" s="1"/>
  <c r="AG370" i="5"/>
  <c r="CG370" i="5" s="1"/>
  <c r="P371" i="2"/>
  <c r="I132" i="7"/>
  <c r="B132" i="7" s="1"/>
  <c r="AG132" i="7" s="1"/>
  <c r="AH132" i="7"/>
  <c r="AF132" i="7"/>
  <c r="Y174" i="6"/>
  <c r="V174" i="6"/>
  <c r="U174" i="6"/>
  <c r="CH370" i="5"/>
  <c r="CE370" i="5"/>
  <c r="CD370" i="5"/>
  <c r="CC370" i="5"/>
  <c r="CB370" i="5"/>
  <c r="CA370" i="5"/>
  <c r="BZ370" i="5"/>
  <c r="BY370" i="5"/>
  <c r="BX370" i="5"/>
  <c r="BW370" i="5"/>
  <c r="BS370" i="5"/>
  <c r="BR370" i="5"/>
  <c r="BQ370" i="5"/>
  <c r="BP370" i="5"/>
  <c r="BL370" i="5"/>
  <c r="BK370" i="5"/>
  <c r="BH370" i="5"/>
  <c r="BF370" i="5"/>
  <c r="AX370" i="5"/>
  <c r="AD370" i="5"/>
  <c r="AC370" i="5"/>
  <c r="AB370" i="5"/>
  <c r="AA370" i="5"/>
  <c r="Z370" i="5"/>
  <c r="BE370" i="5" s="1"/>
  <c r="BJ370" i="5" s="1"/>
  <c r="BM370" i="5" s="1"/>
  <c r="CJ370" i="5" l="1"/>
  <c r="CL370" i="5"/>
  <c r="CM370" i="5"/>
  <c r="CK370" i="5"/>
  <c r="CF370" i="5"/>
  <c r="AS369" i="5"/>
  <c r="AI369" i="5"/>
  <c r="AG369" i="5" l="1"/>
  <c r="CG369" i="5" s="1"/>
  <c r="P370" i="2"/>
  <c r="CM369" i="5"/>
  <c r="CI369" i="5"/>
  <c r="CH369" i="5"/>
  <c r="CE369" i="5"/>
  <c r="CD369" i="5"/>
  <c r="CC369" i="5"/>
  <c r="CB369" i="5"/>
  <c r="CA369" i="5"/>
  <c r="BZ369" i="5"/>
  <c r="BY369" i="5"/>
  <c r="BX369" i="5"/>
  <c r="BW369" i="5"/>
  <c r="BS369" i="5"/>
  <c r="BR369" i="5"/>
  <c r="BQ369" i="5"/>
  <c r="BP369" i="5"/>
  <c r="BL369" i="5"/>
  <c r="BK369" i="5"/>
  <c r="BH369" i="5"/>
  <c r="BF369" i="5"/>
  <c r="AX369" i="5"/>
  <c r="AU369" i="5"/>
  <c r="AQ369" i="5"/>
  <c r="AO369" i="5"/>
  <c r="AM369" i="5"/>
  <c r="AK369" i="5"/>
  <c r="AD369" i="5"/>
  <c r="AC369" i="5"/>
  <c r="AB369" i="5"/>
  <c r="AA369" i="5"/>
  <c r="Z369" i="5"/>
  <c r="CL369" i="5" s="1"/>
  <c r="AH131" i="7"/>
  <c r="AF131" i="7"/>
  <c r="I131" i="7"/>
  <c r="B131" i="7" s="1"/>
  <c r="AG131" i="7" s="1"/>
  <c r="Y173" i="6"/>
  <c r="V173" i="6"/>
  <c r="U173" i="6"/>
  <c r="CJ369" i="5" l="1"/>
  <c r="BE369" i="5"/>
  <c r="BJ369" i="5" s="1"/>
  <c r="BM369" i="5" s="1"/>
  <c r="CK369" i="5"/>
  <c r="CF369" i="5"/>
  <c r="AU368" i="5"/>
  <c r="AS368" i="5"/>
  <c r="AQ368" i="5"/>
  <c r="AO368" i="5"/>
  <c r="AM368" i="5"/>
  <c r="AK368" i="5"/>
  <c r="AI368" i="5"/>
  <c r="CM368" i="5" s="1"/>
  <c r="AG368" i="5"/>
  <c r="CG368" i="5" s="1"/>
  <c r="AA369" i="2"/>
  <c r="Z369" i="2"/>
  <c r="X369" i="2"/>
  <c r="W369" i="2"/>
  <c r="P369" i="2"/>
  <c r="CH368" i="5"/>
  <c r="CE368" i="5"/>
  <c r="CD368" i="5"/>
  <c r="CC368" i="5"/>
  <c r="CB368" i="5"/>
  <c r="CA368" i="5"/>
  <c r="BZ368" i="5"/>
  <c r="BY368" i="5"/>
  <c r="BX368" i="5"/>
  <c r="BW368" i="5"/>
  <c r="BS368" i="5"/>
  <c r="BR368" i="5"/>
  <c r="BQ368" i="5"/>
  <c r="BP368" i="5"/>
  <c r="BL368" i="5"/>
  <c r="BK368" i="5"/>
  <c r="BH368" i="5"/>
  <c r="BF368" i="5"/>
  <c r="AX368" i="5"/>
  <c r="AD368" i="5"/>
  <c r="CK368" i="5" s="1"/>
  <c r="AC368" i="5"/>
  <c r="AB368" i="5"/>
  <c r="AA368" i="5"/>
  <c r="Z368" i="5"/>
  <c r="CL368" i="5" s="1"/>
  <c r="AF130" i="7"/>
  <c r="I130" i="7"/>
  <c r="Y172" i="6"/>
  <c r="V172" i="6"/>
  <c r="U172" i="6"/>
  <c r="BE368" i="5" l="1"/>
  <c r="BJ368" i="5" s="1"/>
  <c r="BM368" i="5" s="1"/>
  <c r="CJ368" i="5"/>
  <c r="CF368" i="5"/>
  <c r="CI368" i="5"/>
  <c r="AU367" i="5"/>
  <c r="AS367" i="5"/>
  <c r="AQ367" i="5"/>
  <c r="AO367" i="5"/>
  <c r="AM367" i="5"/>
  <c r="AK367" i="5"/>
  <c r="AI367" i="5"/>
  <c r="CM367" i="5" s="1"/>
  <c r="AG367" i="5"/>
  <c r="CG367" i="5" s="1"/>
  <c r="AA368" i="2"/>
  <c r="Z368" i="2"/>
  <c r="X368" i="2"/>
  <c r="W368" i="2"/>
  <c r="P368" i="2"/>
  <c r="CH367" i="5"/>
  <c r="CE367" i="5"/>
  <c r="CD367" i="5"/>
  <c r="CC367" i="5"/>
  <c r="CB367" i="5"/>
  <c r="CA367" i="5"/>
  <c r="BZ367" i="5"/>
  <c r="BY367" i="5"/>
  <c r="BX367" i="5"/>
  <c r="BW367" i="5"/>
  <c r="BS367" i="5"/>
  <c r="BR367" i="5"/>
  <c r="BQ367" i="5"/>
  <c r="BP367" i="5"/>
  <c r="BL367" i="5"/>
  <c r="BK367" i="5"/>
  <c r="BH367" i="5"/>
  <c r="BF367" i="5"/>
  <c r="AD367" i="5"/>
  <c r="AC367" i="5"/>
  <c r="AB367" i="5"/>
  <c r="AA367" i="5"/>
  <c r="Z367" i="5"/>
  <c r="BE367" i="5" s="1"/>
  <c r="BJ367" i="5" s="1"/>
  <c r="BM367" i="5" s="1"/>
  <c r="AX367" i="5"/>
  <c r="K317" i="7"/>
  <c r="AH129" i="7"/>
  <c r="AF129" i="7"/>
  <c r="I129" i="7"/>
  <c r="B129" i="7" s="1"/>
  <c r="AG129" i="7" s="1"/>
  <c r="Y171" i="6"/>
  <c r="V171" i="6"/>
  <c r="U171" i="6"/>
  <c r="CL367" i="5" l="1"/>
  <c r="CJ367" i="5"/>
  <c r="CI367" i="5"/>
  <c r="CF367" i="5"/>
  <c r="CK367" i="5"/>
  <c r="CH366" i="5"/>
  <c r="CE366" i="5"/>
  <c r="CD366" i="5"/>
  <c r="CC366" i="5"/>
  <c r="CB366" i="5"/>
  <c r="CA366" i="5"/>
  <c r="BZ366" i="5"/>
  <c r="BY366" i="5"/>
  <c r="BX366" i="5"/>
  <c r="BW366" i="5"/>
  <c r="BS366" i="5"/>
  <c r="BR366" i="5"/>
  <c r="BQ366" i="5"/>
  <c r="BP366" i="5"/>
  <c r="BL366" i="5"/>
  <c r="BK366" i="5"/>
  <c r="BH366" i="5"/>
  <c r="BF366" i="5"/>
  <c r="AX366" i="5"/>
  <c r="AU366" i="5"/>
  <c r="AS366" i="5"/>
  <c r="AQ366" i="5"/>
  <c r="AO366" i="5"/>
  <c r="AM366" i="5"/>
  <c r="AK366" i="5"/>
  <c r="AI366" i="5"/>
  <c r="CI366" i="5" s="1"/>
  <c r="AG366" i="5"/>
  <c r="CG366" i="5" s="1"/>
  <c r="AD366" i="5"/>
  <c r="CK366" i="5" s="1"/>
  <c r="AC366" i="5"/>
  <c r="AB366" i="5"/>
  <c r="AA366" i="5"/>
  <c r="Z366" i="5"/>
  <c r="CL366" i="5" s="1"/>
  <c r="AH128" i="7"/>
  <c r="AF128" i="7"/>
  <c r="I128" i="7"/>
  <c r="B128" i="7" s="1"/>
  <c r="AG128" i="7" s="1"/>
  <c r="CF366" i="5" l="1"/>
  <c r="CM366" i="5"/>
  <c r="CJ366" i="5"/>
  <c r="BE366" i="5"/>
  <c r="BJ366" i="5" s="1"/>
  <c r="BM366" i="5" s="1"/>
  <c r="AA367" i="2"/>
  <c r="Z367" i="2"/>
  <c r="X367" i="2"/>
  <c r="W367" i="2"/>
  <c r="P367" i="2"/>
  <c r="Y170" i="6"/>
  <c r="V170" i="6"/>
  <c r="U170" i="6"/>
  <c r="AA366" i="2" l="1"/>
  <c r="Z366" i="2"/>
  <c r="X366" i="2"/>
  <c r="W366" i="2"/>
  <c r="P366" i="2"/>
  <c r="CH365" i="5"/>
  <c r="CE365" i="5"/>
  <c r="CD365" i="5"/>
  <c r="CC365" i="5"/>
  <c r="CB365" i="5"/>
  <c r="CA365" i="5"/>
  <c r="BZ365" i="5"/>
  <c r="BY365" i="5"/>
  <c r="BX365" i="5"/>
  <c r="BW365" i="5"/>
  <c r="BS365" i="5"/>
  <c r="BR365" i="5"/>
  <c r="BQ365" i="5"/>
  <c r="BP365" i="5"/>
  <c r="BL365" i="5"/>
  <c r="BK365" i="5"/>
  <c r="BH365" i="5"/>
  <c r="BF365" i="5"/>
  <c r="AX365" i="5"/>
  <c r="AU365" i="5"/>
  <c r="AS365" i="5"/>
  <c r="AQ365" i="5"/>
  <c r="AO365" i="5"/>
  <c r="AM365" i="5"/>
  <c r="AK365" i="5"/>
  <c r="AG365" i="5"/>
  <c r="CG365" i="5" s="1"/>
  <c r="AI365" i="5"/>
  <c r="CM365" i="5" s="1"/>
  <c r="AD365" i="5"/>
  <c r="AC365" i="5"/>
  <c r="AB365" i="5"/>
  <c r="AA365" i="5"/>
  <c r="Z365" i="5"/>
  <c r="BE365" i="5" s="1"/>
  <c r="BJ365" i="5" s="1"/>
  <c r="BM365" i="5" s="1"/>
  <c r="AH127" i="7"/>
  <c r="AF127" i="7"/>
  <c r="I127" i="7"/>
  <c r="B127" i="7" s="1"/>
  <c r="AG127" i="7" s="1"/>
  <c r="Y169" i="6"/>
  <c r="V169" i="6"/>
  <c r="U169" i="6"/>
  <c r="CJ365" i="5" l="1"/>
  <c r="CL365" i="5"/>
  <c r="CK365" i="5"/>
  <c r="CI365" i="5"/>
  <c r="CF365" i="5"/>
  <c r="AS364" i="5"/>
  <c r="AI364" i="5"/>
  <c r="CI364" i="5" s="1"/>
  <c r="AG364" i="5"/>
  <c r="CG364" i="5" s="1"/>
  <c r="Y168" i="6"/>
  <c r="V168" i="6"/>
  <c r="U168" i="6"/>
  <c r="AH126" i="7"/>
  <c r="AF126" i="7"/>
  <c r="I126" i="7"/>
  <c r="B126" i="7" s="1"/>
  <c r="AG126" i="7" s="1"/>
  <c r="CH364" i="5"/>
  <c r="CE364" i="5"/>
  <c r="CD364" i="5"/>
  <c r="CC364" i="5"/>
  <c r="CB364" i="5"/>
  <c r="CA364" i="5"/>
  <c r="BZ364" i="5"/>
  <c r="BY364" i="5"/>
  <c r="BX364" i="5"/>
  <c r="BW364" i="5"/>
  <c r="BS364" i="5"/>
  <c r="BR364" i="5"/>
  <c r="BQ364" i="5"/>
  <c r="BP364" i="5"/>
  <c r="BL364" i="5"/>
  <c r="BK364" i="5"/>
  <c r="BH364" i="5"/>
  <c r="BF364" i="5"/>
  <c r="AU364" i="5"/>
  <c r="AQ364" i="5"/>
  <c r="AO364" i="5"/>
  <c r="AM364" i="5"/>
  <c r="AK364" i="5"/>
  <c r="AD364" i="5"/>
  <c r="AC364" i="5"/>
  <c r="AB364" i="5"/>
  <c r="AA364" i="5"/>
  <c r="Z364" i="5"/>
  <c r="CL364" i="5" s="1"/>
  <c r="AX364" i="5"/>
  <c r="AA365" i="2"/>
  <c r="Z365" i="2"/>
  <c r="X365" i="2"/>
  <c r="W365" i="2"/>
  <c r="P365" i="2"/>
  <c r="CM364" i="5" l="1"/>
  <c r="BE364" i="5"/>
  <c r="BJ364" i="5" s="1"/>
  <c r="BM364" i="5" s="1"/>
  <c r="CJ364" i="5"/>
  <c r="CK364" i="5"/>
  <c r="CF364" i="5"/>
  <c r="AA364" i="2"/>
  <c r="Z364" i="2"/>
  <c r="X364" i="2"/>
  <c r="W364" i="2"/>
  <c r="P364" i="2"/>
  <c r="AU363" i="5"/>
  <c r="AS363" i="5"/>
  <c r="AQ363" i="5"/>
  <c r="AO363" i="5"/>
  <c r="AM363" i="5"/>
  <c r="AK363" i="5"/>
  <c r="AI363" i="5"/>
  <c r="CI363" i="5" s="1"/>
  <c r="AG363" i="5"/>
  <c r="CG363" i="5" s="1"/>
  <c r="Y167" i="6"/>
  <c r="V167" i="6"/>
  <c r="U167" i="6"/>
  <c r="AH125" i="7"/>
  <c r="AF125" i="7"/>
  <c r="I125" i="7"/>
  <c r="B125" i="7" s="1"/>
  <c r="AG125" i="7" s="1"/>
  <c r="CH363" i="5"/>
  <c r="CE363" i="5"/>
  <c r="CD363" i="5"/>
  <c r="CC363" i="5"/>
  <c r="CB363" i="5"/>
  <c r="CA363" i="5"/>
  <c r="BZ363" i="5"/>
  <c r="BY363" i="5"/>
  <c r="BX363" i="5"/>
  <c r="BW363" i="5"/>
  <c r="BS363" i="5"/>
  <c r="BR363" i="5"/>
  <c r="BQ363" i="5"/>
  <c r="BP363" i="5"/>
  <c r="BL363" i="5"/>
  <c r="BK363" i="5"/>
  <c r="BH363" i="5"/>
  <c r="BF363" i="5"/>
  <c r="AX363" i="5"/>
  <c r="AD363" i="5"/>
  <c r="CF363" i="5" s="1"/>
  <c r="AC363" i="5"/>
  <c r="AB363" i="5"/>
  <c r="AA363" i="5"/>
  <c r="Z363" i="5"/>
  <c r="CL363" i="5" s="1"/>
  <c r="BE363" i="5" l="1"/>
  <c r="BJ363" i="5" s="1"/>
  <c r="BM363" i="5" s="1"/>
  <c r="CJ363" i="5"/>
  <c r="CK363" i="5"/>
  <c r="CM363" i="5"/>
  <c r="AI362" i="5"/>
  <c r="CM362" i="5" s="1"/>
  <c r="AG362" i="5"/>
  <c r="CG362" i="5" s="1"/>
  <c r="Y166" i="6"/>
  <c r="V166" i="6"/>
  <c r="U166" i="6"/>
  <c r="AH124" i="7"/>
  <c r="AF124" i="7"/>
  <c r="I124" i="7"/>
  <c r="B124" i="7" s="1"/>
  <c r="AG124" i="7" s="1"/>
  <c r="CH362" i="5"/>
  <c r="CE362" i="5"/>
  <c r="CD362" i="5"/>
  <c r="CC362" i="5"/>
  <c r="CB362" i="5"/>
  <c r="CA362" i="5"/>
  <c r="BZ362" i="5"/>
  <c r="BY362" i="5"/>
  <c r="BX362" i="5"/>
  <c r="BW362" i="5"/>
  <c r="BS362" i="5"/>
  <c r="BR362" i="5"/>
  <c r="BQ362" i="5"/>
  <c r="BP362" i="5"/>
  <c r="BL362" i="5"/>
  <c r="BK362" i="5"/>
  <c r="BH362" i="5"/>
  <c r="BF362" i="5"/>
  <c r="AX362" i="5"/>
  <c r="AU362" i="5"/>
  <c r="AS362" i="5"/>
  <c r="AQ362" i="5"/>
  <c r="AO362" i="5"/>
  <c r="AM362" i="5"/>
  <c r="AK362" i="5"/>
  <c r="AD362" i="5"/>
  <c r="AC362" i="5"/>
  <c r="AB362" i="5"/>
  <c r="AA362" i="5"/>
  <c r="Z362" i="5"/>
  <c r="CJ362" i="5" s="1"/>
  <c r="AA363" i="2"/>
  <c r="Z363" i="2"/>
  <c r="X363" i="2"/>
  <c r="W363" i="2"/>
  <c r="P363" i="2"/>
  <c r="BE362" i="5" l="1"/>
  <c r="BJ362" i="5" s="1"/>
  <c r="BM362" i="5" s="1"/>
  <c r="CL362" i="5"/>
  <c r="CI362" i="5"/>
  <c r="CF362" i="5"/>
  <c r="CK362" i="5"/>
  <c r="AU361" i="5"/>
  <c r="AS361" i="5"/>
  <c r="AQ361" i="5"/>
  <c r="AO361" i="5"/>
  <c r="AM361" i="5"/>
  <c r="AK361" i="5"/>
  <c r="AI361" i="5"/>
  <c r="CI361" i="5" s="1"/>
  <c r="AG361" i="5"/>
  <c r="CG361" i="5" s="1"/>
  <c r="Y165" i="6"/>
  <c r="V165" i="6"/>
  <c r="U165" i="6"/>
  <c r="AH123" i="7"/>
  <c r="AF123" i="7"/>
  <c r="I123" i="7"/>
  <c r="B123" i="7" s="1"/>
  <c r="AG123" i="7" s="1"/>
  <c r="CH361" i="5"/>
  <c r="CE361" i="5"/>
  <c r="CD361" i="5"/>
  <c r="CC361" i="5"/>
  <c r="CB361" i="5"/>
  <c r="CA361" i="5"/>
  <c r="BZ361" i="5"/>
  <c r="BY361" i="5"/>
  <c r="BX361" i="5"/>
  <c r="BW361" i="5"/>
  <c r="BS361" i="5"/>
  <c r="BR361" i="5"/>
  <c r="BQ361" i="5"/>
  <c r="BP361" i="5"/>
  <c r="BL361" i="5"/>
  <c r="BK361" i="5"/>
  <c r="BH361" i="5"/>
  <c r="BF361" i="5"/>
  <c r="AX361" i="5"/>
  <c r="AD361" i="5"/>
  <c r="CF361" i="5" s="1"/>
  <c r="AC361" i="5"/>
  <c r="AB361" i="5"/>
  <c r="AA361" i="5"/>
  <c r="Z361" i="5"/>
  <c r="BE361" i="5" s="1"/>
  <c r="BJ361" i="5" s="1"/>
  <c r="BM361" i="5" s="1"/>
  <c r="AA362" i="2"/>
  <c r="Z362" i="2"/>
  <c r="X362" i="2"/>
  <c r="W362" i="2"/>
  <c r="P362" i="2"/>
  <c r="CJ361" i="5" l="1"/>
  <c r="CL361" i="5"/>
  <c r="CM361" i="5"/>
  <c r="CK361" i="5"/>
  <c r="AU360" i="5"/>
  <c r="AS360" i="5"/>
  <c r="AI360" i="5"/>
  <c r="CI360" i="5" s="1"/>
  <c r="AG360" i="5"/>
  <c r="CG360" i="5" s="1"/>
  <c r="Y164" i="6"/>
  <c r="V164" i="6"/>
  <c r="U164" i="6"/>
  <c r="I122" i="7"/>
  <c r="B122" i="7" s="1"/>
  <c r="AG122" i="7" s="1"/>
  <c r="AH122" i="7"/>
  <c r="AF122" i="7"/>
  <c r="CH360" i="5"/>
  <c r="CE360" i="5"/>
  <c r="CD360" i="5"/>
  <c r="CC360" i="5"/>
  <c r="CB360" i="5"/>
  <c r="CA360" i="5"/>
  <c r="BZ360" i="5"/>
  <c r="BY360" i="5"/>
  <c r="BX360" i="5"/>
  <c r="BW360" i="5"/>
  <c r="BS360" i="5"/>
  <c r="BR360" i="5"/>
  <c r="BQ360" i="5"/>
  <c r="BP360" i="5"/>
  <c r="BL360" i="5"/>
  <c r="BK360" i="5"/>
  <c r="BH360" i="5"/>
  <c r="BF360" i="5"/>
  <c r="AX360" i="5"/>
  <c r="AQ360" i="5"/>
  <c r="AO360" i="5"/>
  <c r="AM360" i="5"/>
  <c r="AK360" i="5"/>
  <c r="AD360" i="5"/>
  <c r="CF360" i="5" s="1"/>
  <c r="AC360" i="5"/>
  <c r="AB360" i="5"/>
  <c r="AA360" i="5"/>
  <c r="Z360" i="5"/>
  <c r="CL360" i="5" s="1"/>
  <c r="AA361" i="2"/>
  <c r="Z361" i="2"/>
  <c r="X361" i="2"/>
  <c r="W361" i="2"/>
  <c r="P361" i="2"/>
  <c r="CJ360" i="5" l="1"/>
  <c r="BE360" i="5"/>
  <c r="BJ360" i="5" s="1"/>
  <c r="BM360" i="5" s="1"/>
  <c r="CM360" i="5"/>
  <c r="CK360" i="5"/>
  <c r="AU359" i="5"/>
  <c r="AS359" i="5"/>
  <c r="AI359" i="5"/>
  <c r="CI359" i="5" s="1"/>
  <c r="AG359" i="5"/>
  <c r="CG359" i="5" s="1"/>
  <c r="Y163" i="6"/>
  <c r="V163" i="6"/>
  <c r="U163" i="6"/>
  <c r="AH121" i="7"/>
  <c r="AF121" i="7"/>
  <c r="I121" i="7"/>
  <c r="B121" i="7" s="1"/>
  <c r="AG121" i="7" s="1"/>
  <c r="CH359" i="5"/>
  <c r="CE359" i="5"/>
  <c r="CD359" i="5"/>
  <c r="CC359" i="5"/>
  <c r="CB359" i="5"/>
  <c r="CA359" i="5"/>
  <c r="BZ359" i="5"/>
  <c r="BY359" i="5"/>
  <c r="BX359" i="5"/>
  <c r="BW359" i="5"/>
  <c r="BS359" i="5"/>
  <c r="BR359" i="5"/>
  <c r="BQ359" i="5"/>
  <c r="BP359" i="5"/>
  <c r="BL359" i="5"/>
  <c r="BK359" i="5"/>
  <c r="BH359" i="5"/>
  <c r="BF359" i="5"/>
  <c r="AX359" i="5"/>
  <c r="AQ359" i="5"/>
  <c r="AO359" i="5"/>
  <c r="AM359" i="5"/>
  <c r="AK359" i="5"/>
  <c r="AD359" i="5"/>
  <c r="CF359" i="5" s="1"/>
  <c r="AC359" i="5"/>
  <c r="AB359" i="5"/>
  <c r="AA359" i="5"/>
  <c r="Z359" i="5"/>
  <c r="CJ359" i="5" s="1"/>
  <c r="AA360" i="2"/>
  <c r="Z360" i="2"/>
  <c r="X360" i="2"/>
  <c r="W360" i="2"/>
  <c r="P360" i="2"/>
  <c r="CM359" i="5" l="1"/>
  <c r="CL359" i="5"/>
  <c r="BE359" i="5"/>
  <c r="BJ359" i="5" s="1"/>
  <c r="BM359" i="5" s="1"/>
  <c r="CK359" i="5"/>
  <c r="Y162" i="6"/>
  <c r="V162" i="6"/>
  <c r="U162" i="6"/>
  <c r="CH358" i="5"/>
  <c r="CE358" i="5"/>
  <c r="CD358" i="5"/>
  <c r="CC358" i="5"/>
  <c r="CB358" i="5"/>
  <c r="CA358" i="5"/>
  <c r="BZ358" i="5"/>
  <c r="BY358" i="5"/>
  <c r="BX358" i="5"/>
  <c r="BW358" i="5"/>
  <c r="BS358" i="5"/>
  <c r="BR358" i="5"/>
  <c r="BQ358" i="5"/>
  <c r="BP358" i="5"/>
  <c r="BL358" i="5"/>
  <c r="BK358" i="5"/>
  <c r="BH358" i="5"/>
  <c r="BF358" i="5"/>
  <c r="AU358" i="5"/>
  <c r="AS358" i="5"/>
  <c r="AQ358" i="5"/>
  <c r="AO358" i="5"/>
  <c r="AM358" i="5"/>
  <c r="AK358" i="5"/>
  <c r="AI358" i="5"/>
  <c r="CM358" i="5" s="1"/>
  <c r="AG358" i="5"/>
  <c r="CG358" i="5" s="1"/>
  <c r="AH120" i="7"/>
  <c r="AF120" i="7"/>
  <c r="I120" i="7"/>
  <c r="B120" i="7" s="1"/>
  <c r="AG120" i="7" s="1"/>
  <c r="AX358" i="5"/>
  <c r="AD358" i="5"/>
  <c r="CK358" i="5" s="1"/>
  <c r="AC358" i="5"/>
  <c r="AB358" i="5"/>
  <c r="AA358" i="5"/>
  <c r="Z358" i="5"/>
  <c r="CL358" i="5" s="1"/>
  <c r="AA359" i="2"/>
  <c r="Z359" i="2"/>
  <c r="X359" i="2"/>
  <c r="W359" i="2"/>
  <c r="P359" i="2"/>
  <c r="CJ358" i="5" l="1"/>
  <c r="BE358" i="5"/>
  <c r="BJ358" i="5" s="1"/>
  <c r="BM358" i="5" s="1"/>
  <c r="CF358" i="5"/>
  <c r="CI358" i="5"/>
  <c r="AU357" i="5"/>
  <c r="AS357" i="5"/>
  <c r="AQ357" i="5"/>
  <c r="AO357" i="5"/>
  <c r="AM357" i="5"/>
  <c r="AK357" i="5"/>
  <c r="AI357" i="5"/>
  <c r="CM357" i="5" s="1"/>
  <c r="AG357" i="5"/>
  <c r="CG357" i="5" s="1"/>
  <c r="I119" i="7"/>
  <c r="B119" i="7" s="1"/>
  <c r="AG119" i="7" s="1"/>
  <c r="AH119" i="7"/>
  <c r="AF119" i="7"/>
  <c r="Y161" i="6"/>
  <c r="V161" i="6"/>
  <c r="U161" i="6"/>
  <c r="CH357" i="5"/>
  <c r="CE357" i="5"/>
  <c r="CD357" i="5"/>
  <c r="CC357" i="5"/>
  <c r="CB357" i="5"/>
  <c r="CA357" i="5"/>
  <c r="BZ357" i="5"/>
  <c r="BY357" i="5"/>
  <c r="BX357" i="5"/>
  <c r="BW357" i="5"/>
  <c r="BS357" i="5"/>
  <c r="BR357" i="5"/>
  <c r="BQ357" i="5"/>
  <c r="BP357" i="5"/>
  <c r="BL357" i="5"/>
  <c r="BK357" i="5"/>
  <c r="BH357" i="5"/>
  <c r="BF357" i="5"/>
  <c r="AX357" i="5"/>
  <c r="AD357" i="5"/>
  <c r="CF357" i="5" s="1"/>
  <c r="AC357" i="5"/>
  <c r="AB357" i="5"/>
  <c r="AA357" i="5"/>
  <c r="Z357" i="5"/>
  <c r="BE357" i="5" s="1"/>
  <c r="BJ357" i="5" s="1"/>
  <c r="BM357" i="5" s="1"/>
  <c r="AA358" i="2"/>
  <c r="Z358" i="2"/>
  <c r="X358" i="2"/>
  <c r="W358" i="2"/>
  <c r="P358" i="2"/>
  <c r="CL357" i="5" l="1"/>
  <c r="CJ357" i="5"/>
  <c r="CI357" i="5"/>
  <c r="CK357" i="5"/>
  <c r="AU356" i="5"/>
  <c r="AS356" i="5"/>
  <c r="AQ356" i="5"/>
  <c r="AO356" i="5"/>
  <c r="AM356" i="5"/>
  <c r="AK356" i="5"/>
  <c r="AI356" i="5"/>
  <c r="CI356" i="5" s="1"/>
  <c r="AG356" i="5"/>
  <c r="CG356" i="5" s="1"/>
  <c r="Y160" i="6"/>
  <c r="V160" i="6"/>
  <c r="U160" i="6"/>
  <c r="AH118" i="7"/>
  <c r="AF118" i="7"/>
  <c r="I118" i="7"/>
  <c r="B118" i="7" s="1"/>
  <c r="AG118" i="7" s="1"/>
  <c r="CH356" i="5"/>
  <c r="CE356" i="5"/>
  <c r="CD356" i="5"/>
  <c r="CC356" i="5"/>
  <c r="CB356" i="5"/>
  <c r="CA356" i="5"/>
  <c r="BZ356" i="5"/>
  <c r="BY356" i="5"/>
  <c r="BX356" i="5"/>
  <c r="BW356" i="5"/>
  <c r="BS356" i="5"/>
  <c r="BR356" i="5"/>
  <c r="BQ356" i="5"/>
  <c r="BP356" i="5"/>
  <c r="BL356" i="5"/>
  <c r="BK356" i="5"/>
  <c r="BH356" i="5"/>
  <c r="BF356" i="5"/>
  <c r="AX356" i="5"/>
  <c r="AD356" i="5"/>
  <c r="AC356" i="5"/>
  <c r="AB356" i="5"/>
  <c r="AA356" i="5"/>
  <c r="Z356" i="5"/>
  <c r="BE356" i="5" s="1"/>
  <c r="BJ356" i="5" s="1"/>
  <c r="BM356" i="5" s="1"/>
  <c r="AA357" i="2"/>
  <c r="Z357" i="2"/>
  <c r="X357" i="2"/>
  <c r="W357" i="2"/>
  <c r="P357" i="2"/>
  <c r="CJ356" i="5" l="1"/>
  <c r="CL356" i="5"/>
  <c r="CM356" i="5"/>
  <c r="CK356" i="5"/>
  <c r="CF356" i="5"/>
  <c r="AU355" i="5"/>
  <c r="AS355" i="5"/>
  <c r="AQ355" i="5"/>
  <c r="AO355" i="5"/>
  <c r="AM355" i="5"/>
  <c r="AK355" i="5"/>
  <c r="AI355" i="5"/>
  <c r="CM355" i="5" s="1"/>
  <c r="AG355" i="5"/>
  <c r="CG355" i="5" s="1"/>
  <c r="Y159" i="6"/>
  <c r="V159" i="6"/>
  <c r="U159" i="6"/>
  <c r="I117" i="7"/>
  <c r="B117" i="7" s="1"/>
  <c r="AG117" i="7" s="1"/>
  <c r="AH117" i="7"/>
  <c r="AF117" i="7"/>
  <c r="CH355" i="5"/>
  <c r="CE355" i="5"/>
  <c r="CD355" i="5"/>
  <c r="CC355" i="5"/>
  <c r="CB355" i="5"/>
  <c r="CA355" i="5"/>
  <c r="BZ355" i="5"/>
  <c r="BY355" i="5"/>
  <c r="BX355" i="5"/>
  <c r="BW355" i="5"/>
  <c r="BS355" i="5"/>
  <c r="BR355" i="5"/>
  <c r="BQ355" i="5"/>
  <c r="BP355" i="5"/>
  <c r="BL355" i="5"/>
  <c r="BK355" i="5"/>
  <c r="BH355" i="5"/>
  <c r="BF355" i="5"/>
  <c r="AX355" i="5"/>
  <c r="AD355" i="5"/>
  <c r="CF355" i="5" s="1"/>
  <c r="AC355" i="5"/>
  <c r="AB355" i="5"/>
  <c r="AA355" i="5"/>
  <c r="Z355" i="5"/>
  <c r="CJ355" i="5" s="1"/>
  <c r="AA356" i="2"/>
  <c r="Z356" i="2"/>
  <c r="X356" i="2"/>
  <c r="W356" i="2"/>
  <c r="P356" i="2"/>
  <c r="CI355" i="5" l="1"/>
  <c r="CK355" i="5"/>
  <c r="CL355" i="5"/>
  <c r="BE355" i="5"/>
  <c r="BJ355" i="5" s="1"/>
  <c r="BM355" i="5" s="1"/>
  <c r="AU354" i="5"/>
  <c r="AS354" i="5"/>
  <c r="AQ354" i="5"/>
  <c r="AG354" i="5"/>
  <c r="CG354" i="5" s="1"/>
  <c r="Y158" i="6"/>
  <c r="V158" i="6"/>
  <c r="U158" i="6"/>
  <c r="AH116" i="7"/>
  <c r="AF116" i="7"/>
  <c r="I116" i="7"/>
  <c r="B116" i="7" s="1"/>
  <c r="AG116" i="7" s="1"/>
  <c r="CH354" i="5"/>
  <c r="CE354" i="5"/>
  <c r="CD354" i="5"/>
  <c r="CC354" i="5"/>
  <c r="CB354" i="5"/>
  <c r="CA354" i="5"/>
  <c r="BZ354" i="5"/>
  <c r="BY354" i="5"/>
  <c r="BX354" i="5"/>
  <c r="BW354" i="5"/>
  <c r="BS354" i="5"/>
  <c r="BR354" i="5"/>
  <c r="BQ354" i="5"/>
  <c r="BP354" i="5"/>
  <c r="BL354" i="5"/>
  <c r="BK354" i="5"/>
  <c r="BH354" i="5"/>
  <c r="BF354" i="5"/>
  <c r="AI354" i="5"/>
  <c r="CI354" i="5" s="1"/>
  <c r="AO354" i="5"/>
  <c r="AM354" i="5"/>
  <c r="AK354" i="5"/>
  <c r="AD354" i="5"/>
  <c r="AC354" i="5"/>
  <c r="AB354" i="5"/>
  <c r="AA354" i="5"/>
  <c r="Z354" i="5"/>
  <c r="BE354" i="5" s="1"/>
  <c r="BJ354" i="5" s="1"/>
  <c r="BM354" i="5" s="1"/>
  <c r="AX354" i="5"/>
  <c r="AA355" i="2"/>
  <c r="Z355" i="2"/>
  <c r="X355" i="2"/>
  <c r="W355" i="2"/>
  <c r="P355" i="2"/>
  <c r="CM354" i="5" l="1"/>
  <c r="CJ354" i="5"/>
  <c r="CL354" i="5"/>
  <c r="CK354" i="5"/>
  <c r="CF354" i="5"/>
  <c r="AU353" i="5"/>
  <c r="AS353" i="5"/>
  <c r="AQ353" i="5"/>
  <c r="AO353" i="5"/>
  <c r="AM353" i="5"/>
  <c r="AK353" i="5"/>
  <c r="AI353" i="5"/>
  <c r="CI353" i="5" s="1"/>
  <c r="AG353" i="5"/>
  <c r="CG353" i="5" s="1"/>
  <c r="Y157" i="6"/>
  <c r="V157" i="6"/>
  <c r="U157" i="6"/>
  <c r="AH115" i="7"/>
  <c r="AF115" i="7"/>
  <c r="I115" i="7"/>
  <c r="B115" i="7" s="1"/>
  <c r="AG115" i="7" s="1"/>
  <c r="CH353" i="5"/>
  <c r="CE353" i="5"/>
  <c r="CD353" i="5"/>
  <c r="CC353" i="5"/>
  <c r="CB353" i="5"/>
  <c r="CA353" i="5"/>
  <c r="BZ353" i="5"/>
  <c r="BY353" i="5"/>
  <c r="BX353" i="5"/>
  <c r="BW353" i="5"/>
  <c r="BS353" i="5"/>
  <c r="BR353" i="5"/>
  <c r="BQ353" i="5"/>
  <c r="BP353" i="5"/>
  <c r="BL353" i="5"/>
  <c r="BK353" i="5"/>
  <c r="BH353" i="5"/>
  <c r="BF353" i="5"/>
  <c r="AX353" i="5"/>
  <c r="AD353" i="5"/>
  <c r="AC353" i="5"/>
  <c r="AB353" i="5"/>
  <c r="AA353" i="5"/>
  <c r="Z353" i="5"/>
  <c r="CJ353" i="5" s="1"/>
  <c r="AA354" i="2"/>
  <c r="Z354" i="2"/>
  <c r="X354" i="2"/>
  <c r="W354" i="2"/>
  <c r="P354" i="2"/>
  <c r="BE353" i="5" l="1"/>
  <c r="BJ353" i="5" s="1"/>
  <c r="BM353" i="5" s="1"/>
  <c r="CL353" i="5"/>
  <c r="CM353" i="5"/>
  <c r="CK353" i="5"/>
  <c r="CF353" i="5"/>
  <c r="AU352" i="5"/>
  <c r="AS352" i="5"/>
  <c r="AQ352" i="5"/>
  <c r="AO352" i="5"/>
  <c r="AM352" i="5"/>
  <c r="AK352" i="5"/>
  <c r="AI352" i="5"/>
  <c r="CI352" i="5" s="1"/>
  <c r="AG352" i="5"/>
  <c r="CG352" i="5" s="1"/>
  <c r="I114" i="7"/>
  <c r="B114" i="7" s="1"/>
  <c r="AG114" i="7" s="1"/>
  <c r="AH114" i="7"/>
  <c r="AF114" i="7"/>
  <c r="Y156" i="6"/>
  <c r="V156" i="6"/>
  <c r="U156" i="6"/>
  <c r="CH352" i="5"/>
  <c r="CE352" i="5"/>
  <c r="CD352" i="5"/>
  <c r="CC352" i="5"/>
  <c r="CB352" i="5"/>
  <c r="CA352" i="5"/>
  <c r="BZ352" i="5"/>
  <c r="BY352" i="5"/>
  <c r="BX352" i="5"/>
  <c r="BW352" i="5"/>
  <c r="BS352" i="5"/>
  <c r="BR352" i="5"/>
  <c r="BQ352" i="5"/>
  <c r="BP352" i="5"/>
  <c r="BL352" i="5"/>
  <c r="BK352" i="5"/>
  <c r="BH352" i="5"/>
  <c r="BF352" i="5"/>
  <c r="AX352" i="5"/>
  <c r="AD352" i="5"/>
  <c r="AC352" i="5"/>
  <c r="AB352" i="5"/>
  <c r="AA352" i="5"/>
  <c r="Z352" i="5"/>
  <c r="BE352" i="5" s="1"/>
  <c r="BJ352" i="5" s="1"/>
  <c r="BM352" i="5" s="1"/>
  <c r="AA353" i="2"/>
  <c r="Z353" i="2"/>
  <c r="X353" i="2"/>
  <c r="W353" i="2"/>
  <c r="P353" i="2"/>
  <c r="CJ352" i="5" l="1"/>
  <c r="CL352" i="5"/>
  <c r="CM352" i="5"/>
  <c r="CF352" i="5"/>
  <c r="CK352" i="5"/>
  <c r="AU351" i="5"/>
  <c r="AS351" i="5"/>
  <c r="AI351" i="5"/>
  <c r="CI351" i="5" s="1"/>
  <c r="AG351" i="5"/>
  <c r="CG351" i="5" s="1"/>
  <c r="Y155" i="6"/>
  <c r="V155" i="6"/>
  <c r="U155" i="6"/>
  <c r="AH113" i="7"/>
  <c r="AF113" i="7"/>
  <c r="I113" i="7"/>
  <c r="B113" i="7" s="1"/>
  <c r="AG113" i="7" s="1"/>
  <c r="CH351" i="5"/>
  <c r="CE351" i="5"/>
  <c r="CD351" i="5"/>
  <c r="CC351" i="5"/>
  <c r="CB351" i="5"/>
  <c r="CA351" i="5"/>
  <c r="BZ351" i="5"/>
  <c r="BY351" i="5"/>
  <c r="BX351" i="5"/>
  <c r="BW351" i="5"/>
  <c r="BS351" i="5"/>
  <c r="BR351" i="5"/>
  <c r="BQ351" i="5"/>
  <c r="BP351" i="5"/>
  <c r="BL351" i="5"/>
  <c r="BK351" i="5"/>
  <c r="BH351" i="5"/>
  <c r="BF351" i="5"/>
  <c r="AX351" i="5"/>
  <c r="AQ351" i="5"/>
  <c r="AO351" i="5"/>
  <c r="AM351" i="5"/>
  <c r="AK351" i="5"/>
  <c r="AD351" i="5"/>
  <c r="AC351" i="5"/>
  <c r="AB351" i="5"/>
  <c r="AA351" i="5"/>
  <c r="Z351" i="5"/>
  <c r="CL351" i="5" s="1"/>
  <c r="AA352" i="2"/>
  <c r="Z352" i="2"/>
  <c r="X352" i="2"/>
  <c r="W352" i="2"/>
  <c r="P352" i="2"/>
  <c r="CM351" i="5" l="1"/>
  <c r="BE351" i="5"/>
  <c r="BJ351" i="5" s="1"/>
  <c r="BM351" i="5" s="1"/>
  <c r="CJ351" i="5"/>
  <c r="CK351" i="5"/>
  <c r="CF351" i="5"/>
  <c r="Y154" i="6"/>
  <c r="V154" i="6"/>
  <c r="U154" i="6"/>
  <c r="AH112" i="7"/>
  <c r="AF112" i="7"/>
  <c r="I112" i="7"/>
  <c r="B112" i="7" s="1"/>
  <c r="AG112" i="7" s="1"/>
  <c r="CH350" i="5"/>
  <c r="CE350" i="5"/>
  <c r="CD350" i="5"/>
  <c r="CC350" i="5"/>
  <c r="CB350" i="5"/>
  <c r="CA350" i="5"/>
  <c r="BZ350" i="5"/>
  <c r="BY350" i="5"/>
  <c r="BX350" i="5"/>
  <c r="BW350" i="5"/>
  <c r="BS350" i="5"/>
  <c r="BR350" i="5"/>
  <c r="BQ350" i="5"/>
  <c r="BP350" i="5"/>
  <c r="BL350" i="5"/>
  <c r="BK350" i="5"/>
  <c r="BH350" i="5"/>
  <c r="BF350" i="5"/>
  <c r="AX350" i="5"/>
  <c r="AU350" i="5"/>
  <c r="AS350" i="5"/>
  <c r="AQ350" i="5"/>
  <c r="AO350" i="5"/>
  <c r="AM350" i="5"/>
  <c r="AK350" i="5"/>
  <c r="AI350" i="5"/>
  <c r="CI350" i="5" s="1"/>
  <c r="AG350" i="5"/>
  <c r="CG350" i="5" s="1"/>
  <c r="AD350" i="5"/>
  <c r="CK350" i="5" s="1"/>
  <c r="AC350" i="5"/>
  <c r="AB350" i="5"/>
  <c r="AA350" i="5"/>
  <c r="Z350" i="5"/>
  <c r="CJ350" i="5" s="1"/>
  <c r="AA351" i="2"/>
  <c r="Z351" i="2"/>
  <c r="X351" i="2"/>
  <c r="W351" i="2"/>
  <c r="P351" i="2"/>
  <c r="BE350" i="5" l="1"/>
  <c r="BJ350" i="5" s="1"/>
  <c r="BM350" i="5" s="1"/>
  <c r="CL350" i="5"/>
  <c r="CM350" i="5"/>
  <c r="CF350" i="5"/>
  <c r="CH349" i="5"/>
  <c r="CE349" i="5"/>
  <c r="CD349" i="5"/>
  <c r="CC349" i="5"/>
  <c r="CB349" i="5"/>
  <c r="CA349" i="5"/>
  <c r="BZ349" i="5"/>
  <c r="BY349" i="5"/>
  <c r="BX349" i="5"/>
  <c r="BW349" i="5"/>
  <c r="BS349" i="5"/>
  <c r="BR349" i="5"/>
  <c r="BQ349" i="5"/>
  <c r="BP349" i="5"/>
  <c r="BL349" i="5"/>
  <c r="BK349" i="5"/>
  <c r="BH349" i="5"/>
  <c r="BF349" i="5"/>
  <c r="AU349" i="5"/>
  <c r="AS349" i="5"/>
  <c r="AQ349" i="5"/>
  <c r="AO349" i="5"/>
  <c r="AM349" i="5"/>
  <c r="AK349" i="5"/>
  <c r="AI349" i="5"/>
  <c r="CI349" i="5" s="1"/>
  <c r="AG349" i="5"/>
  <c r="CG349" i="5" s="1"/>
  <c r="Y153" i="6"/>
  <c r="V153" i="6"/>
  <c r="U153" i="6"/>
  <c r="AH111" i="7"/>
  <c r="AF111" i="7"/>
  <c r="I111" i="7"/>
  <c r="B111" i="7" s="1"/>
  <c r="AG111" i="7" s="1"/>
  <c r="AD349" i="5"/>
  <c r="CF349" i="5" s="1"/>
  <c r="AC349" i="5"/>
  <c r="AB349" i="5"/>
  <c r="AA349" i="5"/>
  <c r="Z349" i="5"/>
  <c r="CJ349" i="5" s="1"/>
  <c r="AX349" i="5"/>
  <c r="AA350" i="2"/>
  <c r="Z350" i="2"/>
  <c r="X350" i="2"/>
  <c r="W350" i="2"/>
  <c r="P350" i="2"/>
  <c r="CK349" i="5" l="1"/>
  <c r="CM349" i="5"/>
  <c r="CL349" i="5"/>
  <c r="BE349" i="5"/>
  <c r="BJ349" i="5" s="1"/>
  <c r="BM349" i="5" s="1"/>
  <c r="CH348" i="5"/>
  <c r="CE348" i="5"/>
  <c r="CD348" i="5"/>
  <c r="CC348" i="5"/>
  <c r="CB348" i="5"/>
  <c r="CA348" i="5"/>
  <c r="BZ348" i="5"/>
  <c r="BY348" i="5"/>
  <c r="BX348" i="5"/>
  <c r="BW348" i="5"/>
  <c r="BS348" i="5"/>
  <c r="BR348" i="5"/>
  <c r="BQ348" i="5"/>
  <c r="BP348" i="5"/>
  <c r="BL348" i="5"/>
  <c r="BK348" i="5"/>
  <c r="BH348" i="5"/>
  <c r="BF348" i="5"/>
  <c r="AU348" i="5"/>
  <c r="AS348" i="5"/>
  <c r="AQ348" i="5"/>
  <c r="AO348" i="5"/>
  <c r="AM348" i="5"/>
  <c r="AK348" i="5"/>
  <c r="AI348" i="5"/>
  <c r="CI348" i="5" s="1"/>
  <c r="AG348" i="5"/>
  <c r="CG348" i="5" s="1"/>
  <c r="CM348" i="5" l="1"/>
  <c r="AD348" i="5"/>
  <c r="AC348" i="5"/>
  <c r="AB348" i="5"/>
  <c r="AA348" i="5"/>
  <c r="Z348" i="5"/>
  <c r="AX348" i="5"/>
  <c r="Y152" i="6"/>
  <c r="V152" i="6"/>
  <c r="U152" i="6"/>
  <c r="AH110" i="7"/>
  <c r="AF110" i="7"/>
  <c r="I110" i="7"/>
  <c r="B110" i="7" s="1"/>
  <c r="AG110" i="7" s="1"/>
  <c r="AA349" i="2"/>
  <c r="Z349" i="2"/>
  <c r="X349" i="2"/>
  <c r="W349" i="2"/>
  <c r="P349" i="2"/>
  <c r="CK348" i="5" l="1"/>
  <c r="CF348" i="5"/>
  <c r="CJ348" i="5"/>
  <c r="BE348" i="5"/>
  <c r="BJ348" i="5" s="1"/>
  <c r="BM348" i="5" s="1"/>
  <c r="CL348" i="5"/>
  <c r="CH347" i="5"/>
  <c r="CE347" i="5"/>
  <c r="CD347" i="5"/>
  <c r="CC347" i="5"/>
  <c r="CB347" i="5"/>
  <c r="CA347" i="5"/>
  <c r="BZ347" i="5"/>
  <c r="BY347" i="5"/>
  <c r="BX347" i="5"/>
  <c r="BW347" i="5"/>
  <c r="BS347" i="5"/>
  <c r="BR347" i="5"/>
  <c r="BQ347" i="5"/>
  <c r="BP347" i="5"/>
  <c r="BL347" i="5"/>
  <c r="BK347" i="5"/>
  <c r="BH347" i="5"/>
  <c r="BF347" i="5"/>
  <c r="AX347" i="5"/>
  <c r="AU347" i="5"/>
  <c r="AS347" i="5"/>
  <c r="AI347" i="5"/>
  <c r="CI347" i="5" s="1"/>
  <c r="AG347" i="5"/>
  <c r="CG347" i="5" s="1"/>
  <c r="Y151" i="6"/>
  <c r="V151" i="6"/>
  <c r="U151" i="6"/>
  <c r="AH109" i="7"/>
  <c r="AF109" i="7"/>
  <c r="I109" i="7"/>
  <c r="B109" i="7" s="1"/>
  <c r="AG109" i="7" s="1"/>
  <c r="AQ347" i="5"/>
  <c r="AO347" i="5"/>
  <c r="AM347" i="5"/>
  <c r="AK347" i="5"/>
  <c r="AD347" i="5"/>
  <c r="CF347" i="5" s="1"/>
  <c r="AC347" i="5"/>
  <c r="AB347" i="5"/>
  <c r="AA347" i="5"/>
  <c r="Z347" i="5"/>
  <c r="CJ347" i="5" s="1"/>
  <c r="AA348" i="2"/>
  <c r="Z348" i="2"/>
  <c r="X348" i="2"/>
  <c r="W348" i="2"/>
  <c r="P348" i="2"/>
  <c r="CL347" i="5" l="1"/>
  <c r="CM347" i="5"/>
  <c r="BE347" i="5"/>
  <c r="BJ347" i="5" s="1"/>
  <c r="BM347" i="5" s="1"/>
  <c r="CK347" i="5"/>
  <c r="AU346" i="5"/>
  <c r="AS346" i="5"/>
  <c r="AQ346" i="5"/>
  <c r="AO346" i="5"/>
  <c r="AM346" i="5"/>
  <c r="AK346" i="5"/>
  <c r="AI346" i="5"/>
  <c r="CI346" i="5" s="1"/>
  <c r="AG346" i="5"/>
  <c r="CG346" i="5" s="1"/>
  <c r="Y150" i="6"/>
  <c r="V150" i="6"/>
  <c r="U150" i="6"/>
  <c r="AH108" i="7"/>
  <c r="AF108" i="7"/>
  <c r="I108" i="7"/>
  <c r="B108" i="7" s="1"/>
  <c r="AG108" i="7" s="1"/>
  <c r="CH346" i="5"/>
  <c r="CE346" i="5"/>
  <c r="CD346" i="5"/>
  <c r="CC346" i="5"/>
  <c r="CB346" i="5"/>
  <c r="CA346" i="5"/>
  <c r="BZ346" i="5"/>
  <c r="BY346" i="5"/>
  <c r="BX346" i="5"/>
  <c r="BW346" i="5"/>
  <c r="BS346" i="5"/>
  <c r="BR346" i="5"/>
  <c r="BQ346" i="5"/>
  <c r="BP346" i="5"/>
  <c r="BL346" i="5"/>
  <c r="BK346" i="5"/>
  <c r="BH346" i="5"/>
  <c r="BF346" i="5"/>
  <c r="AD346" i="5"/>
  <c r="AC346" i="5"/>
  <c r="AB346" i="5"/>
  <c r="AA346" i="5"/>
  <c r="Z346" i="5"/>
  <c r="BE346" i="5" s="1"/>
  <c r="BJ346" i="5" s="1"/>
  <c r="BM346" i="5" s="1"/>
  <c r="AX346" i="5"/>
  <c r="AA347" i="2"/>
  <c r="Z347" i="2"/>
  <c r="X347" i="2"/>
  <c r="W347" i="2"/>
  <c r="P347" i="2"/>
  <c r="CJ346" i="5" l="1"/>
  <c r="CL346" i="5"/>
  <c r="CM346" i="5"/>
  <c r="CF346" i="5"/>
  <c r="CK346" i="5"/>
  <c r="AU345" i="5"/>
  <c r="AS345" i="5"/>
  <c r="AI345" i="5"/>
  <c r="CM345" i="5" s="1"/>
  <c r="AG345" i="5"/>
  <c r="CG345" i="5" s="1"/>
  <c r="Y149" i="6"/>
  <c r="V149" i="6"/>
  <c r="U149" i="6"/>
  <c r="AH107" i="7"/>
  <c r="AF107" i="7"/>
  <c r="I107" i="7"/>
  <c r="B107" i="7" s="1"/>
  <c r="AG107" i="7" s="1"/>
  <c r="CH345" i="5"/>
  <c r="CE345" i="5"/>
  <c r="CD345" i="5"/>
  <c r="CC345" i="5"/>
  <c r="CB345" i="5"/>
  <c r="CA345" i="5"/>
  <c r="BZ345" i="5"/>
  <c r="BY345" i="5"/>
  <c r="BX345" i="5"/>
  <c r="BW345" i="5"/>
  <c r="BS345" i="5"/>
  <c r="BR345" i="5"/>
  <c r="BQ345" i="5"/>
  <c r="BP345" i="5"/>
  <c r="BL345" i="5"/>
  <c r="BK345" i="5"/>
  <c r="BH345" i="5"/>
  <c r="BF345" i="5"/>
  <c r="AX345" i="5"/>
  <c r="AQ345" i="5"/>
  <c r="AO345" i="5"/>
  <c r="AM345" i="5"/>
  <c r="AK345" i="5"/>
  <c r="AD345" i="5"/>
  <c r="AC345" i="5"/>
  <c r="AB345" i="5"/>
  <c r="AA345" i="5"/>
  <c r="Z345" i="5"/>
  <c r="CL345" i="5" s="1"/>
  <c r="AA346" i="2"/>
  <c r="Z346" i="2"/>
  <c r="X346" i="2"/>
  <c r="W346" i="2"/>
  <c r="P346" i="2"/>
  <c r="CK345" i="5" l="1"/>
  <c r="CI345" i="5"/>
  <c r="CJ345" i="5"/>
  <c r="BE345" i="5"/>
  <c r="BJ345" i="5" s="1"/>
  <c r="BM345" i="5" s="1"/>
  <c r="CF345" i="5"/>
  <c r="CH344" i="5"/>
  <c r="CE344" i="5"/>
  <c r="CD344" i="5"/>
  <c r="CC344" i="5"/>
  <c r="CB344" i="5"/>
  <c r="CA344" i="5"/>
  <c r="BZ344" i="5"/>
  <c r="BY344" i="5"/>
  <c r="BX344" i="5"/>
  <c r="BW344" i="5"/>
  <c r="BS344" i="5"/>
  <c r="BR344" i="5"/>
  <c r="BQ344" i="5"/>
  <c r="BP344" i="5"/>
  <c r="BL344" i="5"/>
  <c r="BK344" i="5"/>
  <c r="BH344" i="5"/>
  <c r="BF344" i="5"/>
  <c r="AU344" i="5"/>
  <c r="AS344" i="5"/>
  <c r="AQ344" i="5"/>
  <c r="AO344" i="5"/>
  <c r="AM344" i="5"/>
  <c r="AK344" i="5"/>
  <c r="AI344" i="5"/>
  <c r="CM344" i="5" s="1"/>
  <c r="AG344" i="5"/>
  <c r="CG344" i="5" s="1"/>
  <c r="AD344" i="5"/>
  <c r="AC344" i="5"/>
  <c r="AB344" i="5"/>
  <c r="AA344" i="5"/>
  <c r="Z344" i="5"/>
  <c r="BE344" i="5" s="1"/>
  <c r="BJ344" i="5" s="1"/>
  <c r="BM344" i="5" s="1"/>
  <c r="AX344" i="5"/>
  <c r="AH106" i="7"/>
  <c r="AF106" i="7"/>
  <c r="I106" i="7"/>
  <c r="B106" i="7" s="1"/>
  <c r="AG106" i="7" s="1"/>
  <c r="Y148" i="6"/>
  <c r="V148" i="6"/>
  <c r="U148" i="6"/>
  <c r="AA345" i="2"/>
  <c r="Z345" i="2"/>
  <c r="X345" i="2"/>
  <c r="W345" i="2"/>
  <c r="P345" i="2"/>
  <c r="CK344" i="5" l="1"/>
  <c r="CI344" i="5"/>
  <c r="CF344" i="5"/>
  <c r="CL344" i="5"/>
  <c r="CJ344" i="5"/>
  <c r="AU343" i="5" l="1"/>
  <c r="AS343" i="5"/>
  <c r="AQ343" i="5"/>
  <c r="AO343" i="5"/>
  <c r="AM343" i="5"/>
  <c r="AK343" i="5"/>
  <c r="AI343" i="5"/>
  <c r="AG343" i="5"/>
  <c r="CG343" i="5" s="1"/>
  <c r="Y147" i="6"/>
  <c r="V147" i="6"/>
  <c r="U147" i="6"/>
  <c r="AH105" i="7"/>
  <c r="AF105" i="7"/>
  <c r="I105" i="7"/>
  <c r="B105" i="7" s="1"/>
  <c r="AG105" i="7" s="1"/>
  <c r="CH343" i="5"/>
  <c r="CE343" i="5"/>
  <c r="CD343" i="5"/>
  <c r="CC343" i="5"/>
  <c r="CB343" i="5"/>
  <c r="CA343" i="5"/>
  <c r="BZ343" i="5"/>
  <c r="BY343" i="5"/>
  <c r="BX343" i="5"/>
  <c r="BW343" i="5"/>
  <c r="BS343" i="5"/>
  <c r="BR343" i="5"/>
  <c r="BQ343" i="5"/>
  <c r="BP343" i="5"/>
  <c r="BL343" i="5"/>
  <c r="BK343" i="5"/>
  <c r="BH343" i="5"/>
  <c r="BF343" i="5"/>
  <c r="AD343" i="5"/>
  <c r="AC343" i="5"/>
  <c r="AB343" i="5"/>
  <c r="AA343" i="5"/>
  <c r="Z343" i="5"/>
  <c r="BE343" i="5" s="1"/>
  <c r="BJ343" i="5" s="1"/>
  <c r="BM343" i="5" s="1"/>
  <c r="AX343" i="5"/>
  <c r="AA344" i="2"/>
  <c r="Z344" i="2"/>
  <c r="X344" i="2"/>
  <c r="W344" i="2"/>
  <c r="P344" i="2"/>
  <c r="CI343" i="5" l="1"/>
  <c r="CM343" i="5"/>
  <c r="CF343" i="5"/>
  <c r="CK343" i="5"/>
  <c r="CJ343" i="5"/>
  <c r="CL343" i="5"/>
  <c r="AG342" i="5"/>
  <c r="CG342" i="5" s="1"/>
  <c r="Y146" i="6"/>
  <c r="V146" i="6"/>
  <c r="U146" i="6"/>
  <c r="AH104" i="7"/>
  <c r="AF104" i="7"/>
  <c r="I104" i="7"/>
  <c r="B104" i="7" s="1"/>
  <c r="AG104" i="7" s="1"/>
  <c r="CH342" i="5"/>
  <c r="CE342" i="5"/>
  <c r="CD342" i="5"/>
  <c r="CC342" i="5"/>
  <c r="CB342" i="5"/>
  <c r="CA342" i="5"/>
  <c r="BZ342" i="5"/>
  <c r="BY342" i="5"/>
  <c r="BX342" i="5"/>
  <c r="BW342" i="5"/>
  <c r="BS342" i="5"/>
  <c r="BR342" i="5"/>
  <c r="BQ342" i="5"/>
  <c r="BP342" i="5"/>
  <c r="BL342" i="5"/>
  <c r="BK342" i="5"/>
  <c r="BH342" i="5"/>
  <c r="BF342" i="5"/>
  <c r="AX342" i="5"/>
  <c r="AI342" i="5"/>
  <c r="CM342" i="5" s="1"/>
  <c r="AU342" i="5"/>
  <c r="AS342" i="5"/>
  <c r="AQ342" i="5"/>
  <c r="AO342" i="5"/>
  <c r="AM342" i="5"/>
  <c r="AK342" i="5"/>
  <c r="AD342" i="5"/>
  <c r="AC342" i="5"/>
  <c r="AB342" i="5"/>
  <c r="AA342" i="5"/>
  <c r="Z342" i="5"/>
  <c r="BE342" i="5" s="1"/>
  <c r="BJ342" i="5" s="1"/>
  <c r="BM342" i="5" s="1"/>
  <c r="AA343" i="2"/>
  <c r="Z343" i="2"/>
  <c r="X343" i="2"/>
  <c r="W343" i="2"/>
  <c r="P343" i="2"/>
  <c r="CI342" i="5" l="1"/>
  <c r="CK342" i="5"/>
  <c r="CJ342" i="5"/>
  <c r="CL342" i="5"/>
  <c r="CF342" i="5"/>
  <c r="AU341" i="5"/>
  <c r="AS341" i="5"/>
  <c r="AQ341" i="5"/>
  <c r="AO341" i="5"/>
  <c r="AM341" i="5"/>
  <c r="AK341" i="5"/>
  <c r="AI341" i="5"/>
  <c r="CM341" i="5" s="1"/>
  <c r="AG341" i="5"/>
  <c r="CG341" i="5" s="1"/>
  <c r="AA342" i="2"/>
  <c r="Z342" i="2"/>
  <c r="X342" i="2"/>
  <c r="W342" i="2"/>
  <c r="Y145" i="6"/>
  <c r="V145" i="6"/>
  <c r="U145" i="6"/>
  <c r="AH103" i="7"/>
  <c r="AF103" i="7"/>
  <c r="I103" i="7"/>
  <c r="B103" i="7" s="1"/>
  <c r="AG103" i="7" s="1"/>
  <c r="CH341" i="5"/>
  <c r="CE341" i="5"/>
  <c r="CD341" i="5"/>
  <c r="CC341" i="5"/>
  <c r="CB341" i="5"/>
  <c r="CA341" i="5"/>
  <c r="BZ341" i="5"/>
  <c r="BY341" i="5"/>
  <c r="BX341" i="5"/>
  <c r="BW341" i="5"/>
  <c r="BS341" i="5"/>
  <c r="BR341" i="5"/>
  <c r="BQ341" i="5"/>
  <c r="BP341" i="5"/>
  <c r="BL341" i="5"/>
  <c r="BK341" i="5"/>
  <c r="BH341" i="5"/>
  <c r="BF341" i="5"/>
  <c r="AD341" i="5"/>
  <c r="CF341" i="5" s="1"/>
  <c r="AC341" i="5"/>
  <c r="AB341" i="5"/>
  <c r="AA341" i="5"/>
  <c r="Z341" i="5"/>
  <c r="BE341" i="5" s="1"/>
  <c r="BJ341" i="5" s="1"/>
  <c r="BM341" i="5" s="1"/>
  <c r="AX341" i="5"/>
  <c r="P342" i="2"/>
  <c r="CK341" i="5" l="1"/>
  <c r="CI341" i="5"/>
  <c r="CL341" i="5"/>
  <c r="CJ341" i="5"/>
  <c r="AS340" i="5"/>
  <c r="AQ340" i="5"/>
  <c r="AG340" i="5"/>
  <c r="CG340" i="5" s="1"/>
  <c r="Y144" i="6"/>
  <c r="V144" i="6"/>
  <c r="U144" i="6"/>
  <c r="I102" i="7"/>
  <c r="B102" i="7" s="1"/>
  <c r="AG102" i="7" s="1"/>
  <c r="AH102" i="7"/>
  <c r="AF102" i="7"/>
  <c r="CH340" i="5"/>
  <c r="CE340" i="5"/>
  <c r="CD340" i="5"/>
  <c r="CC340" i="5"/>
  <c r="CB340" i="5"/>
  <c r="CA340" i="5"/>
  <c r="BZ340" i="5"/>
  <c r="BY340" i="5"/>
  <c r="BX340" i="5"/>
  <c r="BW340" i="5"/>
  <c r="BS340" i="5"/>
  <c r="BR340" i="5"/>
  <c r="BQ340" i="5"/>
  <c r="BP340" i="5"/>
  <c r="BL340" i="5"/>
  <c r="BK340" i="5"/>
  <c r="BH340" i="5"/>
  <c r="BF340" i="5"/>
  <c r="AX340" i="5"/>
  <c r="AU340" i="5"/>
  <c r="AO340" i="5"/>
  <c r="AM340" i="5"/>
  <c r="AK340" i="5"/>
  <c r="AI340" i="5"/>
  <c r="CM340" i="5" s="1"/>
  <c r="AD340" i="5"/>
  <c r="CF340" i="5" s="1"/>
  <c r="AC340" i="5"/>
  <c r="AB340" i="5"/>
  <c r="AA340" i="5"/>
  <c r="Z340" i="5"/>
  <c r="BE340" i="5" s="1"/>
  <c r="BJ340" i="5" s="1"/>
  <c r="BM340" i="5" s="1"/>
  <c r="P341" i="2"/>
  <c r="AA341" i="2"/>
  <c r="Z341" i="2"/>
  <c r="X341" i="2"/>
  <c r="W341" i="2"/>
  <c r="CI340" i="5" l="1"/>
  <c r="CK340" i="5"/>
  <c r="CJ340" i="5"/>
  <c r="CL340" i="5"/>
  <c r="AU339" i="5"/>
  <c r="AS339" i="5"/>
  <c r="AQ339" i="5"/>
  <c r="Y143" i="6"/>
  <c r="V143" i="6"/>
  <c r="U143" i="6"/>
  <c r="AH101" i="7"/>
  <c r="AF101" i="7"/>
  <c r="I101" i="7"/>
  <c r="B101" i="7" s="1"/>
  <c r="AG101" i="7" s="1"/>
  <c r="CH339" i="5"/>
  <c r="CE339" i="5"/>
  <c r="CD339" i="5"/>
  <c r="CC339" i="5"/>
  <c r="CB339" i="5"/>
  <c r="CA339" i="5"/>
  <c r="BZ339" i="5"/>
  <c r="BY339" i="5"/>
  <c r="BX339" i="5"/>
  <c r="BW339" i="5"/>
  <c r="BS339" i="5"/>
  <c r="BR339" i="5"/>
  <c r="BQ339" i="5"/>
  <c r="BP339" i="5"/>
  <c r="BL339" i="5"/>
  <c r="BK339" i="5"/>
  <c r="BH339" i="5"/>
  <c r="BF339" i="5"/>
  <c r="AX339" i="5"/>
  <c r="AG339" i="5"/>
  <c r="CG339" i="5" s="1"/>
  <c r="AI339" i="5"/>
  <c r="AO339" i="5"/>
  <c r="AM339" i="5"/>
  <c r="AK339" i="5"/>
  <c r="AD339" i="5"/>
  <c r="CK339" i="5" s="1"/>
  <c r="AC339" i="5"/>
  <c r="AB339" i="5"/>
  <c r="AA339" i="5"/>
  <c r="Z339" i="5"/>
  <c r="AA340" i="2"/>
  <c r="Z340" i="2"/>
  <c r="X340" i="2"/>
  <c r="W340" i="2"/>
  <c r="P340" i="2"/>
  <c r="CI339" i="5" l="1"/>
  <c r="CM339" i="5"/>
  <c r="BE339" i="5"/>
  <c r="BJ339" i="5" s="1"/>
  <c r="BM339" i="5" s="1"/>
  <c r="CJ339" i="5"/>
  <c r="CL339" i="5"/>
  <c r="CF339" i="5"/>
  <c r="AU338" i="5"/>
  <c r="AS338" i="5"/>
  <c r="AH100" i="7"/>
  <c r="AF100" i="7"/>
  <c r="Y142" i="6"/>
  <c r="V142" i="6"/>
  <c r="U142" i="6"/>
  <c r="AH99" i="7"/>
  <c r="AF99" i="7"/>
  <c r="I100" i="7"/>
  <c r="B100" i="7" s="1"/>
  <c r="AG100" i="7" s="1"/>
  <c r="CH338" i="5"/>
  <c r="CE338" i="5"/>
  <c r="CD338" i="5"/>
  <c r="CC338" i="5"/>
  <c r="CB338" i="5"/>
  <c r="CA338" i="5"/>
  <c r="BZ338" i="5"/>
  <c r="BY338" i="5"/>
  <c r="BX338" i="5"/>
  <c r="BW338" i="5"/>
  <c r="BS338" i="5"/>
  <c r="BR338" i="5"/>
  <c r="BQ338" i="5"/>
  <c r="BP338" i="5"/>
  <c r="BL338" i="5"/>
  <c r="BK338" i="5"/>
  <c r="BH338" i="5"/>
  <c r="BF338" i="5"/>
  <c r="AX338" i="5"/>
  <c r="AI338" i="5"/>
  <c r="AQ338" i="5"/>
  <c r="AO338" i="5"/>
  <c r="AM338" i="5"/>
  <c r="AK338" i="5"/>
  <c r="AG338" i="5"/>
  <c r="CG338" i="5" s="1"/>
  <c r="AD338" i="5"/>
  <c r="CK338" i="5" s="1"/>
  <c r="AC338" i="5"/>
  <c r="AB338" i="5"/>
  <c r="AA338" i="5"/>
  <c r="Z338" i="5"/>
  <c r="AA339" i="2"/>
  <c r="Z339" i="2"/>
  <c r="X339" i="2"/>
  <c r="W339" i="2"/>
  <c r="P339" i="2"/>
  <c r="BE338" i="5" l="1"/>
  <c r="BJ338" i="5" s="1"/>
  <c r="BM338" i="5" s="1"/>
  <c r="CL338" i="5"/>
  <c r="CJ338" i="5"/>
  <c r="CI338" i="5"/>
  <c r="CM338" i="5"/>
  <c r="CF338" i="5"/>
  <c r="AU337" i="5"/>
  <c r="AS337" i="5"/>
  <c r="AQ337" i="5"/>
  <c r="AO337" i="5"/>
  <c r="AM337" i="5"/>
  <c r="AK337" i="5"/>
  <c r="AI337" i="5"/>
  <c r="AG337" i="5"/>
  <c r="CG337" i="5" s="1"/>
  <c r="Y141" i="6"/>
  <c r="V141" i="6"/>
  <c r="U141" i="6"/>
  <c r="I99" i="7"/>
  <c r="B99" i="7" s="1"/>
  <c r="AG99" i="7" s="1"/>
  <c r="CH337" i="5"/>
  <c r="CE337" i="5"/>
  <c r="CD337" i="5"/>
  <c r="CC337" i="5"/>
  <c r="CB337" i="5"/>
  <c r="CA337" i="5"/>
  <c r="BZ337" i="5"/>
  <c r="BY337" i="5"/>
  <c r="BX337" i="5"/>
  <c r="BW337" i="5"/>
  <c r="BS337" i="5"/>
  <c r="BR337" i="5"/>
  <c r="BQ337" i="5"/>
  <c r="BP337" i="5"/>
  <c r="BL337" i="5"/>
  <c r="BK337" i="5"/>
  <c r="BH337" i="5"/>
  <c r="BF337" i="5"/>
  <c r="AD337" i="5"/>
  <c r="CK337" i="5" s="1"/>
  <c r="AC337" i="5"/>
  <c r="AB337" i="5"/>
  <c r="AA337" i="5"/>
  <c r="Z337" i="5"/>
  <c r="AX337" i="5"/>
  <c r="AA338" i="2"/>
  <c r="Z338" i="2"/>
  <c r="X338" i="2"/>
  <c r="W338" i="2"/>
  <c r="P338" i="2"/>
  <c r="CF337" i="5" l="1"/>
  <c r="CI337" i="5"/>
  <c r="CM337" i="5"/>
  <c r="BE337" i="5"/>
  <c r="BJ337" i="5" s="1"/>
  <c r="BM337" i="5" s="1"/>
  <c r="CL337" i="5"/>
  <c r="CJ337" i="5"/>
  <c r="AS336" i="5"/>
  <c r="AG336" i="5"/>
  <c r="Y140" i="6" l="1"/>
  <c r="V140" i="6"/>
  <c r="U140" i="6"/>
  <c r="AH98" i="7"/>
  <c r="AF98" i="7"/>
  <c r="I98" i="7"/>
  <c r="B98" i="7" s="1"/>
  <c r="AG98" i="7" s="1"/>
  <c r="CH336" i="5"/>
  <c r="CG336" i="5"/>
  <c r="CE336" i="5"/>
  <c r="CD336" i="5"/>
  <c r="CC336" i="5"/>
  <c r="CB336" i="5"/>
  <c r="CA336" i="5"/>
  <c r="BZ336" i="5"/>
  <c r="BY336" i="5"/>
  <c r="BX336" i="5"/>
  <c r="BW336" i="5"/>
  <c r="BS336" i="5"/>
  <c r="BR336" i="5"/>
  <c r="BQ336" i="5"/>
  <c r="BP336" i="5"/>
  <c r="BL336" i="5"/>
  <c r="BK336" i="5"/>
  <c r="BH336" i="5"/>
  <c r="BF336" i="5"/>
  <c r="AX336" i="5"/>
  <c r="AU336" i="5"/>
  <c r="AQ336" i="5"/>
  <c r="AO336" i="5"/>
  <c r="AM336" i="5"/>
  <c r="AK336" i="5"/>
  <c r="AI336" i="5"/>
  <c r="AD336" i="5"/>
  <c r="AC336" i="5"/>
  <c r="AB336" i="5"/>
  <c r="AA336" i="5"/>
  <c r="Z336" i="5"/>
  <c r="AA337" i="2"/>
  <c r="Z337" i="2"/>
  <c r="X337" i="2"/>
  <c r="W337" i="2"/>
  <c r="P337" i="2"/>
  <c r="CF336" i="5" l="1"/>
  <c r="CK336" i="5"/>
  <c r="CI336" i="5"/>
  <c r="CM336" i="5"/>
  <c r="BE336" i="5"/>
  <c r="BJ336" i="5" s="1"/>
  <c r="BM336" i="5" s="1"/>
  <c r="CL336" i="5"/>
  <c r="CJ336" i="5"/>
  <c r="CH335" i="5"/>
  <c r="CE335" i="5"/>
  <c r="CD335" i="5"/>
  <c r="CC335" i="5"/>
  <c r="CB335" i="5"/>
  <c r="CA335" i="5"/>
  <c r="BZ335" i="5"/>
  <c r="BY335" i="5"/>
  <c r="BX335" i="5"/>
  <c r="BW335" i="5"/>
  <c r="BS335" i="5"/>
  <c r="BR335" i="5"/>
  <c r="BQ335" i="5"/>
  <c r="BP335" i="5"/>
  <c r="BL335" i="5"/>
  <c r="BK335" i="5"/>
  <c r="BH335" i="5"/>
  <c r="BF335" i="5"/>
  <c r="AU335" i="5"/>
  <c r="AS335" i="5"/>
  <c r="AQ335" i="5"/>
  <c r="AO335" i="5"/>
  <c r="AM335" i="5"/>
  <c r="AK335" i="5"/>
  <c r="AI335" i="5"/>
  <c r="CM335" i="5" s="1"/>
  <c r="AG335" i="5"/>
  <c r="CG335" i="5" s="1"/>
  <c r="AA336" i="2"/>
  <c r="Z336" i="2"/>
  <c r="X336" i="2"/>
  <c r="W336" i="2"/>
  <c r="P336" i="2"/>
  <c r="Y139" i="6"/>
  <c r="V139" i="6"/>
  <c r="U139" i="6"/>
  <c r="I97" i="7"/>
  <c r="B97" i="7" s="1"/>
  <c r="AG97" i="7" s="1"/>
  <c r="AH97" i="7"/>
  <c r="AF97" i="7"/>
  <c r="AD335" i="5"/>
  <c r="AC335" i="5"/>
  <c r="AB335" i="5"/>
  <c r="AA335" i="5"/>
  <c r="Z335" i="5"/>
  <c r="AX335" i="5"/>
  <c r="CI335" i="5" l="1"/>
  <c r="BE335" i="5"/>
  <c r="BJ335" i="5" s="1"/>
  <c r="BM335" i="5" s="1"/>
  <c r="CJ335" i="5"/>
  <c r="CL335" i="5"/>
  <c r="CF335" i="5"/>
  <c r="CK335" i="5"/>
  <c r="Y138" i="6" l="1"/>
  <c r="V138" i="6"/>
  <c r="U138" i="6"/>
  <c r="AH96" i="7"/>
  <c r="AF96" i="7"/>
  <c r="I96" i="7"/>
  <c r="B96" i="7" s="1"/>
  <c r="AG96" i="7" s="1"/>
  <c r="CH334" i="5"/>
  <c r="CE334" i="5"/>
  <c r="CD334" i="5"/>
  <c r="CC334" i="5"/>
  <c r="CB334" i="5"/>
  <c r="CA334" i="5"/>
  <c r="BZ334" i="5"/>
  <c r="BY334" i="5"/>
  <c r="BX334" i="5"/>
  <c r="BW334" i="5"/>
  <c r="BS334" i="5"/>
  <c r="BR334" i="5"/>
  <c r="BQ334" i="5"/>
  <c r="BP334" i="5"/>
  <c r="BL334" i="5"/>
  <c r="BK334" i="5"/>
  <c r="BH334" i="5"/>
  <c r="BF334" i="5"/>
  <c r="AX334" i="5"/>
  <c r="AU334" i="5"/>
  <c r="AS334" i="5"/>
  <c r="AQ334" i="5"/>
  <c r="AO334" i="5"/>
  <c r="AM334" i="5"/>
  <c r="AK334" i="5"/>
  <c r="AI334" i="5"/>
  <c r="AG334" i="5"/>
  <c r="CG334" i="5" s="1"/>
  <c r="AD334" i="5"/>
  <c r="AC334" i="5"/>
  <c r="AB334" i="5"/>
  <c r="AA334" i="5"/>
  <c r="Z334" i="5"/>
  <c r="AA335" i="2"/>
  <c r="Z335" i="2"/>
  <c r="X335" i="2"/>
  <c r="W335" i="2"/>
  <c r="P335" i="2"/>
  <c r="CI334" i="5" l="1"/>
  <c r="CM334" i="5"/>
  <c r="BE334" i="5"/>
  <c r="BJ334" i="5" s="1"/>
  <c r="BM334" i="5" s="1"/>
  <c r="CJ334" i="5"/>
  <c r="CL334" i="5"/>
  <c r="CF334" i="5"/>
  <c r="CK334" i="5"/>
  <c r="AU333" i="5"/>
  <c r="AS333" i="5"/>
  <c r="AQ333" i="5"/>
  <c r="AI333" i="5"/>
  <c r="AG333" i="5"/>
  <c r="CG333" i="5" s="1"/>
  <c r="Y137" i="6"/>
  <c r="V137" i="6"/>
  <c r="U137" i="6"/>
  <c r="AH95" i="7"/>
  <c r="AF95" i="7"/>
  <c r="I95" i="7"/>
  <c r="B95" i="7" s="1"/>
  <c r="AG95" i="7" s="1"/>
  <c r="AO333" i="5"/>
  <c r="AM333" i="5"/>
  <c r="AK333" i="5"/>
  <c r="CH333" i="5"/>
  <c r="CE333" i="5"/>
  <c r="CD333" i="5"/>
  <c r="CC333" i="5"/>
  <c r="CB333" i="5"/>
  <c r="CA333" i="5"/>
  <c r="BZ333" i="5"/>
  <c r="BY333" i="5"/>
  <c r="BX333" i="5"/>
  <c r="BW333" i="5"/>
  <c r="BS333" i="5"/>
  <c r="BR333" i="5"/>
  <c r="BQ333" i="5"/>
  <c r="BP333" i="5"/>
  <c r="BL333" i="5"/>
  <c r="BK333" i="5"/>
  <c r="BH333" i="5"/>
  <c r="BF333" i="5"/>
  <c r="AX333" i="5"/>
  <c r="AD333" i="5"/>
  <c r="AC333" i="5"/>
  <c r="AB333" i="5"/>
  <c r="AA333" i="5"/>
  <c r="Z333" i="5"/>
  <c r="BE333" i="5" s="1"/>
  <c r="BJ333" i="5" s="1"/>
  <c r="BM333" i="5" s="1"/>
  <c r="AA334" i="2"/>
  <c r="Z334" i="2"/>
  <c r="X334" i="2"/>
  <c r="W334" i="2"/>
  <c r="P334" i="2"/>
  <c r="CJ333" i="5" l="1"/>
  <c r="CL333" i="5"/>
  <c r="CI333" i="5"/>
  <c r="CM333" i="5"/>
  <c r="CF333" i="5"/>
  <c r="CK333" i="5"/>
  <c r="AG332" i="5"/>
  <c r="CG332" i="5" s="1"/>
  <c r="Y136" i="6"/>
  <c r="V136" i="6"/>
  <c r="U136" i="6"/>
  <c r="AH94" i="7"/>
  <c r="AF94" i="7"/>
  <c r="I94" i="7"/>
  <c r="B94" i="7" s="1"/>
  <c r="AG94" i="7" s="1"/>
  <c r="CH332" i="5"/>
  <c r="CE332" i="5"/>
  <c r="CD332" i="5"/>
  <c r="CC332" i="5"/>
  <c r="CB332" i="5"/>
  <c r="CA332" i="5"/>
  <c r="BZ332" i="5"/>
  <c r="BY332" i="5"/>
  <c r="BX332" i="5"/>
  <c r="BW332" i="5"/>
  <c r="BS332" i="5"/>
  <c r="BR332" i="5"/>
  <c r="BQ332" i="5"/>
  <c r="BP332" i="5"/>
  <c r="BL332" i="5"/>
  <c r="BK332" i="5"/>
  <c r="BH332" i="5"/>
  <c r="BF332" i="5"/>
  <c r="AX332" i="5"/>
  <c r="AU332" i="5"/>
  <c r="AS332" i="5"/>
  <c r="AQ332" i="5"/>
  <c r="AO332" i="5"/>
  <c r="AM332" i="5"/>
  <c r="AK332" i="5"/>
  <c r="AI332" i="5"/>
  <c r="AD332" i="5"/>
  <c r="CK332" i="5" s="1"/>
  <c r="AC332" i="5"/>
  <c r="AB332" i="5"/>
  <c r="AA332" i="5"/>
  <c r="Z332" i="5"/>
  <c r="AA333" i="2"/>
  <c r="Z333" i="2"/>
  <c r="X333" i="2"/>
  <c r="W333" i="2"/>
  <c r="P333" i="2"/>
  <c r="CI332" i="5" l="1"/>
  <c r="CM332" i="5"/>
  <c r="BE332" i="5"/>
  <c r="BJ332" i="5" s="1"/>
  <c r="BM332" i="5" s="1"/>
  <c r="CJ332" i="5"/>
  <c r="CL332" i="5"/>
  <c r="CF332" i="5"/>
  <c r="CH331" i="5"/>
  <c r="CE331" i="5"/>
  <c r="CD331" i="5"/>
  <c r="CC331" i="5"/>
  <c r="CB331" i="5"/>
  <c r="CA331" i="5"/>
  <c r="BZ331" i="5"/>
  <c r="BY331" i="5"/>
  <c r="BX331" i="5"/>
  <c r="BW331" i="5"/>
  <c r="BS331" i="5"/>
  <c r="BR331" i="5"/>
  <c r="BQ331" i="5"/>
  <c r="BP331" i="5"/>
  <c r="BL331" i="5"/>
  <c r="BK331" i="5"/>
  <c r="BH331" i="5"/>
  <c r="BF331" i="5"/>
  <c r="AX331" i="5"/>
  <c r="AU331" i="5"/>
  <c r="Y135" i="6"/>
  <c r="V135" i="6"/>
  <c r="U135" i="6"/>
  <c r="AH93" i="7"/>
  <c r="AF93" i="7"/>
  <c r="I93" i="7"/>
  <c r="B93" i="7" s="1"/>
  <c r="AG93" i="7" s="1"/>
  <c r="AA332" i="2"/>
  <c r="Z332" i="2"/>
  <c r="X332" i="2"/>
  <c r="W332" i="2"/>
  <c r="P332" i="2"/>
  <c r="Z331" i="5"/>
  <c r="AS331" i="5"/>
  <c r="AQ331" i="5"/>
  <c r="AO331" i="5"/>
  <c r="AM331" i="5"/>
  <c r="AK331" i="5"/>
  <c r="AI331" i="5"/>
  <c r="AG331" i="5"/>
  <c r="CG331" i="5" s="1"/>
  <c r="AD331" i="5"/>
  <c r="CK331" i="5" s="1"/>
  <c r="AC331" i="5"/>
  <c r="AB331" i="5"/>
  <c r="AA331" i="5"/>
  <c r="BE331" i="5" l="1"/>
  <c r="BJ331" i="5" s="1"/>
  <c r="BM331" i="5" s="1"/>
  <c r="CJ331" i="5"/>
  <c r="CL331" i="5"/>
  <c r="CI331" i="5"/>
  <c r="CM331" i="5"/>
  <c r="CF331" i="5"/>
  <c r="AU330" i="5"/>
  <c r="AS330" i="5"/>
  <c r="AQ330" i="5"/>
  <c r="AO330" i="5"/>
  <c r="AM330" i="5"/>
  <c r="AK330" i="5"/>
  <c r="AI330" i="5"/>
  <c r="AG330" i="5"/>
  <c r="CG330" i="5" s="1"/>
  <c r="Y134" i="6"/>
  <c r="V134" i="6"/>
  <c r="U134" i="6"/>
  <c r="AH92" i="7"/>
  <c r="AF92" i="7"/>
  <c r="I92" i="7"/>
  <c r="B92" i="7" s="1"/>
  <c r="AG92" i="7" s="1"/>
  <c r="CH330" i="5"/>
  <c r="CE330" i="5"/>
  <c r="CD330" i="5"/>
  <c r="CC330" i="5"/>
  <c r="CB330" i="5"/>
  <c r="CA330" i="5"/>
  <c r="BZ330" i="5"/>
  <c r="BY330" i="5"/>
  <c r="BX330" i="5"/>
  <c r="BW330" i="5"/>
  <c r="BS330" i="5"/>
  <c r="BR330" i="5"/>
  <c r="BQ330" i="5"/>
  <c r="BP330" i="5"/>
  <c r="BL330" i="5"/>
  <c r="BK330" i="5"/>
  <c r="BH330" i="5"/>
  <c r="BF330" i="5"/>
  <c r="AX330" i="5"/>
  <c r="AD330" i="5"/>
  <c r="AC330" i="5"/>
  <c r="AB330" i="5"/>
  <c r="AA330" i="5"/>
  <c r="Z330" i="5"/>
  <c r="BE330" i="5" s="1"/>
  <c r="BJ330" i="5" s="1"/>
  <c r="BM330" i="5" s="1"/>
  <c r="P331" i="2"/>
  <c r="AA331" i="2"/>
  <c r="Z331" i="2"/>
  <c r="X331" i="2"/>
  <c r="W331" i="2"/>
  <c r="CI330" i="5" l="1"/>
  <c r="CM330" i="5"/>
  <c r="CL330" i="5"/>
  <c r="CJ330" i="5"/>
  <c r="CF330" i="5"/>
  <c r="CK330" i="5"/>
  <c r="AU329" i="5"/>
  <c r="AS329" i="5"/>
  <c r="AQ329" i="5"/>
  <c r="AO329" i="5"/>
  <c r="AM329" i="5"/>
  <c r="AK329" i="5"/>
  <c r="AI329" i="5"/>
  <c r="AG329" i="5"/>
  <c r="CG329" i="5" s="1"/>
  <c r="AH91" i="7"/>
  <c r="AF91" i="7"/>
  <c r="I91" i="7"/>
  <c r="B91" i="7" s="1"/>
  <c r="AG91" i="7" s="1"/>
  <c r="Y133" i="6"/>
  <c r="V133" i="6"/>
  <c r="U133" i="6"/>
  <c r="CH329" i="5"/>
  <c r="CE329" i="5"/>
  <c r="CD329" i="5"/>
  <c r="CC329" i="5"/>
  <c r="CB329" i="5"/>
  <c r="CA329" i="5"/>
  <c r="BZ329" i="5"/>
  <c r="BY329" i="5"/>
  <c r="BX329" i="5"/>
  <c r="BW329" i="5"/>
  <c r="BS329" i="5"/>
  <c r="BR329" i="5"/>
  <c r="BQ329" i="5"/>
  <c r="BP329" i="5"/>
  <c r="BL329" i="5"/>
  <c r="BK329" i="5"/>
  <c r="BH329" i="5"/>
  <c r="BF329" i="5"/>
  <c r="AX329" i="5"/>
  <c r="AD329" i="5"/>
  <c r="CK329" i="5" s="1"/>
  <c r="AC329" i="5"/>
  <c r="AB329" i="5"/>
  <c r="AA329" i="5"/>
  <c r="Z329" i="5"/>
  <c r="AA330" i="2"/>
  <c r="Z330" i="2"/>
  <c r="X330" i="2"/>
  <c r="W330" i="2"/>
  <c r="P330" i="2"/>
  <c r="CI329" i="5" l="1"/>
  <c r="CM329" i="5"/>
  <c r="BE329" i="5"/>
  <c r="BJ329" i="5" s="1"/>
  <c r="BM329" i="5" s="1"/>
  <c r="CL329" i="5"/>
  <c r="CJ329" i="5"/>
  <c r="CF329" i="5"/>
  <c r="AU328" i="5"/>
  <c r="AS328" i="5"/>
  <c r="AQ328" i="5"/>
  <c r="AO328" i="5"/>
  <c r="AM328" i="5"/>
  <c r="AK328" i="5"/>
  <c r="AI328" i="5"/>
  <c r="AG328" i="5"/>
  <c r="CG328" i="5" s="1"/>
  <c r="AA329" i="2"/>
  <c r="Z329" i="2"/>
  <c r="X329" i="2"/>
  <c r="W329" i="2"/>
  <c r="P329" i="2"/>
  <c r="AH90" i="7"/>
  <c r="AF90" i="7"/>
  <c r="I90" i="7"/>
  <c r="B90" i="7" s="1"/>
  <c r="AG90" i="7" s="1"/>
  <c r="Y132" i="6"/>
  <c r="V132" i="6"/>
  <c r="U132" i="6"/>
  <c r="CH328" i="5"/>
  <c r="CE328" i="5"/>
  <c r="CD328" i="5"/>
  <c r="CC328" i="5"/>
  <c r="CB328" i="5"/>
  <c r="CA328" i="5"/>
  <c r="BZ328" i="5"/>
  <c r="BY328" i="5"/>
  <c r="BX328" i="5"/>
  <c r="BW328" i="5"/>
  <c r="BS328" i="5"/>
  <c r="BR328" i="5"/>
  <c r="BQ328" i="5"/>
  <c r="BP328" i="5"/>
  <c r="BL328" i="5"/>
  <c r="BK328" i="5"/>
  <c r="BH328" i="5"/>
  <c r="BF328" i="5"/>
  <c r="AX328" i="5"/>
  <c r="AD328" i="5"/>
  <c r="CK328" i="5" s="1"/>
  <c r="AC328" i="5"/>
  <c r="AB328" i="5"/>
  <c r="AA328" i="5"/>
  <c r="Z328" i="5"/>
  <c r="CL328" i="5" l="1"/>
  <c r="CJ328" i="5"/>
  <c r="CI328" i="5"/>
  <c r="CM328" i="5"/>
  <c r="BE328" i="5"/>
  <c r="BJ328" i="5" s="1"/>
  <c r="BM328" i="5" s="1"/>
  <c r="CF328" i="5"/>
  <c r="AU327" i="5"/>
  <c r="AS327" i="5"/>
  <c r="AQ327" i="5"/>
  <c r="AO327" i="5"/>
  <c r="AM327" i="5"/>
  <c r="AK327" i="5"/>
  <c r="AI327" i="5"/>
  <c r="AG327" i="5"/>
  <c r="CG327" i="5" s="1"/>
  <c r="U131" i="6"/>
  <c r="Y131" i="6"/>
  <c r="V131" i="6"/>
  <c r="AH89" i="7"/>
  <c r="AF89" i="7"/>
  <c r="I89" i="7"/>
  <c r="B89" i="7" s="1"/>
  <c r="AG89" i="7" s="1"/>
  <c r="CH327" i="5"/>
  <c r="CE327" i="5"/>
  <c r="CD327" i="5"/>
  <c r="CC327" i="5"/>
  <c r="CB327" i="5"/>
  <c r="CA327" i="5"/>
  <c r="BZ327" i="5"/>
  <c r="BY327" i="5"/>
  <c r="BX327" i="5"/>
  <c r="BW327" i="5"/>
  <c r="BS327" i="5"/>
  <c r="BR327" i="5"/>
  <c r="BQ327" i="5"/>
  <c r="BP327" i="5"/>
  <c r="BL327" i="5"/>
  <c r="BK327" i="5"/>
  <c r="BH327" i="5"/>
  <c r="BF327" i="5"/>
  <c r="AX327" i="5"/>
  <c r="AD327" i="5"/>
  <c r="CK327" i="5" s="1"/>
  <c r="AC327" i="5"/>
  <c r="AB327" i="5"/>
  <c r="AA327" i="5"/>
  <c r="Z327" i="5"/>
  <c r="BE327" i="5" s="1"/>
  <c r="BJ327" i="5" s="1"/>
  <c r="BM327" i="5" s="1"/>
  <c r="AA328" i="2"/>
  <c r="Z328" i="2"/>
  <c r="X328" i="2"/>
  <c r="W328" i="2"/>
  <c r="P328" i="2"/>
  <c r="CJ327" i="5" l="1"/>
  <c r="CL327" i="5"/>
  <c r="CI327" i="5"/>
  <c r="CM327" i="5"/>
  <c r="CF327" i="5"/>
  <c r="CH326" i="5"/>
  <c r="CE326" i="5"/>
  <c r="CD326" i="5"/>
  <c r="CC326" i="5"/>
  <c r="CB326" i="5"/>
  <c r="CA326" i="5"/>
  <c r="BZ326" i="5"/>
  <c r="BY326" i="5"/>
  <c r="BX326" i="5"/>
  <c r="BW326" i="5"/>
  <c r="BS326" i="5"/>
  <c r="BR326" i="5"/>
  <c r="BQ326" i="5"/>
  <c r="BP326" i="5"/>
  <c r="BL326" i="5"/>
  <c r="BK326" i="5"/>
  <c r="BH326" i="5"/>
  <c r="BF326" i="5"/>
  <c r="AX326" i="5"/>
  <c r="AU326" i="5"/>
  <c r="AS326" i="5"/>
  <c r="AQ326" i="5"/>
  <c r="AO326" i="5"/>
  <c r="AM326" i="5"/>
  <c r="AK326" i="5"/>
  <c r="AI326" i="5"/>
  <c r="AG326" i="5"/>
  <c r="CG326" i="5" s="1"/>
  <c r="AD326" i="5"/>
  <c r="CK326" i="5" s="1"/>
  <c r="AC326" i="5"/>
  <c r="AB326" i="5"/>
  <c r="AA326" i="5"/>
  <c r="Z326" i="5"/>
  <c r="AH88" i="7"/>
  <c r="AF88" i="7"/>
  <c r="I88" i="7"/>
  <c r="B88" i="7" s="1"/>
  <c r="AG88" i="7" s="1"/>
  <c r="Y130" i="6"/>
  <c r="V130" i="6"/>
  <c r="U130" i="6"/>
  <c r="AA327" i="2"/>
  <c r="Z327" i="2"/>
  <c r="X327" i="2"/>
  <c r="W327" i="2"/>
  <c r="P327" i="2"/>
  <c r="CI326" i="5" l="1"/>
  <c r="CM326" i="5"/>
  <c r="BE326" i="5"/>
  <c r="BJ326" i="5" s="1"/>
  <c r="BM326" i="5" s="1"/>
  <c r="CJ326" i="5"/>
  <c r="CL326" i="5"/>
  <c r="CF326" i="5"/>
  <c r="AU325" i="5"/>
  <c r="AS325" i="5"/>
  <c r="AI325" i="5"/>
  <c r="AG325" i="5"/>
  <c r="CG325" i="5" s="1"/>
  <c r="AA326" i="2"/>
  <c r="Z326" i="2"/>
  <c r="X326" i="2"/>
  <c r="W326" i="2"/>
  <c r="Y129" i="6"/>
  <c r="V129" i="6"/>
  <c r="U129" i="6"/>
  <c r="AH87" i="7"/>
  <c r="AF87" i="7"/>
  <c r="I87" i="7"/>
  <c r="B87" i="7" s="1"/>
  <c r="AG87" i="7" s="1"/>
  <c r="AQ325" i="5"/>
  <c r="AO325" i="5"/>
  <c r="AM325" i="5"/>
  <c r="AK325" i="5"/>
  <c r="AD325" i="5"/>
  <c r="AC325" i="5"/>
  <c r="AB325" i="5"/>
  <c r="AA325" i="5"/>
  <c r="Z325" i="5"/>
  <c r="CH325" i="5"/>
  <c r="CE325" i="5"/>
  <c r="CD325" i="5"/>
  <c r="CC325" i="5"/>
  <c r="CB325" i="5"/>
  <c r="CA325" i="5"/>
  <c r="BZ325" i="5"/>
  <c r="BY325" i="5"/>
  <c r="BX325" i="5"/>
  <c r="BW325" i="5"/>
  <c r="BS325" i="5"/>
  <c r="BR325" i="5"/>
  <c r="BQ325" i="5"/>
  <c r="BP325" i="5"/>
  <c r="BL325" i="5"/>
  <c r="BK325" i="5"/>
  <c r="BH325" i="5"/>
  <c r="BF325" i="5"/>
  <c r="AX325" i="5"/>
  <c r="P326" i="2"/>
  <c r="BE325" i="5" l="1"/>
  <c r="BJ325" i="5" s="1"/>
  <c r="BM325" i="5" s="1"/>
  <c r="CJ325" i="5"/>
  <c r="CL325" i="5"/>
  <c r="CF325" i="5"/>
  <c r="CK325" i="5"/>
  <c r="CI325" i="5"/>
  <c r="CM325" i="5"/>
  <c r="AU324" i="5"/>
  <c r="AS324" i="5"/>
  <c r="AQ324" i="5"/>
  <c r="AO324" i="5"/>
  <c r="AM324" i="5"/>
  <c r="AK324" i="5"/>
  <c r="AI324" i="5"/>
  <c r="AG324" i="5"/>
  <c r="CG324" i="5" s="1"/>
  <c r="Y128" i="6"/>
  <c r="V128" i="6"/>
  <c r="U128" i="6"/>
  <c r="AH86" i="7"/>
  <c r="AF86" i="7"/>
  <c r="I86" i="7"/>
  <c r="B86" i="7" s="1"/>
  <c r="AG86" i="7" s="1"/>
  <c r="CH324" i="5"/>
  <c r="CE324" i="5"/>
  <c r="CD324" i="5"/>
  <c r="CC324" i="5"/>
  <c r="CB324" i="5"/>
  <c r="CA324" i="5"/>
  <c r="BZ324" i="5"/>
  <c r="BY324" i="5"/>
  <c r="BX324" i="5"/>
  <c r="BW324" i="5"/>
  <c r="BS324" i="5"/>
  <c r="BR324" i="5"/>
  <c r="BQ324" i="5"/>
  <c r="BP324" i="5"/>
  <c r="BL324" i="5"/>
  <c r="BK324" i="5"/>
  <c r="BH324" i="5"/>
  <c r="BF324" i="5"/>
  <c r="AX324" i="5"/>
  <c r="AD324" i="5"/>
  <c r="CK324" i="5" s="1"/>
  <c r="AC324" i="5"/>
  <c r="AB324" i="5"/>
  <c r="AA324" i="5"/>
  <c r="Z324" i="5"/>
  <c r="AA325" i="2"/>
  <c r="Z325" i="2"/>
  <c r="X325" i="2"/>
  <c r="W325" i="2"/>
  <c r="P325" i="2"/>
  <c r="CI324" i="5" l="1"/>
  <c r="CM324" i="5"/>
  <c r="BE324" i="5"/>
  <c r="BJ324" i="5" s="1"/>
  <c r="BM324" i="5" s="1"/>
  <c r="CJ324" i="5"/>
  <c r="CL324" i="5"/>
  <c r="CF324" i="5"/>
  <c r="P324" i="2"/>
  <c r="Y127" i="6"/>
  <c r="V127" i="6"/>
  <c r="U127" i="6"/>
  <c r="AH85" i="7"/>
  <c r="AF85" i="7"/>
  <c r="I85" i="7"/>
  <c r="B85" i="7" s="1"/>
  <c r="AG85" i="7" s="1"/>
  <c r="CH323" i="5"/>
  <c r="CE323" i="5"/>
  <c r="CD323" i="5"/>
  <c r="CC323" i="5"/>
  <c r="CB323" i="5"/>
  <c r="CA323" i="5"/>
  <c r="BZ323" i="5"/>
  <c r="BY323" i="5"/>
  <c r="BX323" i="5"/>
  <c r="BW323" i="5"/>
  <c r="BS323" i="5"/>
  <c r="BR323" i="5"/>
  <c r="BQ323" i="5"/>
  <c r="BP323" i="5"/>
  <c r="BL323" i="5"/>
  <c r="BK323" i="5"/>
  <c r="BH323" i="5"/>
  <c r="BF323" i="5"/>
  <c r="AX323" i="5"/>
  <c r="AU323" i="5"/>
  <c r="AS323" i="5"/>
  <c r="AQ323" i="5"/>
  <c r="AO323" i="5"/>
  <c r="AM323" i="5"/>
  <c r="AK323" i="5"/>
  <c r="AI323" i="5"/>
  <c r="AG323" i="5"/>
  <c r="CG323" i="5" s="1"/>
  <c r="AD323" i="5"/>
  <c r="AC323" i="5"/>
  <c r="AB323" i="5"/>
  <c r="AA323" i="5"/>
  <c r="Z323" i="5"/>
  <c r="AA324" i="2"/>
  <c r="Z324" i="2"/>
  <c r="X324" i="2"/>
  <c r="W324" i="2"/>
  <c r="CF323" i="5" l="1"/>
  <c r="CK323" i="5"/>
  <c r="CJ323" i="5"/>
  <c r="CL323" i="5"/>
  <c r="CI323" i="5"/>
  <c r="CM323" i="5"/>
  <c r="BE323" i="5"/>
  <c r="BJ323" i="5" s="1"/>
  <c r="BM323" i="5" s="1"/>
  <c r="AU322" i="5"/>
  <c r="AS322" i="5"/>
  <c r="AQ322" i="5"/>
  <c r="AO322" i="5"/>
  <c r="AM322" i="5"/>
  <c r="AK322" i="5"/>
  <c r="AI322" i="5"/>
  <c r="AG322" i="5"/>
  <c r="CG322" i="5" s="1"/>
  <c r="Y126" i="6"/>
  <c r="V126" i="6"/>
  <c r="U126" i="6"/>
  <c r="AH84" i="7"/>
  <c r="AF84" i="7"/>
  <c r="I84" i="7"/>
  <c r="B84" i="7" s="1"/>
  <c r="AG84" i="7" s="1"/>
  <c r="AD322" i="5"/>
  <c r="CK322" i="5" s="1"/>
  <c r="AC322" i="5"/>
  <c r="AB322" i="5"/>
  <c r="AA322" i="5"/>
  <c r="CH322" i="5"/>
  <c r="CE322" i="5"/>
  <c r="CD322" i="5"/>
  <c r="CC322" i="5"/>
  <c r="CB322" i="5"/>
  <c r="CA322" i="5"/>
  <c r="BZ322" i="5"/>
  <c r="BY322" i="5"/>
  <c r="BX322" i="5"/>
  <c r="BW322" i="5"/>
  <c r="BS322" i="5"/>
  <c r="BR322" i="5"/>
  <c r="BQ322" i="5"/>
  <c r="BP322" i="5"/>
  <c r="BL322" i="5"/>
  <c r="BK322" i="5"/>
  <c r="BH322" i="5"/>
  <c r="BF322" i="5"/>
  <c r="Z322" i="5"/>
  <c r="AX322" i="5"/>
  <c r="AA323" i="2"/>
  <c r="Z323" i="2"/>
  <c r="X323" i="2"/>
  <c r="W323" i="2"/>
  <c r="P323" i="2"/>
  <c r="CI322" i="5" l="1"/>
  <c r="CM322" i="5"/>
  <c r="BE322" i="5"/>
  <c r="BJ322" i="5" s="1"/>
  <c r="BM322" i="5" s="1"/>
  <c r="CL322" i="5"/>
  <c r="CJ322" i="5"/>
  <c r="CF322" i="5"/>
  <c r="AS321" i="5"/>
  <c r="AQ321" i="5"/>
  <c r="AO321" i="5"/>
  <c r="AM321" i="5"/>
  <c r="AK321" i="5"/>
  <c r="AI321" i="5"/>
  <c r="AG321" i="5"/>
  <c r="CG321" i="5" s="1"/>
  <c r="P322" i="2"/>
  <c r="Y125" i="6"/>
  <c r="V125" i="6"/>
  <c r="U125" i="6"/>
  <c r="AH83" i="7"/>
  <c r="AF83" i="7"/>
  <c r="I83" i="7"/>
  <c r="B83" i="7" s="1"/>
  <c r="AG83" i="7" s="1"/>
  <c r="AU321" i="5"/>
  <c r="CH321" i="5"/>
  <c r="CE321" i="5"/>
  <c r="CD321" i="5"/>
  <c r="CC321" i="5"/>
  <c r="CB321" i="5"/>
  <c r="CA321" i="5"/>
  <c r="BZ321" i="5"/>
  <c r="BY321" i="5"/>
  <c r="BX321" i="5"/>
  <c r="BW321" i="5"/>
  <c r="BS321" i="5"/>
  <c r="BR321" i="5"/>
  <c r="BQ321" i="5"/>
  <c r="BP321" i="5"/>
  <c r="BL321" i="5"/>
  <c r="BK321" i="5"/>
  <c r="BH321" i="5"/>
  <c r="BF321" i="5"/>
  <c r="AX321" i="5"/>
  <c r="AD321" i="5"/>
  <c r="CK321" i="5" s="1"/>
  <c r="AC321" i="5"/>
  <c r="AB321" i="5"/>
  <c r="AA321" i="5"/>
  <c r="Z321" i="5"/>
  <c r="AA322" i="2"/>
  <c r="Z322" i="2"/>
  <c r="X322" i="2"/>
  <c r="W322" i="2"/>
  <c r="CL321" i="5" l="1"/>
  <c r="CJ321" i="5"/>
  <c r="CI321" i="5"/>
  <c r="CM321" i="5"/>
  <c r="BE321" i="5"/>
  <c r="BJ321" i="5" s="1"/>
  <c r="BM321" i="5" s="1"/>
  <c r="CF321" i="5"/>
  <c r="Y124" i="6"/>
  <c r="V124" i="6"/>
  <c r="U124" i="6"/>
  <c r="AU320" i="5"/>
  <c r="AS320" i="5"/>
  <c r="AG320" i="5"/>
  <c r="CG320" i="5" s="1"/>
  <c r="AH82" i="7"/>
  <c r="AF82" i="7"/>
  <c r="I82" i="7"/>
  <c r="B82" i="7" s="1"/>
  <c r="AG82" i="7" s="1"/>
  <c r="CH320" i="5"/>
  <c r="CE320" i="5"/>
  <c r="CD320" i="5"/>
  <c r="CC320" i="5"/>
  <c r="CB320" i="5"/>
  <c r="CA320" i="5"/>
  <c r="BZ320" i="5"/>
  <c r="BY320" i="5"/>
  <c r="BX320" i="5"/>
  <c r="BW320" i="5"/>
  <c r="BS320" i="5"/>
  <c r="BR320" i="5"/>
  <c r="BQ320" i="5"/>
  <c r="BP320" i="5"/>
  <c r="BL320" i="5"/>
  <c r="BK320" i="5"/>
  <c r="BH320" i="5"/>
  <c r="BF320" i="5"/>
  <c r="AX320" i="5"/>
  <c r="AQ320" i="5"/>
  <c r="AO320" i="5"/>
  <c r="AM320" i="5"/>
  <c r="AK320" i="5"/>
  <c r="AI320" i="5"/>
  <c r="AD320" i="5"/>
  <c r="AC320" i="5"/>
  <c r="AB320" i="5"/>
  <c r="AA320" i="5"/>
  <c r="Z320" i="5"/>
  <c r="AA321" i="2"/>
  <c r="Z321" i="2"/>
  <c r="X321" i="2"/>
  <c r="W321" i="2"/>
  <c r="P321" i="2"/>
  <c r="CL320" i="5" l="1"/>
  <c r="CJ320" i="5"/>
  <c r="BE320" i="5"/>
  <c r="BJ320" i="5" s="1"/>
  <c r="BM320" i="5" s="1"/>
  <c r="CF320" i="5"/>
  <c r="CK320" i="5"/>
  <c r="CI320" i="5"/>
  <c r="CM320" i="5"/>
  <c r="R108" i="6"/>
  <c r="R109" i="6" s="1"/>
  <c r="R110" i="6" s="1"/>
  <c r="R111" i="6" s="1"/>
  <c r="R112" i="6" s="1"/>
  <c r="R113" i="6" s="1"/>
  <c r="R114" i="6" s="1"/>
  <c r="R115" i="6" s="1"/>
  <c r="R116" i="6" s="1"/>
  <c r="R117" i="6" s="1"/>
  <c r="R118" i="6" s="1"/>
  <c r="R119" i="6" s="1"/>
  <c r="R120" i="6" s="1"/>
  <c r="R121" i="6" s="1"/>
  <c r="R122" i="6" s="1"/>
  <c r="R123" i="6" s="1"/>
  <c r="R124" i="6" s="1"/>
  <c r="R125" i="6" s="1"/>
  <c r="R126" i="6" s="1"/>
  <c r="R127" i="6" s="1"/>
  <c r="R128" i="6" s="1"/>
  <c r="R129" i="6" s="1"/>
  <c r="R130" i="6" s="1"/>
  <c r="R131" i="6" s="1"/>
  <c r="R132" i="6" s="1"/>
  <c r="R133" i="6" s="1"/>
  <c r="R134" i="6" s="1"/>
  <c r="R135" i="6" s="1"/>
  <c r="R136" i="6" s="1"/>
  <c r="R137" i="6" s="1"/>
  <c r="R138" i="6" s="1"/>
  <c r="R139" i="6" s="1"/>
  <c r="R140" i="6" s="1"/>
  <c r="R141" i="6" s="1"/>
  <c r="R142" i="6" s="1"/>
  <c r="R143" i="6" s="1"/>
  <c r="R144" i="6" s="1"/>
  <c r="R145" i="6" s="1"/>
  <c r="R146" i="6" s="1"/>
  <c r="R147" i="6" s="1"/>
  <c r="R148" i="6" s="1"/>
  <c r="R149" i="6" s="1"/>
  <c r="R150" i="6" s="1"/>
  <c r="R151" i="6" s="1"/>
  <c r="R152" i="6" s="1"/>
  <c r="R153" i="6" s="1"/>
  <c r="R154" i="6" s="1"/>
  <c r="R155" i="6" s="1"/>
  <c r="R156" i="6" s="1"/>
  <c r="R157" i="6" s="1"/>
  <c r="R158" i="6" s="1"/>
  <c r="R159" i="6" s="1"/>
  <c r="R160" i="6" s="1"/>
  <c r="R161" i="6" s="1"/>
  <c r="R162" i="6" s="1"/>
  <c r="R163" i="6" s="1"/>
  <c r="R164" i="6" s="1"/>
  <c r="R165" i="6" s="1"/>
  <c r="R166" i="6" s="1"/>
  <c r="R167" i="6" s="1"/>
  <c r="R168" i="6" s="1"/>
  <c r="R169" i="6" s="1"/>
  <c r="R170" i="6" s="1"/>
  <c r="R171" i="6" s="1"/>
  <c r="R172" i="6" s="1"/>
  <c r="R173" i="6" s="1"/>
  <c r="R174" i="6" s="1"/>
  <c r="R175" i="6" s="1"/>
  <c r="R176" i="6" s="1"/>
  <c r="R177" i="6" s="1"/>
  <c r="R178" i="6" s="1"/>
  <c r="R179" i="6" s="1"/>
  <c r="R180" i="6" s="1"/>
  <c r="R181" i="6" s="1"/>
  <c r="R182" i="6" s="1"/>
  <c r="R183" i="6" s="1"/>
  <c r="R184" i="6" s="1"/>
  <c r="R185" i="6" s="1"/>
  <c r="R186" i="6" s="1"/>
  <c r="R187" i="6" s="1"/>
  <c r="R188" i="6" s="1"/>
  <c r="R189" i="6" s="1"/>
  <c r="R190" i="6" s="1"/>
  <c r="R191" i="6" s="1"/>
  <c r="R192" i="6" s="1"/>
  <c r="R193" i="6" s="1"/>
  <c r="R194" i="6" s="1"/>
  <c r="R195" i="6" s="1"/>
  <c r="R196" i="6" s="1"/>
  <c r="R197" i="6" s="1"/>
  <c r="R198" i="6" s="1"/>
  <c r="R199" i="6" s="1"/>
  <c r="R200" i="6" s="1"/>
  <c r="R201" i="6" s="1"/>
  <c r="R202" i="6" s="1"/>
  <c r="R203" i="6" s="1"/>
  <c r="R204" i="6" s="1"/>
  <c r="R205" i="6" s="1"/>
  <c r="R206" i="6" s="1"/>
  <c r="R207" i="6" s="1"/>
  <c r="R208" i="6" s="1"/>
  <c r="R209" i="6" s="1"/>
  <c r="R210" i="6" s="1"/>
  <c r="R211" i="6" s="1"/>
  <c r="R212" i="6" s="1"/>
  <c r="R213" i="6" s="1"/>
  <c r="R214" i="6" s="1"/>
  <c r="R215" i="6" s="1"/>
  <c r="R216" i="6" s="1"/>
  <c r="R217" i="6" s="1"/>
  <c r="R218" i="6" s="1"/>
  <c r="R219" i="6" s="1"/>
  <c r="R220" i="6" s="1"/>
  <c r="R221" i="6" s="1"/>
  <c r="R222" i="6" s="1"/>
  <c r="R223" i="6" s="1"/>
  <c r="R224" i="6" s="1"/>
  <c r="R225" i="6" s="1"/>
  <c r="R226" i="6" s="1"/>
  <c r="R227" i="6" s="1"/>
  <c r="R228" i="6" s="1"/>
  <c r="R229" i="6" s="1"/>
  <c r="R230" i="6" s="1"/>
  <c r="R231" i="6" s="1"/>
  <c r="R232" i="6" s="1"/>
  <c r="R233" i="6" s="1"/>
  <c r="R234" i="6" s="1"/>
  <c r="R235" i="6" s="1"/>
  <c r="R236" i="6" s="1"/>
  <c r="R237" i="6" s="1"/>
  <c r="R238" i="6" s="1"/>
  <c r="R239" i="6" s="1"/>
  <c r="R240" i="6" s="1"/>
  <c r="R241" i="6" s="1"/>
  <c r="R242" i="6" s="1"/>
  <c r="R243" i="6" s="1"/>
  <c r="R244" i="6" s="1"/>
  <c r="R245" i="6" s="1"/>
  <c r="R246" i="6" s="1"/>
  <c r="R247" i="6" s="1"/>
  <c r="R248" i="6" s="1"/>
  <c r="R249" i="6" s="1"/>
  <c r="R250" i="6" s="1"/>
  <c r="R251" i="6" s="1"/>
  <c r="R252" i="6" s="1"/>
  <c r="R253" i="6" s="1"/>
  <c r="R254" i="6" s="1"/>
  <c r="R255" i="6" s="1"/>
  <c r="R256" i="6" s="1"/>
  <c r="R257" i="6" s="1"/>
  <c r="R258" i="6" s="1"/>
  <c r="R259" i="6" s="1"/>
  <c r="R260" i="6" s="1"/>
  <c r="R261" i="6" s="1"/>
  <c r="R262" i="6" s="1"/>
  <c r="R263" i="6" s="1"/>
  <c r="R264" i="6" s="1"/>
  <c r="R265" i="6" s="1"/>
  <c r="R266" i="6" s="1"/>
  <c r="R267" i="6" s="1"/>
  <c r="R268" i="6" s="1"/>
  <c r="R269" i="6" s="1"/>
  <c r="R270" i="6" s="1"/>
  <c r="R271" i="6" s="1"/>
  <c r="R272" i="6" s="1"/>
  <c r="R273" i="6" s="1"/>
  <c r="R274" i="6" s="1"/>
  <c r="R275" i="6" s="1"/>
  <c r="R276" i="6" s="1"/>
  <c r="R277" i="6" s="1"/>
  <c r="R278" i="6" s="1"/>
  <c r="R279" i="6" s="1"/>
  <c r="R280" i="6" s="1"/>
  <c r="R281" i="6" s="1"/>
  <c r="R282" i="6" s="1"/>
  <c r="R283" i="6" s="1"/>
  <c r="R284" i="6" s="1"/>
  <c r="R285" i="6" s="1"/>
  <c r="R286" i="6" s="1"/>
  <c r="R287" i="6" s="1"/>
  <c r="R288" i="6" s="1"/>
  <c r="R289" i="6" s="1"/>
  <c r="R290" i="6" s="1"/>
  <c r="R291" i="6" s="1"/>
  <c r="R292" i="6" s="1"/>
  <c r="R293" i="6" s="1"/>
  <c r="R294" i="6" s="1"/>
  <c r="R295" i="6" s="1"/>
  <c r="R296" i="6" s="1"/>
  <c r="R297" i="6" s="1"/>
  <c r="R298" i="6" s="1"/>
  <c r="R299" i="6" s="1"/>
  <c r="R300" i="6" s="1"/>
  <c r="R301" i="6" s="1"/>
  <c r="R302" i="6" s="1"/>
  <c r="R303" i="6" s="1"/>
  <c r="R304" i="6" s="1"/>
  <c r="R305" i="6" s="1"/>
  <c r="R306" i="6" s="1"/>
  <c r="R307" i="6" s="1"/>
  <c r="R308" i="6" s="1"/>
  <c r="R309" i="6" s="1"/>
  <c r="R310" i="6" s="1"/>
  <c r="R311" i="6" s="1"/>
  <c r="R312" i="6" s="1"/>
  <c r="R313" i="6" s="1"/>
  <c r="R314" i="6" s="1"/>
  <c r="R315" i="6" s="1"/>
  <c r="R316" i="6" s="1"/>
  <c r="R317" i="6" s="1"/>
  <c r="R318" i="6" s="1"/>
  <c r="R319" i="6" s="1"/>
  <c r="R320" i="6" s="1"/>
  <c r="R321" i="6" s="1"/>
  <c r="R322" i="6" s="1"/>
  <c r="R323" i="6" s="1"/>
  <c r="R324" i="6" s="1"/>
  <c r="R325" i="6" s="1"/>
  <c r="R326" i="6" s="1"/>
  <c r="R327" i="6" s="1"/>
  <c r="R328" i="6" s="1"/>
  <c r="R329" i="6" s="1"/>
  <c r="R330" i="6" s="1"/>
  <c r="R331" i="6" s="1"/>
  <c r="R332" i="6" s="1"/>
  <c r="R333" i="6" s="1"/>
  <c r="R334" i="6" s="1"/>
  <c r="R335" i="6" s="1"/>
  <c r="R336" i="6" s="1"/>
  <c r="R337" i="6" s="1"/>
  <c r="R338" i="6" s="1"/>
  <c r="R339" i="6" s="1"/>
  <c r="R340" i="6" s="1"/>
  <c r="R341" i="6" s="1"/>
  <c r="R342" i="6" s="1"/>
  <c r="R343" i="6" s="1"/>
  <c r="R344" i="6" s="1"/>
  <c r="R345" i="6" s="1"/>
  <c r="R346" i="6" s="1"/>
  <c r="R347" i="6" s="1"/>
  <c r="R348" i="6" s="1"/>
  <c r="R349" i="6" s="1"/>
  <c r="R350" i="6" s="1"/>
  <c r="R351" i="6" s="1"/>
  <c r="R352" i="6" s="1"/>
  <c r="L108" i="6"/>
  <c r="L109" i="6" s="1"/>
  <c r="L110" i="6" s="1"/>
  <c r="L111" i="6" s="1"/>
  <c r="L112" i="6" s="1"/>
  <c r="L113" i="6" s="1"/>
  <c r="L114" i="6" s="1"/>
  <c r="L115" i="6" s="1"/>
  <c r="L116" i="6" s="1"/>
  <c r="L117" i="6" s="1"/>
  <c r="L118" i="6" s="1"/>
  <c r="L119" i="6" s="1"/>
  <c r="L120" i="6" s="1"/>
  <c r="L121" i="6" s="1"/>
  <c r="L122" i="6" s="1"/>
  <c r="L123" i="6" s="1"/>
  <c r="L124" i="6" s="1"/>
  <c r="L125" i="6" s="1"/>
  <c r="L126" i="6" s="1"/>
  <c r="L127" i="6" s="1"/>
  <c r="L128" i="6" s="1"/>
  <c r="L129" i="6" s="1"/>
  <c r="L130" i="6" s="1"/>
  <c r="L131" i="6" s="1"/>
  <c r="L132" i="6" s="1"/>
  <c r="L133" i="6" s="1"/>
  <c r="L134" i="6" s="1"/>
  <c r="L135" i="6" s="1"/>
  <c r="L136" i="6" s="1"/>
  <c r="L137" i="6" s="1"/>
  <c r="L138" i="6" s="1"/>
  <c r="L139" i="6" s="1"/>
  <c r="L140" i="6" s="1"/>
  <c r="L141" i="6" s="1"/>
  <c r="L142" i="6" s="1"/>
  <c r="L143" i="6" s="1"/>
  <c r="L144" i="6" s="1"/>
  <c r="L145" i="6" s="1"/>
  <c r="L146" i="6" s="1"/>
  <c r="L147" i="6" s="1"/>
  <c r="L148" i="6" s="1"/>
  <c r="L149" i="6" s="1"/>
  <c r="L150" i="6" s="1"/>
  <c r="L151" i="6" s="1"/>
  <c r="L152" i="6" s="1"/>
  <c r="L153" i="6" s="1"/>
  <c r="L154" i="6" s="1"/>
  <c r="L155" i="6" s="1"/>
  <c r="L156" i="6" s="1"/>
  <c r="L157" i="6" s="1"/>
  <c r="L158" i="6" s="1"/>
  <c r="L159" i="6" s="1"/>
  <c r="L160" i="6" s="1"/>
  <c r="L161" i="6" s="1"/>
  <c r="L162" i="6" s="1"/>
  <c r="L163" i="6" s="1"/>
  <c r="L164" i="6" s="1"/>
  <c r="L165" i="6" s="1"/>
  <c r="L166" i="6" s="1"/>
  <c r="L167" i="6" s="1"/>
  <c r="L168" i="6" s="1"/>
  <c r="L169" i="6" s="1"/>
  <c r="L170" i="6" s="1"/>
  <c r="L171" i="6" s="1"/>
  <c r="L172" i="6" s="1"/>
  <c r="L173" i="6" s="1"/>
  <c r="L174" i="6" s="1"/>
  <c r="L175" i="6" s="1"/>
  <c r="L176" i="6" s="1"/>
  <c r="L177" i="6" s="1"/>
  <c r="L178" i="6" s="1"/>
  <c r="L179" i="6" s="1"/>
  <c r="L180" i="6" s="1"/>
  <c r="L181" i="6" s="1"/>
  <c r="L182" i="6" s="1"/>
  <c r="L183" i="6" s="1"/>
  <c r="L184" i="6" s="1"/>
  <c r="L185" i="6" s="1"/>
  <c r="L186" i="6" s="1"/>
  <c r="L187" i="6" s="1"/>
  <c r="L188" i="6" s="1"/>
  <c r="L189" i="6" s="1"/>
  <c r="L190" i="6" s="1"/>
  <c r="L191" i="6" s="1"/>
  <c r="L192" i="6" s="1"/>
  <c r="L193" i="6" s="1"/>
  <c r="L194" i="6" s="1"/>
  <c r="L195" i="6" s="1"/>
  <c r="L196" i="6" s="1"/>
  <c r="L197" i="6" s="1"/>
  <c r="L198" i="6" s="1"/>
  <c r="L199" i="6" s="1"/>
  <c r="L200" i="6" s="1"/>
  <c r="L201" i="6" s="1"/>
  <c r="L202" i="6" s="1"/>
  <c r="L203" i="6" s="1"/>
  <c r="L204" i="6" s="1"/>
  <c r="L205" i="6" s="1"/>
  <c r="L206" i="6" s="1"/>
  <c r="L207" i="6" s="1"/>
  <c r="L208" i="6" s="1"/>
  <c r="L209" i="6" s="1"/>
  <c r="L210" i="6" s="1"/>
  <c r="L211" i="6" s="1"/>
  <c r="L212" i="6" s="1"/>
  <c r="L213" i="6" s="1"/>
  <c r="L214" i="6" s="1"/>
  <c r="L215" i="6" s="1"/>
  <c r="L216" i="6" s="1"/>
  <c r="L217" i="6" s="1"/>
  <c r="L218" i="6" s="1"/>
  <c r="L219" i="6" s="1"/>
  <c r="L220" i="6" s="1"/>
  <c r="L221" i="6" s="1"/>
  <c r="L222" i="6" s="1"/>
  <c r="L223" i="6" s="1"/>
  <c r="L224" i="6" s="1"/>
  <c r="L225" i="6" s="1"/>
  <c r="L226" i="6" s="1"/>
  <c r="L227" i="6" s="1"/>
  <c r="L228" i="6" s="1"/>
  <c r="L229" i="6" s="1"/>
  <c r="L230" i="6" s="1"/>
  <c r="L231" i="6" s="1"/>
  <c r="L232" i="6" s="1"/>
  <c r="L233" i="6" s="1"/>
  <c r="L234" i="6" s="1"/>
  <c r="L235" i="6" s="1"/>
  <c r="L236" i="6" s="1"/>
  <c r="L237" i="6" s="1"/>
  <c r="L238" i="6" s="1"/>
  <c r="L239" i="6" s="1"/>
  <c r="L240" i="6" s="1"/>
  <c r="L241" i="6" s="1"/>
  <c r="L242" i="6" s="1"/>
  <c r="L243" i="6" s="1"/>
  <c r="L244" i="6" s="1"/>
  <c r="L245" i="6" s="1"/>
  <c r="L246" i="6" s="1"/>
  <c r="L247" i="6" s="1"/>
  <c r="L248" i="6" s="1"/>
  <c r="L249" i="6" s="1"/>
  <c r="L250" i="6" s="1"/>
  <c r="L251" i="6" s="1"/>
  <c r="L252" i="6" s="1"/>
  <c r="L253" i="6" s="1"/>
  <c r="L254" i="6" s="1"/>
  <c r="L255" i="6" s="1"/>
  <c r="L256" i="6" s="1"/>
  <c r="L257" i="6" s="1"/>
  <c r="L258" i="6" s="1"/>
  <c r="L259" i="6" s="1"/>
  <c r="L260" i="6" s="1"/>
  <c r="L261" i="6" s="1"/>
  <c r="L262" i="6" s="1"/>
  <c r="L263" i="6" s="1"/>
  <c r="L264" i="6" s="1"/>
  <c r="L265" i="6" s="1"/>
  <c r="L266" i="6" s="1"/>
  <c r="L267" i="6" s="1"/>
  <c r="L268" i="6" s="1"/>
  <c r="L269" i="6" s="1"/>
  <c r="L270" i="6" s="1"/>
  <c r="L271" i="6" s="1"/>
  <c r="L272" i="6" s="1"/>
  <c r="L273" i="6" s="1"/>
  <c r="L274" i="6" s="1"/>
  <c r="L275" i="6" s="1"/>
  <c r="L276" i="6" s="1"/>
  <c r="L277" i="6" s="1"/>
  <c r="L278" i="6" s="1"/>
  <c r="L279" i="6" s="1"/>
  <c r="L280" i="6" s="1"/>
  <c r="L281" i="6" s="1"/>
  <c r="L282" i="6" s="1"/>
  <c r="L283" i="6" s="1"/>
  <c r="L284" i="6" s="1"/>
  <c r="L285" i="6" s="1"/>
  <c r="L286" i="6" s="1"/>
  <c r="L287" i="6" s="1"/>
  <c r="L288" i="6" s="1"/>
  <c r="L289" i="6" s="1"/>
  <c r="L290" i="6" s="1"/>
  <c r="L291" i="6" s="1"/>
  <c r="L292" i="6" s="1"/>
  <c r="L293" i="6" s="1"/>
  <c r="L294" i="6" s="1"/>
  <c r="L295" i="6" s="1"/>
  <c r="L296" i="6" s="1"/>
  <c r="L297" i="6" s="1"/>
  <c r="L298" i="6" s="1"/>
  <c r="L299" i="6" s="1"/>
  <c r="L300" i="6" s="1"/>
  <c r="L301" i="6" s="1"/>
  <c r="L302" i="6" s="1"/>
  <c r="L303" i="6" s="1"/>
  <c r="L304" i="6" s="1"/>
  <c r="L305" i="6" s="1"/>
  <c r="L306" i="6" s="1"/>
  <c r="L307" i="6" s="1"/>
  <c r="L308" i="6" s="1"/>
  <c r="L309" i="6" s="1"/>
  <c r="L310" i="6" s="1"/>
  <c r="L311" i="6" s="1"/>
  <c r="L312" i="6" s="1"/>
  <c r="L313" i="6" s="1"/>
  <c r="L314" i="6" s="1"/>
  <c r="L315" i="6" s="1"/>
  <c r="L316" i="6" s="1"/>
  <c r="L317" i="6" s="1"/>
  <c r="L318" i="6" s="1"/>
  <c r="L319" i="6" s="1"/>
  <c r="L320" i="6" s="1"/>
  <c r="L321" i="6" s="1"/>
  <c r="L322" i="6" s="1"/>
  <c r="L323" i="6" s="1"/>
  <c r="L324" i="6" s="1"/>
  <c r="L325" i="6" s="1"/>
  <c r="L326" i="6" s="1"/>
  <c r="L327" i="6" s="1"/>
  <c r="L328" i="6" s="1"/>
  <c r="L329" i="6" s="1"/>
  <c r="L330" i="6" s="1"/>
  <c r="L331" i="6" s="1"/>
  <c r="L332" i="6" s="1"/>
  <c r="L333" i="6" s="1"/>
  <c r="L334" i="6" s="1"/>
  <c r="L335" i="6" s="1"/>
  <c r="L336" i="6" s="1"/>
  <c r="L337" i="6" s="1"/>
  <c r="L338" i="6" s="1"/>
  <c r="L339" i="6" s="1"/>
  <c r="L340" i="6" s="1"/>
  <c r="L341" i="6" s="1"/>
  <c r="L342" i="6" s="1"/>
  <c r="L343" i="6" s="1"/>
  <c r="L344" i="6" s="1"/>
  <c r="L345" i="6" s="1"/>
  <c r="L346" i="6" s="1"/>
  <c r="L347" i="6" s="1"/>
  <c r="L348" i="6" s="1"/>
  <c r="L349" i="6" s="1"/>
  <c r="L350" i="6" s="1"/>
  <c r="L351" i="6" s="1"/>
  <c r="L352" i="6" s="1"/>
  <c r="AU319" i="5"/>
  <c r="AS319" i="5"/>
  <c r="AQ319" i="5"/>
  <c r="AO319" i="5"/>
  <c r="AM319" i="5"/>
  <c r="AK319" i="5"/>
  <c r="AI319" i="5"/>
  <c r="AG319" i="5"/>
  <c r="CG319" i="5" s="1"/>
  <c r="Y123" i="6"/>
  <c r="V123" i="6"/>
  <c r="U123" i="6"/>
  <c r="AH81" i="7"/>
  <c r="AF81" i="7"/>
  <c r="I81" i="7"/>
  <c r="B81" i="7" s="1"/>
  <c r="AG81" i="7" s="1"/>
  <c r="CH319" i="5"/>
  <c r="CE319" i="5"/>
  <c r="CD319" i="5"/>
  <c r="CC319" i="5"/>
  <c r="CB319" i="5"/>
  <c r="CA319" i="5"/>
  <c r="BZ319" i="5"/>
  <c r="BY319" i="5"/>
  <c r="BX319" i="5"/>
  <c r="BW319" i="5"/>
  <c r="BS319" i="5"/>
  <c r="BR319" i="5"/>
  <c r="BQ319" i="5"/>
  <c r="BP319" i="5"/>
  <c r="BL319" i="5"/>
  <c r="BK319" i="5"/>
  <c r="BH319" i="5"/>
  <c r="BF319" i="5"/>
  <c r="AX319" i="5"/>
  <c r="AD319" i="5"/>
  <c r="CK319" i="5" s="1"/>
  <c r="AC319" i="5"/>
  <c r="AB319" i="5"/>
  <c r="AA319" i="5"/>
  <c r="Z319" i="5"/>
  <c r="AA320" i="2"/>
  <c r="Z320" i="2"/>
  <c r="X320" i="2"/>
  <c r="W320" i="2"/>
  <c r="P320" i="2"/>
  <c r="CI319" i="5" l="1"/>
  <c r="CM319" i="5"/>
  <c r="BE319" i="5"/>
  <c r="BJ319" i="5" s="1"/>
  <c r="BM319" i="5" s="1"/>
  <c r="CJ319" i="5"/>
  <c r="CL319" i="5"/>
  <c r="CF319" i="5"/>
  <c r="AI318" i="5"/>
  <c r="CM318" i="5" s="1"/>
  <c r="AG318" i="5"/>
  <c r="CG318" i="5" s="1"/>
  <c r="Y122" i="6"/>
  <c r="V122" i="6"/>
  <c r="U122" i="6"/>
  <c r="AH80" i="7"/>
  <c r="AF80" i="7"/>
  <c r="I80" i="7"/>
  <c r="B80" i="7" s="1"/>
  <c r="AG80" i="7" s="1"/>
  <c r="CH318" i="5"/>
  <c r="CE318" i="5"/>
  <c r="CD318" i="5"/>
  <c r="CC318" i="5"/>
  <c r="CB318" i="5"/>
  <c r="CA318" i="5"/>
  <c r="BZ318" i="5"/>
  <c r="BY318" i="5"/>
  <c r="BX318" i="5"/>
  <c r="BW318" i="5"/>
  <c r="BS318" i="5"/>
  <c r="BR318" i="5"/>
  <c r="BQ318" i="5"/>
  <c r="BP318" i="5"/>
  <c r="BL318" i="5"/>
  <c r="BK318" i="5"/>
  <c r="BH318" i="5"/>
  <c r="BF318" i="5"/>
  <c r="AX318" i="5"/>
  <c r="AU318" i="5"/>
  <c r="AS318" i="5"/>
  <c r="AQ318" i="5"/>
  <c r="AO318" i="5"/>
  <c r="AM318" i="5"/>
  <c r="AK318" i="5"/>
  <c r="AD318" i="5"/>
  <c r="CK318" i="5" s="1"/>
  <c r="AC318" i="5"/>
  <c r="AB318" i="5"/>
  <c r="AA318" i="5"/>
  <c r="Z318" i="5"/>
  <c r="AA319" i="2"/>
  <c r="Z319" i="2"/>
  <c r="X319" i="2"/>
  <c r="W319" i="2"/>
  <c r="P319" i="2"/>
  <c r="CI318" i="5" l="1"/>
  <c r="BE318" i="5"/>
  <c r="BJ318" i="5" s="1"/>
  <c r="BM318" i="5" s="1"/>
  <c r="CJ318" i="5"/>
  <c r="CL318" i="5"/>
  <c r="CF318" i="5"/>
  <c r="AU317" i="5"/>
  <c r="AS317" i="5"/>
  <c r="AQ317" i="5"/>
  <c r="AO317" i="5"/>
  <c r="AM317" i="5"/>
  <c r="AK317" i="5"/>
  <c r="AI317" i="5"/>
  <c r="CM317" i="5" s="1"/>
  <c r="AG317" i="5"/>
  <c r="AA318" i="2" l="1"/>
  <c r="Z318" i="2"/>
  <c r="X318" i="2"/>
  <c r="W318" i="2"/>
  <c r="AA317" i="2"/>
  <c r="Z317" i="2"/>
  <c r="X317" i="2"/>
  <c r="W317" i="2"/>
  <c r="Y121" i="6"/>
  <c r="V121" i="6"/>
  <c r="U121" i="6"/>
  <c r="AH79" i="7"/>
  <c r="AF79" i="7"/>
  <c r="I79" i="7"/>
  <c r="B79" i="7" s="1"/>
  <c r="AG79" i="7" s="1"/>
  <c r="CI317" i="5"/>
  <c r="CH317" i="5"/>
  <c r="CG317" i="5"/>
  <c r="CE317" i="5"/>
  <c r="CD317" i="5"/>
  <c r="CC317" i="5"/>
  <c r="CB317" i="5"/>
  <c r="CA317" i="5"/>
  <c r="BZ317" i="5"/>
  <c r="BY317" i="5"/>
  <c r="BX317" i="5"/>
  <c r="BW317" i="5"/>
  <c r="BS317" i="5"/>
  <c r="BR317" i="5"/>
  <c r="BQ317" i="5"/>
  <c r="BP317" i="5"/>
  <c r="BL317" i="5"/>
  <c r="BK317" i="5"/>
  <c r="BH317" i="5"/>
  <c r="BF317" i="5"/>
  <c r="AX317" i="5"/>
  <c r="AD317" i="5"/>
  <c r="CK317" i="5" s="1"/>
  <c r="AC317" i="5"/>
  <c r="AB317" i="5"/>
  <c r="AA317" i="5"/>
  <c r="Z317" i="5"/>
  <c r="P318" i="2"/>
  <c r="BE317" i="5" l="1"/>
  <c r="BJ317" i="5" s="1"/>
  <c r="BM317" i="5" s="1"/>
  <c r="CJ317" i="5"/>
  <c r="CL317" i="5"/>
  <c r="CF317" i="5"/>
  <c r="P317" i="2"/>
  <c r="CH316" i="5"/>
  <c r="CE316" i="5"/>
  <c r="CD316" i="5"/>
  <c r="CC316" i="5"/>
  <c r="CB316" i="5"/>
  <c r="CA316" i="5"/>
  <c r="BZ316" i="5"/>
  <c r="BY316" i="5"/>
  <c r="BX316" i="5"/>
  <c r="BW316" i="5"/>
  <c r="BS316" i="5"/>
  <c r="BR316" i="5"/>
  <c r="BQ316" i="5"/>
  <c r="BP316" i="5"/>
  <c r="BL316" i="5"/>
  <c r="BK316" i="5"/>
  <c r="BH316" i="5"/>
  <c r="BF316" i="5"/>
  <c r="AU316" i="5"/>
  <c r="AS316" i="5"/>
  <c r="AQ316" i="5"/>
  <c r="AO316" i="5"/>
  <c r="AM316" i="5"/>
  <c r="AK316" i="5"/>
  <c r="AI316" i="5"/>
  <c r="CM316" i="5" s="1"/>
  <c r="AG316" i="5"/>
  <c r="CG316" i="5" s="1"/>
  <c r="AD316" i="5"/>
  <c r="AC316" i="5"/>
  <c r="AB316" i="5"/>
  <c r="AA316" i="5"/>
  <c r="Z316" i="5"/>
  <c r="AX316" i="5"/>
  <c r="AH78" i="7"/>
  <c r="AF78" i="7"/>
  <c r="I78" i="7"/>
  <c r="B78" i="7" s="1"/>
  <c r="AG78" i="7" s="1"/>
  <c r="Y120" i="6"/>
  <c r="V120" i="6"/>
  <c r="U120" i="6"/>
  <c r="CI316" i="5" l="1"/>
  <c r="CF316" i="5"/>
  <c r="CK316" i="5"/>
  <c r="BE316" i="5"/>
  <c r="BJ316" i="5" s="1"/>
  <c r="BM316" i="5" s="1"/>
  <c r="CJ316" i="5"/>
  <c r="CL316" i="5"/>
  <c r="CH315" i="5"/>
  <c r="CE315" i="5"/>
  <c r="CD315" i="5"/>
  <c r="CC315" i="5"/>
  <c r="CB315" i="5"/>
  <c r="CA315" i="5"/>
  <c r="BZ315" i="5"/>
  <c r="BY315" i="5"/>
  <c r="BX315" i="5"/>
  <c r="BW315" i="5"/>
  <c r="BS315" i="5"/>
  <c r="BR315" i="5"/>
  <c r="BQ315" i="5"/>
  <c r="BP315" i="5"/>
  <c r="BL315" i="5"/>
  <c r="BK315" i="5"/>
  <c r="BH315" i="5"/>
  <c r="BF315" i="5"/>
  <c r="AX315" i="5"/>
  <c r="AI315" i="5"/>
  <c r="AG315" i="5"/>
  <c r="CG315" i="5" s="1"/>
  <c r="P316" i="2"/>
  <c r="I77" i="7"/>
  <c r="B77" i="7" s="1"/>
  <c r="AG77" i="7" s="1"/>
  <c r="Y119" i="6"/>
  <c r="V119" i="6"/>
  <c r="U119" i="6"/>
  <c r="AH77" i="7"/>
  <c r="AF77" i="7"/>
  <c r="AS315" i="5"/>
  <c r="AU315" i="5"/>
  <c r="AQ315" i="5"/>
  <c r="AO315" i="5"/>
  <c r="AM315" i="5"/>
  <c r="AK315" i="5"/>
  <c r="AD315" i="5"/>
  <c r="AC315" i="5"/>
  <c r="AB315" i="5"/>
  <c r="AA315" i="5"/>
  <c r="Z315" i="5"/>
  <c r="AA316" i="2"/>
  <c r="Z316" i="2"/>
  <c r="X316" i="2"/>
  <c r="W316" i="2"/>
  <c r="BE315" i="5" l="1"/>
  <c r="BJ315" i="5" s="1"/>
  <c r="BM315" i="5" s="1"/>
  <c r="CJ315" i="5"/>
  <c r="CL315" i="5"/>
  <c r="CI315" i="5"/>
  <c r="CM315" i="5"/>
  <c r="CF315" i="5"/>
  <c r="CK315" i="5"/>
  <c r="AU314" i="5"/>
  <c r="AS314" i="5"/>
  <c r="AQ314" i="5"/>
  <c r="AO314" i="5"/>
  <c r="AM314" i="5"/>
  <c r="AK314" i="5"/>
  <c r="AI314" i="5"/>
  <c r="AG314" i="5"/>
  <c r="CG314" i="5" s="1"/>
  <c r="AA315" i="2"/>
  <c r="Z315" i="2"/>
  <c r="X315" i="2"/>
  <c r="W315" i="2"/>
  <c r="P315" i="2"/>
  <c r="Y118" i="6"/>
  <c r="V118" i="6"/>
  <c r="U118" i="6"/>
  <c r="I76" i="7"/>
  <c r="B76" i="7" s="1"/>
  <c r="AG76" i="7" s="1"/>
  <c r="AH76" i="7"/>
  <c r="AF76" i="7"/>
  <c r="CH314" i="5"/>
  <c r="CE314" i="5"/>
  <c r="CD314" i="5"/>
  <c r="CC314" i="5"/>
  <c r="CB314" i="5"/>
  <c r="CA314" i="5"/>
  <c r="BZ314" i="5"/>
  <c r="BY314" i="5"/>
  <c r="BX314" i="5"/>
  <c r="BW314" i="5"/>
  <c r="BS314" i="5"/>
  <c r="BR314" i="5"/>
  <c r="BQ314" i="5"/>
  <c r="BP314" i="5"/>
  <c r="BL314" i="5"/>
  <c r="BK314" i="5"/>
  <c r="BH314" i="5"/>
  <c r="BF314" i="5"/>
  <c r="AX314" i="5"/>
  <c r="AD314" i="5"/>
  <c r="CK314" i="5" s="1"/>
  <c r="AC314" i="5"/>
  <c r="AB314" i="5"/>
  <c r="AA314" i="5"/>
  <c r="Z314" i="5"/>
  <c r="CI314" i="5" l="1"/>
  <c r="CM314" i="5"/>
  <c r="BE314" i="5"/>
  <c r="BJ314" i="5" s="1"/>
  <c r="BM314" i="5" s="1"/>
  <c r="CL314" i="5"/>
  <c r="CJ314" i="5"/>
  <c r="CF314" i="5"/>
  <c r="CH313" i="5"/>
  <c r="CE313" i="5"/>
  <c r="CD313" i="5"/>
  <c r="CC313" i="5"/>
  <c r="CB313" i="5"/>
  <c r="CA313" i="5"/>
  <c r="BZ313" i="5"/>
  <c r="BY313" i="5"/>
  <c r="BX313" i="5"/>
  <c r="BW313" i="5"/>
  <c r="BS313" i="5"/>
  <c r="BR313" i="5"/>
  <c r="BQ313" i="5"/>
  <c r="BP313" i="5"/>
  <c r="BL313" i="5"/>
  <c r="BK313" i="5"/>
  <c r="BH313" i="5"/>
  <c r="BF313" i="5"/>
  <c r="AU313" i="5"/>
  <c r="AS313" i="5"/>
  <c r="AQ313" i="5"/>
  <c r="AO313" i="5"/>
  <c r="AM313" i="5"/>
  <c r="AK313" i="5"/>
  <c r="AI313" i="5"/>
  <c r="AG313" i="5"/>
  <c r="CG313" i="5" s="1"/>
  <c r="AD313" i="5"/>
  <c r="AC313" i="5"/>
  <c r="AB313" i="5"/>
  <c r="AA313" i="5"/>
  <c r="Z313" i="5"/>
  <c r="AX313" i="5"/>
  <c r="AA314" i="2"/>
  <c r="Z314" i="2"/>
  <c r="X314" i="2"/>
  <c r="W314" i="2"/>
  <c r="Y117" i="6"/>
  <c r="V117" i="6"/>
  <c r="U117" i="6"/>
  <c r="AH75" i="7"/>
  <c r="AF75" i="7"/>
  <c r="I75" i="7"/>
  <c r="B75" i="7" s="1"/>
  <c r="AG75" i="7" s="1"/>
  <c r="P314" i="2"/>
  <c r="CI313" i="5" l="1"/>
  <c r="CM313" i="5"/>
  <c r="BE313" i="5"/>
  <c r="BJ313" i="5" s="1"/>
  <c r="BM313" i="5" s="1"/>
  <c r="CL313" i="5"/>
  <c r="CJ313" i="5"/>
  <c r="CF313" i="5"/>
  <c r="CK313" i="5"/>
  <c r="AU312" i="5"/>
  <c r="AS312" i="5"/>
  <c r="AO312" i="5"/>
  <c r="AM312" i="5"/>
  <c r="AK312" i="5"/>
  <c r="AI312" i="5"/>
  <c r="AG312" i="5"/>
  <c r="CG312" i="5" s="1"/>
  <c r="Y116" i="6"/>
  <c r="V116" i="6"/>
  <c r="U116" i="6"/>
  <c r="AH74" i="7"/>
  <c r="AF74" i="7"/>
  <c r="I74" i="7"/>
  <c r="B74" i="7" s="1"/>
  <c r="AG74" i="7" s="1"/>
  <c r="CH312" i="5"/>
  <c r="CE312" i="5"/>
  <c r="CD312" i="5"/>
  <c r="CC312" i="5"/>
  <c r="CB312" i="5"/>
  <c r="CA312" i="5"/>
  <c r="BZ312" i="5"/>
  <c r="BY312" i="5"/>
  <c r="BX312" i="5"/>
  <c r="BW312" i="5"/>
  <c r="BS312" i="5"/>
  <c r="BR312" i="5"/>
  <c r="BQ312" i="5"/>
  <c r="BP312" i="5"/>
  <c r="BL312" i="5"/>
  <c r="BK312" i="5"/>
  <c r="BH312" i="5"/>
  <c r="BF312" i="5"/>
  <c r="AX312" i="5"/>
  <c r="AQ312" i="5"/>
  <c r="AD312" i="5"/>
  <c r="AC312" i="5"/>
  <c r="AB312" i="5"/>
  <c r="AA312" i="5"/>
  <c r="Z312" i="5"/>
  <c r="AA313" i="2"/>
  <c r="Z313" i="2"/>
  <c r="X313" i="2"/>
  <c r="W313" i="2"/>
  <c r="P313" i="2"/>
  <c r="BE312" i="5" l="1"/>
  <c r="BJ312" i="5" s="1"/>
  <c r="BM312" i="5" s="1"/>
  <c r="CL312" i="5"/>
  <c r="CJ312" i="5"/>
  <c r="CI312" i="5"/>
  <c r="CM312" i="5"/>
  <c r="CF312" i="5"/>
  <c r="CK312" i="5"/>
  <c r="AS311" i="5"/>
  <c r="AQ311" i="5"/>
  <c r="AO311" i="5"/>
  <c r="AM311" i="5"/>
  <c r="AK311" i="5"/>
  <c r="AI311" i="5"/>
  <c r="AG311" i="5"/>
  <c r="CG311" i="5" s="1"/>
  <c r="AD311" i="5"/>
  <c r="Y115" i="6"/>
  <c r="V115" i="6"/>
  <c r="U115" i="6"/>
  <c r="AH73" i="7"/>
  <c r="AF73" i="7"/>
  <c r="I73" i="7"/>
  <c r="B73" i="7" s="1"/>
  <c r="AG73" i="7" s="1"/>
  <c r="AA312" i="2"/>
  <c r="Z312" i="2"/>
  <c r="X312" i="2"/>
  <c r="W312" i="2"/>
  <c r="P312" i="2"/>
  <c r="AU311" i="5"/>
  <c r="CH311" i="5"/>
  <c r="CE311" i="5"/>
  <c r="CD311" i="5"/>
  <c r="CC311" i="5"/>
  <c r="CB311" i="5"/>
  <c r="CA311" i="5"/>
  <c r="BZ311" i="5"/>
  <c r="BY311" i="5"/>
  <c r="BX311" i="5"/>
  <c r="BW311" i="5"/>
  <c r="BS311" i="5"/>
  <c r="BR311" i="5"/>
  <c r="BQ311" i="5"/>
  <c r="BP311" i="5"/>
  <c r="BL311" i="5"/>
  <c r="BK311" i="5"/>
  <c r="BH311" i="5"/>
  <c r="BF311" i="5"/>
  <c r="AX311" i="5"/>
  <c r="AC311" i="5"/>
  <c r="AB311" i="5"/>
  <c r="AA311" i="5"/>
  <c r="Z311" i="5"/>
  <c r="CF311" i="5" l="1"/>
  <c r="CK311" i="5"/>
  <c r="CI311" i="5"/>
  <c r="CM311" i="5"/>
  <c r="BE311" i="5"/>
  <c r="BJ311" i="5" s="1"/>
  <c r="BM311" i="5" s="1"/>
  <c r="CJ311" i="5"/>
  <c r="CL311" i="5"/>
  <c r="T317" i="7"/>
  <c r="R317" i="7"/>
  <c r="AU310" i="5"/>
  <c r="AS310" i="5"/>
  <c r="AQ310" i="5"/>
  <c r="AO310" i="5"/>
  <c r="AM310" i="5"/>
  <c r="AK310" i="5"/>
  <c r="AI310" i="5"/>
  <c r="CM310" i="5" s="1"/>
  <c r="AG310" i="5"/>
  <c r="Y114" i="6" l="1"/>
  <c r="V114" i="6"/>
  <c r="U114" i="6"/>
  <c r="AH72" i="7"/>
  <c r="AF72" i="7"/>
  <c r="I72" i="7"/>
  <c r="B72" i="7" s="1"/>
  <c r="AG72" i="7" s="1"/>
  <c r="CI310" i="5"/>
  <c r="CH310" i="5"/>
  <c r="CG310" i="5"/>
  <c r="CE310" i="5"/>
  <c r="CD310" i="5"/>
  <c r="CC310" i="5"/>
  <c r="CB310" i="5"/>
  <c r="CA310" i="5"/>
  <c r="BZ310" i="5"/>
  <c r="BY310" i="5"/>
  <c r="BX310" i="5"/>
  <c r="BW310" i="5"/>
  <c r="BS310" i="5"/>
  <c r="BR310" i="5"/>
  <c r="BQ310" i="5"/>
  <c r="BP310" i="5"/>
  <c r="BL310" i="5"/>
  <c r="BK310" i="5"/>
  <c r="BH310" i="5"/>
  <c r="BF310" i="5"/>
  <c r="AX310" i="5"/>
  <c r="AD310" i="5"/>
  <c r="CK310" i="5" s="1"/>
  <c r="AC310" i="5"/>
  <c r="AB310" i="5"/>
  <c r="AA310" i="5"/>
  <c r="Z310" i="5"/>
  <c r="AA311" i="2"/>
  <c r="Z311" i="2"/>
  <c r="X311" i="2"/>
  <c r="W311" i="2"/>
  <c r="P311" i="2"/>
  <c r="BE310" i="5" l="1"/>
  <c r="BJ310" i="5" s="1"/>
  <c r="BM310" i="5" s="1"/>
  <c r="CJ310" i="5"/>
  <c r="CL310" i="5"/>
  <c r="CF310" i="5"/>
  <c r="Y113" i="6"/>
  <c r="V113" i="6"/>
  <c r="U113" i="6"/>
  <c r="AH71" i="7"/>
  <c r="AF71" i="7"/>
  <c r="I71" i="7"/>
  <c r="B71" i="7" s="1"/>
  <c r="AG71" i="7" s="1"/>
  <c r="CH309" i="5"/>
  <c r="CE309" i="5"/>
  <c r="CD309" i="5"/>
  <c r="CC309" i="5"/>
  <c r="CB309" i="5"/>
  <c r="CA309" i="5"/>
  <c r="BZ309" i="5"/>
  <c r="BY309" i="5"/>
  <c r="BX309" i="5"/>
  <c r="BW309" i="5"/>
  <c r="BS309" i="5"/>
  <c r="BR309" i="5"/>
  <c r="BQ309" i="5"/>
  <c r="BP309" i="5"/>
  <c r="BL309" i="5"/>
  <c r="BK309" i="5"/>
  <c r="BH309" i="5"/>
  <c r="BF309" i="5"/>
  <c r="AU309" i="5"/>
  <c r="AS309" i="5"/>
  <c r="AQ309" i="5"/>
  <c r="AO309" i="5"/>
  <c r="AM309" i="5"/>
  <c r="AK309" i="5"/>
  <c r="AI309" i="5"/>
  <c r="AG309" i="5"/>
  <c r="CG309" i="5" s="1"/>
  <c r="AD309" i="5"/>
  <c r="AC309" i="5"/>
  <c r="AB309" i="5"/>
  <c r="AA309" i="5"/>
  <c r="Z309" i="5"/>
  <c r="AX309" i="5"/>
  <c r="AA310" i="2"/>
  <c r="Z310" i="2"/>
  <c r="X310" i="2"/>
  <c r="W310" i="2"/>
  <c r="P310" i="2"/>
  <c r="CI309" i="5" l="1"/>
  <c r="CM309" i="5"/>
  <c r="BE309" i="5"/>
  <c r="BJ309" i="5" s="1"/>
  <c r="BM309" i="5" s="1"/>
  <c r="CJ309" i="5"/>
  <c r="CL309" i="5"/>
  <c r="CF309" i="5"/>
  <c r="CK309" i="5"/>
  <c r="AA309" i="2"/>
  <c r="Z309" i="2"/>
  <c r="X309" i="2"/>
  <c r="W309" i="2"/>
  <c r="P309" i="2"/>
  <c r="Y112" i="6"/>
  <c r="V112" i="6"/>
  <c r="U112" i="6"/>
  <c r="AH70" i="7"/>
  <c r="AF70" i="7"/>
  <c r="I70" i="7"/>
  <c r="B70" i="7" s="1"/>
  <c r="AG70" i="7" s="1"/>
  <c r="AU308" i="5"/>
  <c r="AS308" i="5"/>
  <c r="AQ308" i="5"/>
  <c r="AO308" i="5"/>
  <c r="AM308" i="5"/>
  <c r="AK308" i="5"/>
  <c r="AI308" i="5"/>
  <c r="CM308" i="5" s="1"/>
  <c r="AG308" i="5"/>
  <c r="CG308" i="5" s="1"/>
  <c r="AD308" i="5"/>
  <c r="AC308" i="5"/>
  <c r="AB308" i="5"/>
  <c r="AA308" i="5"/>
  <c r="CH308" i="5"/>
  <c r="CE308" i="5"/>
  <c r="CD308" i="5"/>
  <c r="CC308" i="5"/>
  <c r="CB308" i="5"/>
  <c r="CA308" i="5"/>
  <c r="BZ308" i="5"/>
  <c r="BY308" i="5"/>
  <c r="BX308" i="5"/>
  <c r="BW308" i="5"/>
  <c r="BS308" i="5"/>
  <c r="BR308" i="5"/>
  <c r="BQ308" i="5"/>
  <c r="BP308" i="5"/>
  <c r="BL308" i="5"/>
  <c r="BK308" i="5"/>
  <c r="BH308" i="5"/>
  <c r="BF308" i="5"/>
  <c r="Z308" i="5"/>
  <c r="AX308" i="5"/>
  <c r="CI308" i="5" l="1"/>
  <c r="CF308" i="5"/>
  <c r="CK308" i="5"/>
  <c r="BE308" i="5"/>
  <c r="BJ308" i="5" s="1"/>
  <c r="BM308" i="5" s="1"/>
  <c r="CJ308" i="5"/>
  <c r="CL308" i="5"/>
  <c r="Y111" i="6"/>
  <c r="V111" i="6"/>
  <c r="U111" i="6"/>
  <c r="AU307" i="5"/>
  <c r="AS307" i="5"/>
  <c r="AQ307" i="5"/>
  <c r="AO307" i="5"/>
  <c r="AM307" i="5"/>
  <c r="AK307" i="5"/>
  <c r="AI307" i="5"/>
  <c r="AG307" i="5"/>
  <c r="CG307" i="5" s="1"/>
  <c r="AH69" i="7"/>
  <c r="AF69" i="7"/>
  <c r="I69" i="7"/>
  <c r="B69" i="7" s="1"/>
  <c r="AG69" i="7" s="1"/>
  <c r="CH307" i="5"/>
  <c r="CE307" i="5"/>
  <c r="CD307" i="5"/>
  <c r="CC307" i="5"/>
  <c r="CB307" i="5"/>
  <c r="CA307" i="5"/>
  <c r="BZ307" i="5"/>
  <c r="BY307" i="5"/>
  <c r="BX307" i="5"/>
  <c r="BW307" i="5"/>
  <c r="BS307" i="5"/>
  <c r="BR307" i="5"/>
  <c r="BQ307" i="5"/>
  <c r="BP307" i="5"/>
  <c r="BL307" i="5"/>
  <c r="BK307" i="5"/>
  <c r="BH307" i="5"/>
  <c r="BF307" i="5"/>
  <c r="AX307" i="5"/>
  <c r="AD307" i="5"/>
  <c r="CK307" i="5" s="1"/>
  <c r="AC307" i="5"/>
  <c r="AB307" i="5"/>
  <c r="AA307" i="5"/>
  <c r="Z307" i="5"/>
  <c r="AA308" i="2"/>
  <c r="Z308" i="2"/>
  <c r="X308" i="2"/>
  <c r="W308" i="2"/>
  <c r="P308" i="2"/>
  <c r="CI307" i="5" l="1"/>
  <c r="CM307" i="5"/>
  <c r="BE307" i="5"/>
  <c r="BJ307" i="5" s="1"/>
  <c r="BM307" i="5" s="1"/>
  <c r="CJ307" i="5"/>
  <c r="CL307" i="5"/>
  <c r="CF307" i="5"/>
  <c r="AU306" i="5"/>
  <c r="AS306" i="5"/>
  <c r="AQ306" i="5"/>
  <c r="AO306" i="5"/>
  <c r="AM306" i="5"/>
  <c r="AK306" i="5"/>
  <c r="AI306" i="5"/>
  <c r="AG306" i="5"/>
  <c r="CG306" i="5" s="1"/>
  <c r="Y110" i="6"/>
  <c r="V110" i="6"/>
  <c r="U110" i="6"/>
  <c r="AH68" i="7"/>
  <c r="AF68" i="7"/>
  <c r="I68" i="7"/>
  <c r="B68" i="7" s="1"/>
  <c r="AG68" i="7" s="1"/>
  <c r="CH306" i="5"/>
  <c r="CE306" i="5"/>
  <c r="CD306" i="5"/>
  <c r="CC306" i="5"/>
  <c r="CB306" i="5"/>
  <c r="CA306" i="5"/>
  <c r="BZ306" i="5"/>
  <c r="BY306" i="5"/>
  <c r="BX306" i="5"/>
  <c r="BW306" i="5"/>
  <c r="BS306" i="5"/>
  <c r="BR306" i="5"/>
  <c r="BQ306" i="5"/>
  <c r="BP306" i="5"/>
  <c r="BL306" i="5"/>
  <c r="BK306" i="5"/>
  <c r="BH306" i="5"/>
  <c r="BF306" i="5"/>
  <c r="AX306" i="5"/>
  <c r="AD306" i="5"/>
  <c r="AC306" i="5"/>
  <c r="AB306" i="5"/>
  <c r="AA306" i="5"/>
  <c r="Z306" i="5"/>
  <c r="AA307" i="2"/>
  <c r="Z307" i="2"/>
  <c r="X307" i="2"/>
  <c r="W307" i="2"/>
  <c r="P307" i="2"/>
  <c r="CF306" i="5" l="1"/>
  <c r="CK306" i="5"/>
  <c r="CI306" i="5"/>
  <c r="CM306" i="5"/>
  <c r="BE306" i="5"/>
  <c r="BJ306" i="5" s="1"/>
  <c r="BM306" i="5" s="1"/>
  <c r="CL306" i="5"/>
  <c r="CJ306" i="5"/>
  <c r="Y109" i="6"/>
  <c r="V109" i="6"/>
  <c r="U109" i="6"/>
  <c r="AI305" i="5"/>
  <c r="AG305" i="5"/>
  <c r="CG305" i="5" s="1"/>
  <c r="AH67" i="7"/>
  <c r="AF67" i="7"/>
  <c r="I67" i="7"/>
  <c r="B67" i="7" s="1"/>
  <c r="AG67" i="7" s="1"/>
  <c r="CH305" i="5"/>
  <c r="CE305" i="5"/>
  <c r="CD305" i="5"/>
  <c r="CC305" i="5"/>
  <c r="CB305" i="5"/>
  <c r="CA305" i="5"/>
  <c r="BZ305" i="5"/>
  <c r="BY305" i="5"/>
  <c r="BX305" i="5"/>
  <c r="BW305" i="5"/>
  <c r="BS305" i="5"/>
  <c r="BR305" i="5"/>
  <c r="BQ305" i="5"/>
  <c r="BP305" i="5"/>
  <c r="BL305" i="5"/>
  <c r="BK305" i="5"/>
  <c r="BH305" i="5"/>
  <c r="BF305" i="5"/>
  <c r="AX305" i="5"/>
  <c r="AU305" i="5"/>
  <c r="AS305" i="5"/>
  <c r="AQ305" i="5"/>
  <c r="AO305" i="5"/>
  <c r="AM305" i="5"/>
  <c r="AK305" i="5"/>
  <c r="AD305" i="5"/>
  <c r="AC305" i="5"/>
  <c r="AB305" i="5"/>
  <c r="AA305" i="5"/>
  <c r="Z305" i="5"/>
  <c r="AA306" i="2"/>
  <c r="Z306" i="2"/>
  <c r="X306" i="2"/>
  <c r="W306" i="2"/>
  <c r="P306" i="2"/>
  <c r="CI305" i="5" l="1"/>
  <c r="CM305" i="5"/>
  <c r="BE305" i="5"/>
  <c r="BJ305" i="5" s="1"/>
  <c r="BM305" i="5" s="1"/>
  <c r="CL305" i="5"/>
  <c r="CJ305" i="5"/>
  <c r="CF305" i="5"/>
  <c r="CK305" i="5"/>
  <c r="Y108" i="6"/>
  <c r="V108" i="6"/>
  <c r="U108" i="6"/>
  <c r="AH66" i="7"/>
  <c r="AF66" i="7"/>
  <c r="I66" i="7"/>
  <c r="B66" i="7" s="1"/>
  <c r="AG66" i="7" s="1"/>
  <c r="AU304" i="5"/>
  <c r="AS304" i="5"/>
  <c r="AQ304" i="5"/>
  <c r="AO304" i="5"/>
  <c r="AM304" i="5"/>
  <c r="AK304" i="5"/>
  <c r="AI304" i="5"/>
  <c r="AG304" i="5"/>
  <c r="CG304" i="5" s="1"/>
  <c r="AD304" i="5"/>
  <c r="CK304" i="5" s="1"/>
  <c r="P305" i="2"/>
  <c r="CH304" i="5"/>
  <c r="CE304" i="5"/>
  <c r="CD304" i="5"/>
  <c r="CC304" i="5"/>
  <c r="CB304" i="5"/>
  <c r="CA304" i="5"/>
  <c r="BZ304" i="5"/>
  <c r="BY304" i="5"/>
  <c r="BX304" i="5"/>
  <c r="BW304" i="5"/>
  <c r="BS304" i="5"/>
  <c r="BR304" i="5"/>
  <c r="BQ304" i="5"/>
  <c r="BP304" i="5"/>
  <c r="BL304" i="5"/>
  <c r="BK304" i="5"/>
  <c r="BH304" i="5"/>
  <c r="BF304" i="5"/>
  <c r="AX304" i="5"/>
  <c r="AC304" i="5"/>
  <c r="AB304" i="5"/>
  <c r="AA304" i="5"/>
  <c r="Z304" i="5"/>
  <c r="AA305" i="2"/>
  <c r="Z305" i="2"/>
  <c r="X305" i="2"/>
  <c r="W305" i="2"/>
  <c r="CI304" i="5" l="1"/>
  <c r="CM304" i="5"/>
  <c r="BE304" i="5"/>
  <c r="BJ304" i="5" s="1"/>
  <c r="BM304" i="5" s="1"/>
  <c r="CL304" i="5"/>
  <c r="CJ304" i="5"/>
  <c r="CF304" i="5"/>
  <c r="CH303" i="5"/>
  <c r="CE303" i="5"/>
  <c r="CD303" i="5"/>
  <c r="CC303" i="5"/>
  <c r="CB303" i="5"/>
  <c r="CA303" i="5"/>
  <c r="BZ303" i="5"/>
  <c r="BY303" i="5"/>
  <c r="BX303" i="5"/>
  <c r="BW303" i="5"/>
  <c r="BS303" i="5"/>
  <c r="BR303" i="5"/>
  <c r="BQ303" i="5"/>
  <c r="BP303" i="5"/>
  <c r="BL303" i="5"/>
  <c r="BK303" i="5"/>
  <c r="BH303" i="5"/>
  <c r="BF303" i="5"/>
  <c r="AU303" i="5"/>
  <c r="AS303" i="5"/>
  <c r="AQ303" i="5"/>
  <c r="AO303" i="5"/>
  <c r="AM303" i="5"/>
  <c r="AK303" i="5"/>
  <c r="AI303" i="5"/>
  <c r="Y107" i="6"/>
  <c r="V107" i="6"/>
  <c r="U107" i="6"/>
  <c r="AH65" i="7"/>
  <c r="AF65" i="7"/>
  <c r="I65" i="7"/>
  <c r="B65" i="7" s="1"/>
  <c r="AG65" i="7" s="1"/>
  <c r="AG303" i="5"/>
  <c r="CG303" i="5" s="1"/>
  <c r="AD303" i="5"/>
  <c r="AC303" i="5"/>
  <c r="AB303" i="5"/>
  <c r="AA303" i="5"/>
  <c r="Z303" i="5"/>
  <c r="AX303" i="5"/>
  <c r="AA304" i="2"/>
  <c r="Z304" i="2"/>
  <c r="X304" i="2"/>
  <c r="W304" i="2"/>
  <c r="P304" i="2"/>
  <c r="CI303" i="5" l="1"/>
  <c r="CM303" i="5"/>
  <c r="CF303" i="5"/>
  <c r="CK303" i="5"/>
  <c r="BE303" i="5"/>
  <c r="BJ303" i="5" s="1"/>
  <c r="BM303" i="5" s="1"/>
  <c r="CJ303" i="5"/>
  <c r="CL303" i="5"/>
  <c r="AU302" i="5"/>
  <c r="AS302" i="5"/>
  <c r="AQ302" i="5"/>
  <c r="AO302" i="5"/>
  <c r="AM302" i="5"/>
  <c r="AK302" i="5"/>
  <c r="AI302" i="5"/>
  <c r="AG302" i="5"/>
  <c r="CG302" i="5" s="1"/>
  <c r="Y106" i="6"/>
  <c r="V106" i="6"/>
  <c r="U106" i="6"/>
  <c r="AH64" i="7"/>
  <c r="AF64" i="7"/>
  <c r="I64" i="7"/>
  <c r="B64" i="7" s="1"/>
  <c r="AG64" i="7" s="1"/>
  <c r="CH302" i="5"/>
  <c r="CE302" i="5"/>
  <c r="CD302" i="5"/>
  <c r="CC302" i="5"/>
  <c r="CB302" i="5"/>
  <c r="CA302" i="5"/>
  <c r="BZ302" i="5"/>
  <c r="BY302" i="5"/>
  <c r="BX302" i="5"/>
  <c r="BW302" i="5"/>
  <c r="BS302" i="5"/>
  <c r="BR302" i="5"/>
  <c r="BQ302" i="5"/>
  <c r="BP302" i="5"/>
  <c r="BL302" i="5"/>
  <c r="BK302" i="5"/>
  <c r="BH302" i="5"/>
  <c r="BF302" i="5"/>
  <c r="AD302" i="5"/>
  <c r="AC302" i="5"/>
  <c r="AB302" i="5"/>
  <c r="AA302" i="5"/>
  <c r="Z302" i="5"/>
  <c r="AX302" i="5"/>
  <c r="AA303" i="2"/>
  <c r="Z303" i="2"/>
  <c r="X303" i="2"/>
  <c r="W303" i="2"/>
  <c r="P303" i="2"/>
  <c r="CI302" i="5" l="1"/>
  <c r="CM302" i="5"/>
  <c r="CF302" i="5"/>
  <c r="CK302" i="5"/>
  <c r="BE302" i="5"/>
  <c r="BJ302" i="5" s="1"/>
  <c r="BM302" i="5" s="1"/>
  <c r="CJ302" i="5"/>
  <c r="CL302" i="5"/>
  <c r="AU301" i="5"/>
  <c r="AS301" i="5"/>
  <c r="AQ301" i="5"/>
  <c r="AO301" i="5"/>
  <c r="AM301" i="5"/>
  <c r="AK301" i="5"/>
  <c r="AI301" i="5"/>
  <c r="Y105" i="6"/>
  <c r="V105" i="6"/>
  <c r="U105" i="6"/>
  <c r="AH63" i="7"/>
  <c r="AF63" i="7"/>
  <c r="I63" i="7"/>
  <c r="B63" i="7" s="1"/>
  <c r="AG63" i="7" s="1"/>
  <c r="CH301" i="5"/>
  <c r="CE301" i="5"/>
  <c r="CD301" i="5"/>
  <c r="CC301" i="5"/>
  <c r="CB301" i="5"/>
  <c r="CA301" i="5"/>
  <c r="BZ301" i="5"/>
  <c r="BY301" i="5"/>
  <c r="BX301" i="5"/>
  <c r="BW301" i="5"/>
  <c r="BS301" i="5"/>
  <c r="BR301" i="5"/>
  <c r="BQ301" i="5"/>
  <c r="BP301" i="5"/>
  <c r="BL301" i="5"/>
  <c r="BK301" i="5"/>
  <c r="BH301" i="5"/>
  <c r="BF301" i="5"/>
  <c r="AX301" i="5"/>
  <c r="AG301" i="5"/>
  <c r="CG301" i="5" s="1"/>
  <c r="AD301" i="5"/>
  <c r="CK301" i="5" s="1"/>
  <c r="AC301" i="5"/>
  <c r="AB301" i="5"/>
  <c r="AA301" i="5"/>
  <c r="Z301" i="5"/>
  <c r="AA302" i="2"/>
  <c r="Z302" i="2"/>
  <c r="X302" i="2"/>
  <c r="W302" i="2"/>
  <c r="P302" i="2"/>
  <c r="CI301" i="5" l="1"/>
  <c r="CM301" i="5"/>
  <c r="BE301" i="5"/>
  <c r="BJ301" i="5" s="1"/>
  <c r="BM301" i="5" s="1"/>
  <c r="CL301" i="5"/>
  <c r="CJ301" i="5"/>
  <c r="CF301" i="5"/>
  <c r="AA301" i="2"/>
  <c r="Z301" i="2"/>
  <c r="X301" i="2"/>
  <c r="W301" i="2"/>
  <c r="P301" i="2"/>
  <c r="Y104" i="6"/>
  <c r="V104" i="6"/>
  <c r="U104" i="6"/>
  <c r="Y103" i="6"/>
  <c r="V103" i="6"/>
  <c r="U103" i="6"/>
  <c r="AH62" i="7"/>
  <c r="AF62" i="7"/>
  <c r="I62" i="7"/>
  <c r="B62" i="7" s="1"/>
  <c r="AG62" i="7" s="1"/>
  <c r="I61" i="7"/>
  <c r="CH300" i="5"/>
  <c r="CE300" i="5"/>
  <c r="CD300" i="5"/>
  <c r="CC300" i="5"/>
  <c r="CB300" i="5"/>
  <c r="CA300" i="5"/>
  <c r="BZ300" i="5"/>
  <c r="BY300" i="5"/>
  <c r="BX300" i="5"/>
  <c r="BW300" i="5"/>
  <c r="BS300" i="5"/>
  <c r="BR300" i="5"/>
  <c r="BQ300" i="5"/>
  <c r="BP300" i="5"/>
  <c r="BL300" i="5"/>
  <c r="BK300" i="5"/>
  <c r="BH300" i="5"/>
  <c r="BF300" i="5"/>
  <c r="AX300" i="5"/>
  <c r="AU300" i="5"/>
  <c r="AS300" i="5"/>
  <c r="AQ300" i="5"/>
  <c r="AO300" i="5"/>
  <c r="AM300" i="5"/>
  <c r="AK300" i="5"/>
  <c r="AI300" i="5"/>
  <c r="AG300" i="5"/>
  <c r="CG300" i="5" s="1"/>
  <c r="AD300" i="5"/>
  <c r="AC300" i="5"/>
  <c r="AB300" i="5"/>
  <c r="AA300" i="5"/>
  <c r="Z300" i="5"/>
  <c r="CI300" i="5" l="1"/>
  <c r="CM300" i="5"/>
  <c r="BE300" i="5"/>
  <c r="BJ300" i="5" s="1"/>
  <c r="BM300" i="5" s="1"/>
  <c r="CJ300" i="5"/>
  <c r="CL300" i="5"/>
  <c r="CF300" i="5"/>
  <c r="CK300" i="5"/>
  <c r="AS299" i="5"/>
  <c r="AS298" i="5"/>
  <c r="AS297" i="5"/>
  <c r="AS296" i="5"/>
  <c r="AH61" i="7" l="1"/>
  <c r="AF61" i="7"/>
  <c r="AH60" i="7"/>
  <c r="AF60" i="7"/>
  <c r="B61" i="7"/>
  <c r="AG61" i="7" s="1"/>
  <c r="CH299" i="5"/>
  <c r="CE299" i="5"/>
  <c r="CD299" i="5"/>
  <c r="CC299" i="5"/>
  <c r="CB299" i="5"/>
  <c r="CA299" i="5"/>
  <c r="BZ299" i="5"/>
  <c r="BY299" i="5"/>
  <c r="BX299" i="5"/>
  <c r="BW299" i="5"/>
  <c r="BS299" i="5"/>
  <c r="BR299" i="5"/>
  <c r="BQ299" i="5"/>
  <c r="BP299" i="5"/>
  <c r="BL299" i="5"/>
  <c r="BK299" i="5"/>
  <c r="BH299" i="5"/>
  <c r="BF299" i="5"/>
  <c r="AU299" i="5"/>
  <c r="AQ299" i="5"/>
  <c r="AO299" i="5"/>
  <c r="AM299" i="5"/>
  <c r="AK299" i="5"/>
  <c r="AI299" i="5"/>
  <c r="AG299" i="5"/>
  <c r="CG299" i="5" s="1"/>
  <c r="AD299" i="5"/>
  <c r="CK299" i="5" s="1"/>
  <c r="AC299" i="5"/>
  <c r="AB299" i="5"/>
  <c r="AA299" i="5"/>
  <c r="AA300" i="2"/>
  <c r="Z300" i="2"/>
  <c r="X300" i="2"/>
  <c r="W300" i="2"/>
  <c r="Z299" i="5"/>
  <c r="AX299" i="5"/>
  <c r="P300" i="2"/>
  <c r="BE299" i="5" l="1"/>
  <c r="BJ299" i="5" s="1"/>
  <c r="BM299" i="5" s="1"/>
  <c r="CJ299" i="5"/>
  <c r="CL299" i="5"/>
  <c r="CI299" i="5"/>
  <c r="CM299" i="5"/>
  <c r="CF299" i="5"/>
  <c r="Y102" i="6"/>
  <c r="V102" i="6"/>
  <c r="U102" i="6"/>
  <c r="I60" i="7"/>
  <c r="B60" i="7" s="1"/>
  <c r="AG60" i="7" s="1"/>
  <c r="CH298" i="5"/>
  <c r="CE298" i="5"/>
  <c r="CD298" i="5"/>
  <c r="CC298" i="5"/>
  <c r="CB298" i="5"/>
  <c r="CA298" i="5"/>
  <c r="BZ298" i="5"/>
  <c r="BY298" i="5"/>
  <c r="BX298" i="5"/>
  <c r="BW298" i="5"/>
  <c r="BS298" i="5"/>
  <c r="BR298" i="5"/>
  <c r="BQ298" i="5"/>
  <c r="BP298" i="5"/>
  <c r="BL298" i="5"/>
  <c r="BK298" i="5"/>
  <c r="BH298" i="5"/>
  <c r="BF298" i="5"/>
  <c r="AU298" i="5"/>
  <c r="AQ298" i="5"/>
  <c r="AO298" i="5"/>
  <c r="AM298" i="5"/>
  <c r="AK298" i="5"/>
  <c r="AI298" i="5"/>
  <c r="AG298" i="5"/>
  <c r="CG298" i="5" s="1"/>
  <c r="AD298" i="5"/>
  <c r="AC298" i="5"/>
  <c r="AB298" i="5"/>
  <c r="AA298" i="5"/>
  <c r="Z298" i="5"/>
  <c r="AX298" i="5"/>
  <c r="AA299" i="2"/>
  <c r="Z299" i="2"/>
  <c r="X299" i="2"/>
  <c r="W299" i="2"/>
  <c r="P299" i="2"/>
  <c r="CL298" i="5" l="1"/>
  <c r="CJ298" i="5"/>
  <c r="BE298" i="5"/>
  <c r="BJ298" i="5" s="1"/>
  <c r="BM298" i="5" s="1"/>
  <c r="CI298" i="5"/>
  <c r="CM298" i="5"/>
  <c r="CF298" i="5"/>
  <c r="CK298" i="5"/>
  <c r="Y101" i="6"/>
  <c r="V101" i="6"/>
  <c r="U101" i="6"/>
  <c r="AU297" i="5"/>
  <c r="AQ297" i="5"/>
  <c r="AO297" i="5"/>
  <c r="AM297" i="5"/>
  <c r="AK297" i="5"/>
  <c r="AI297" i="5"/>
  <c r="AG297" i="5"/>
  <c r="CG297" i="5" s="1"/>
  <c r="AA298" i="2"/>
  <c r="Z298" i="2"/>
  <c r="X298" i="2"/>
  <c r="W298" i="2"/>
  <c r="P298" i="2"/>
  <c r="AH59" i="7"/>
  <c r="AF59" i="7"/>
  <c r="I59" i="7"/>
  <c r="B59" i="7" s="1"/>
  <c r="AG59" i="7" s="1"/>
  <c r="CH297" i="5"/>
  <c r="CE297" i="5"/>
  <c r="CD297" i="5"/>
  <c r="CC297" i="5"/>
  <c r="CB297" i="5"/>
  <c r="CA297" i="5"/>
  <c r="BZ297" i="5"/>
  <c r="BY297" i="5"/>
  <c r="BX297" i="5"/>
  <c r="BW297" i="5"/>
  <c r="BS297" i="5"/>
  <c r="BR297" i="5"/>
  <c r="BQ297" i="5"/>
  <c r="BP297" i="5"/>
  <c r="BL297" i="5"/>
  <c r="BK297" i="5"/>
  <c r="BH297" i="5"/>
  <c r="BF297" i="5"/>
  <c r="AX297" i="5"/>
  <c r="AD297" i="5"/>
  <c r="CK297" i="5" s="1"/>
  <c r="AC297" i="5"/>
  <c r="AB297" i="5"/>
  <c r="AA297" i="5"/>
  <c r="Z297" i="5"/>
  <c r="CI297" i="5" l="1"/>
  <c r="CM297" i="5"/>
  <c r="BE297" i="5"/>
  <c r="BJ297" i="5" s="1"/>
  <c r="BM297" i="5" s="1"/>
  <c r="CL297" i="5"/>
  <c r="CJ297" i="5"/>
  <c r="CF297" i="5"/>
  <c r="P297" i="2"/>
  <c r="Y100" i="6"/>
  <c r="V100" i="6"/>
  <c r="U100" i="6"/>
  <c r="AH58" i="7"/>
  <c r="AF58" i="7"/>
  <c r="I58" i="7"/>
  <c r="B58" i="7" s="1"/>
  <c r="AG58" i="7" s="1"/>
  <c r="CH296" i="5"/>
  <c r="CE296" i="5"/>
  <c r="CD296" i="5"/>
  <c r="CC296" i="5"/>
  <c r="CB296" i="5"/>
  <c r="CA296" i="5"/>
  <c r="BZ296" i="5"/>
  <c r="BY296" i="5"/>
  <c r="BX296" i="5"/>
  <c r="BW296" i="5"/>
  <c r="BS296" i="5"/>
  <c r="BR296" i="5"/>
  <c r="BQ296" i="5"/>
  <c r="BP296" i="5"/>
  <c r="BL296" i="5"/>
  <c r="BK296" i="5"/>
  <c r="BH296" i="5"/>
  <c r="BF296" i="5"/>
  <c r="AU296" i="5"/>
  <c r="AQ296" i="5"/>
  <c r="AO296" i="5"/>
  <c r="AM296" i="5"/>
  <c r="AK296" i="5"/>
  <c r="AI296" i="5"/>
  <c r="AG296" i="5"/>
  <c r="CG296" i="5" s="1"/>
  <c r="AD296" i="5"/>
  <c r="CK296" i="5" s="1"/>
  <c r="AC296" i="5"/>
  <c r="AB296" i="5"/>
  <c r="AA296" i="5"/>
  <c r="Z296" i="5"/>
  <c r="AX296" i="5"/>
  <c r="AA297" i="2"/>
  <c r="Z297" i="2"/>
  <c r="X297" i="2"/>
  <c r="W297" i="2"/>
  <c r="CI296" i="5" l="1"/>
  <c r="CM296" i="5"/>
  <c r="BE296" i="5"/>
  <c r="BJ296" i="5" s="1"/>
  <c r="BM296" i="5" s="1"/>
  <c r="CL296" i="5"/>
  <c r="CJ296" i="5"/>
  <c r="CF296" i="5"/>
  <c r="Y99" i="6"/>
  <c r="V99" i="6"/>
  <c r="U99" i="6"/>
  <c r="AH57" i="7"/>
  <c r="AF57" i="7"/>
  <c r="I57" i="7"/>
  <c r="B57" i="7" s="1"/>
  <c r="AG57" i="7" s="1"/>
  <c r="AG295" i="5"/>
  <c r="CG295" i="5" s="1"/>
  <c r="AD295" i="5"/>
  <c r="CK295" i="5" s="1"/>
  <c r="AC295" i="5"/>
  <c r="AB295" i="5"/>
  <c r="AA295" i="5"/>
  <c r="Z295" i="5"/>
  <c r="AO295" i="5"/>
  <c r="AM295" i="5"/>
  <c r="AK295" i="5"/>
  <c r="AI295" i="5"/>
  <c r="AU295" i="5"/>
  <c r="AS295" i="5"/>
  <c r="AQ295" i="5"/>
  <c r="AQ294" i="5"/>
  <c r="AQ293" i="5"/>
  <c r="CH295" i="5"/>
  <c r="CE295" i="5"/>
  <c r="CD295" i="5"/>
  <c r="CC295" i="5"/>
  <c r="CB295" i="5"/>
  <c r="CA295" i="5"/>
  <c r="BZ295" i="5"/>
  <c r="BY295" i="5"/>
  <c r="BX295" i="5"/>
  <c r="BW295" i="5"/>
  <c r="BS295" i="5"/>
  <c r="BR295" i="5"/>
  <c r="BQ295" i="5"/>
  <c r="BP295" i="5"/>
  <c r="BL295" i="5"/>
  <c r="BK295" i="5"/>
  <c r="BH295" i="5"/>
  <c r="BF295" i="5"/>
  <c r="AX295" i="5"/>
  <c r="AA296" i="2"/>
  <c r="Z296" i="2"/>
  <c r="X296" i="2"/>
  <c r="W296" i="2"/>
  <c r="P296" i="2"/>
  <c r="CI295" i="5" l="1"/>
  <c r="CM295" i="5"/>
  <c r="BE295" i="5"/>
  <c r="BJ295" i="5" s="1"/>
  <c r="BM295" i="5" s="1"/>
  <c r="CJ295" i="5"/>
  <c r="CL295" i="5"/>
  <c r="CF295" i="5"/>
  <c r="I56" i="7"/>
  <c r="B56" i="7" s="1"/>
  <c r="AG56" i="7" s="1"/>
  <c r="I55" i="7"/>
  <c r="B55" i="7" s="1"/>
  <c r="I54" i="7"/>
  <c r="B54" i="7" s="1"/>
  <c r="I53" i="7"/>
  <c r="B53" i="7" s="1"/>
  <c r="I52" i="7"/>
  <c r="B52" i="7" s="1"/>
  <c r="I51" i="7"/>
  <c r="B51" i="7" s="1"/>
  <c r="I50" i="7"/>
  <c r="B50" i="7" s="1"/>
  <c r="I49" i="7"/>
  <c r="B49" i="7" s="1"/>
  <c r="I48" i="7"/>
  <c r="B48" i="7" s="1"/>
  <c r="I47" i="7"/>
  <c r="B47" i="7" s="1"/>
  <c r="I46" i="7"/>
  <c r="B46" i="7" s="1"/>
  <c r="I45" i="7"/>
  <c r="B45" i="7" s="1"/>
  <c r="I44" i="7"/>
  <c r="B44" i="7" s="1"/>
  <c r="I43" i="7"/>
  <c r="B43" i="7" s="1"/>
  <c r="I42" i="7"/>
  <c r="B42" i="7" s="1"/>
  <c r="I41" i="7"/>
  <c r="B41" i="7" s="1"/>
  <c r="I40" i="7"/>
  <c r="B40" i="7" s="1"/>
  <c r="I39" i="7"/>
  <c r="B39" i="7" s="1"/>
  <c r="I38" i="7"/>
  <c r="B38" i="7" s="1"/>
  <c r="I37" i="7"/>
  <c r="B37" i="7" s="1"/>
  <c r="I36" i="7"/>
  <c r="B36" i="7" s="1"/>
  <c r="I35" i="7"/>
  <c r="B35" i="7" s="1"/>
  <c r="I34" i="7"/>
  <c r="B34" i="7" s="1"/>
  <c r="I33" i="7"/>
  <c r="B33" i="7" s="1"/>
  <c r="I32" i="7"/>
  <c r="B32" i="7" s="1"/>
  <c r="I31" i="7"/>
  <c r="B31" i="7" s="1"/>
  <c r="I30" i="7"/>
  <c r="B30" i="7" s="1"/>
  <c r="I29" i="7"/>
  <c r="B29" i="7" s="1"/>
  <c r="I28" i="7"/>
  <c r="B28" i="7" s="1"/>
  <c r="I27" i="7"/>
  <c r="B27" i="7" s="1"/>
  <c r="I26" i="7"/>
  <c r="B26" i="7" s="1"/>
  <c r="I25" i="7"/>
  <c r="B25" i="7" s="1"/>
  <c r="I24" i="7"/>
  <c r="B24" i="7" s="1"/>
  <c r="I23" i="7"/>
  <c r="B23" i="7" s="1"/>
  <c r="I22" i="7"/>
  <c r="B22" i="7" s="1"/>
  <c r="I21" i="7"/>
  <c r="B21" i="7" s="1"/>
  <c r="I20" i="7"/>
  <c r="B20" i="7" s="1"/>
  <c r="I19" i="7"/>
  <c r="B19" i="7" s="1"/>
  <c r="I18" i="7"/>
  <c r="B18" i="7" s="1"/>
  <c r="I17" i="7"/>
  <c r="B17" i="7" s="1"/>
  <c r="I16" i="7"/>
  <c r="B16" i="7" s="1"/>
  <c r="I15" i="7"/>
  <c r="B15" i="7" s="1"/>
  <c r="I14" i="7"/>
  <c r="B14" i="7" s="1"/>
  <c r="I13" i="7"/>
  <c r="B13" i="7" s="1"/>
  <c r="I12" i="7"/>
  <c r="B12" i="7" s="1"/>
  <c r="I11" i="7"/>
  <c r="B11" i="7" s="1"/>
  <c r="I10" i="7"/>
  <c r="B10" i="7" s="1"/>
  <c r="I9" i="7"/>
  <c r="B9" i="7" s="1"/>
  <c r="I8" i="7"/>
  <c r="B8" i="7" s="1"/>
  <c r="I7" i="7"/>
  <c r="B7" i="7" s="1"/>
  <c r="I6" i="7"/>
  <c r="B6" i="7" s="1"/>
  <c r="I5" i="7"/>
  <c r="B5" i="7" s="1"/>
  <c r="I4" i="7"/>
  <c r="B4" i="7" s="1"/>
  <c r="I3" i="7"/>
  <c r="B3" i="7" s="1"/>
  <c r="I2" i="7"/>
  <c r="B2" i="7" s="1"/>
  <c r="Y98" i="6"/>
  <c r="V98" i="6"/>
  <c r="U98" i="6"/>
  <c r="AH56" i="7"/>
  <c r="AF56" i="7"/>
  <c r="CH294" i="5"/>
  <c r="CE294" i="5"/>
  <c r="CD294" i="5"/>
  <c r="CC294" i="5"/>
  <c r="CB294" i="5"/>
  <c r="CA294" i="5"/>
  <c r="BZ294" i="5"/>
  <c r="BY294" i="5"/>
  <c r="BX294" i="5"/>
  <c r="BW294" i="5"/>
  <c r="BS294" i="5"/>
  <c r="BR294" i="5"/>
  <c r="BQ294" i="5"/>
  <c r="BP294" i="5"/>
  <c r="BL294" i="5"/>
  <c r="BK294" i="5"/>
  <c r="BH294" i="5"/>
  <c r="BF294" i="5"/>
  <c r="AU294" i="5"/>
  <c r="AS294" i="5"/>
  <c r="AO294" i="5"/>
  <c r="AM294" i="5"/>
  <c r="AK294" i="5"/>
  <c r="AI294" i="5"/>
  <c r="AG294" i="5"/>
  <c r="CG294" i="5" s="1"/>
  <c r="AD294" i="5"/>
  <c r="AC294" i="5"/>
  <c r="AB294" i="5"/>
  <c r="AA294" i="5"/>
  <c r="Z294" i="5"/>
  <c r="AX294" i="5"/>
  <c r="AA295" i="2"/>
  <c r="Z295" i="2"/>
  <c r="X295" i="2"/>
  <c r="W295" i="2"/>
  <c r="P295" i="2"/>
  <c r="BE294" i="5" l="1"/>
  <c r="BJ294" i="5" s="1"/>
  <c r="BM294" i="5" s="1"/>
  <c r="CJ294" i="5"/>
  <c r="CL294" i="5"/>
  <c r="CF294" i="5"/>
  <c r="CK294" i="5"/>
  <c r="CI294" i="5"/>
  <c r="CM294" i="5"/>
  <c r="AH55" i="7"/>
  <c r="AF55" i="7"/>
  <c r="AH54" i="7"/>
  <c r="AF54" i="7"/>
  <c r="AH53" i="7"/>
  <c r="AF53" i="7"/>
  <c r="AH52" i="7"/>
  <c r="AF52" i="7"/>
  <c r="AH51" i="7"/>
  <c r="AF51" i="7"/>
  <c r="AH50" i="7"/>
  <c r="AF50" i="7"/>
  <c r="AH49" i="7"/>
  <c r="AF49" i="7"/>
  <c r="AH48" i="7"/>
  <c r="AF48" i="7"/>
  <c r="AH47" i="7"/>
  <c r="AF47" i="7"/>
  <c r="AH46" i="7"/>
  <c r="AF46" i="7"/>
  <c r="AH45" i="7"/>
  <c r="AF45" i="7"/>
  <c r="AH44" i="7"/>
  <c r="AF44" i="7"/>
  <c r="AH43" i="7"/>
  <c r="AF43" i="7"/>
  <c r="AH42" i="7"/>
  <c r="AF42" i="7"/>
  <c r="AH41" i="7"/>
  <c r="AF41" i="7"/>
  <c r="AH40" i="7"/>
  <c r="AF40" i="7"/>
  <c r="AH39" i="7"/>
  <c r="AF39" i="7"/>
  <c r="AH38" i="7"/>
  <c r="AF38" i="7"/>
  <c r="AH37" i="7"/>
  <c r="AF37" i="7"/>
  <c r="AH36" i="7"/>
  <c r="AF36" i="7"/>
  <c r="AH35" i="7"/>
  <c r="AF35" i="7"/>
  <c r="AH34" i="7"/>
  <c r="AF34" i="7"/>
  <c r="AH33" i="7"/>
  <c r="AF33" i="7"/>
  <c r="AH32" i="7"/>
  <c r="AF32" i="7"/>
  <c r="AH31" i="7"/>
  <c r="AF31" i="7"/>
  <c r="AH30" i="7"/>
  <c r="AF30" i="7"/>
  <c r="AH29" i="7"/>
  <c r="AF29" i="7"/>
  <c r="AH28" i="7"/>
  <c r="AF28" i="7"/>
  <c r="AH27" i="7"/>
  <c r="AF27" i="7"/>
  <c r="AH26" i="7"/>
  <c r="AF26" i="7"/>
  <c r="AH25" i="7"/>
  <c r="AF25" i="7"/>
  <c r="AH24" i="7"/>
  <c r="AF24" i="7"/>
  <c r="AH23" i="7"/>
  <c r="AF23" i="7"/>
  <c r="AH22" i="7"/>
  <c r="AF22" i="7"/>
  <c r="AH21" i="7"/>
  <c r="AF21" i="7"/>
  <c r="AH20" i="7"/>
  <c r="AF20" i="7"/>
  <c r="AH19" i="7"/>
  <c r="AF19" i="7"/>
  <c r="AH18" i="7"/>
  <c r="AF18" i="7"/>
  <c r="AH17" i="7"/>
  <c r="AF17" i="7"/>
  <c r="AH16" i="7"/>
  <c r="AF16" i="7"/>
  <c r="AH15" i="7"/>
  <c r="AF15" i="7"/>
  <c r="AH14" i="7"/>
  <c r="AF14" i="7"/>
  <c r="AH13" i="7"/>
  <c r="AF13" i="7"/>
  <c r="AH12" i="7"/>
  <c r="AF12" i="7"/>
  <c r="AH11" i="7"/>
  <c r="AF11" i="7"/>
  <c r="AH10" i="7"/>
  <c r="AF10" i="7"/>
  <c r="AH9" i="7"/>
  <c r="AF9" i="7"/>
  <c r="AH8" i="7"/>
  <c r="AF8" i="7"/>
  <c r="AH7" i="7"/>
  <c r="AF7" i="7"/>
  <c r="AH6" i="7"/>
  <c r="AF6" i="7"/>
  <c r="AH5" i="7"/>
  <c r="AF5" i="7"/>
  <c r="AH4" i="7"/>
  <c r="AF4" i="7"/>
  <c r="AH3" i="7"/>
  <c r="AF3" i="7"/>
  <c r="AH2" i="7"/>
  <c r="AF2" i="7"/>
  <c r="Y97" i="6"/>
  <c r="V97" i="6"/>
  <c r="U97" i="6"/>
  <c r="AG55" i="7"/>
  <c r="CH293" i="5"/>
  <c r="CE293" i="5"/>
  <c r="CD293" i="5"/>
  <c r="CC293" i="5"/>
  <c r="CB293" i="5"/>
  <c r="CA293" i="5"/>
  <c r="BZ293" i="5"/>
  <c r="BY293" i="5"/>
  <c r="BX293" i="5"/>
  <c r="BW293" i="5"/>
  <c r="BS293" i="5"/>
  <c r="BR293" i="5"/>
  <c r="BQ293" i="5"/>
  <c r="BP293" i="5"/>
  <c r="BL293" i="5"/>
  <c r="BK293" i="5"/>
  <c r="BH293" i="5"/>
  <c r="BF293" i="5"/>
  <c r="AG293" i="5"/>
  <c r="CG293" i="5" s="1"/>
  <c r="AO293" i="5"/>
  <c r="AM293" i="5"/>
  <c r="AK293" i="5"/>
  <c r="AI293" i="5"/>
  <c r="AU293" i="5"/>
  <c r="AS293" i="5"/>
  <c r="AD293" i="5"/>
  <c r="AC293" i="5"/>
  <c r="AB293" i="5"/>
  <c r="AA293" i="5"/>
  <c r="Z293" i="5"/>
  <c r="AX293" i="5"/>
  <c r="AA294" i="2"/>
  <c r="Z294" i="2"/>
  <c r="X294" i="2"/>
  <c r="W294" i="2"/>
  <c r="P294" i="2"/>
  <c r="CI293" i="5" l="1"/>
  <c r="CM293" i="5"/>
  <c r="CF293" i="5"/>
  <c r="CK293" i="5"/>
  <c r="BE293" i="5"/>
  <c r="BJ293" i="5" s="1"/>
  <c r="BM293" i="5" s="1"/>
  <c r="CJ293" i="5"/>
  <c r="CL293" i="5"/>
  <c r="AD317" i="7"/>
  <c r="AC317" i="7"/>
  <c r="AB317" i="7"/>
  <c r="Z317" i="7"/>
  <c r="G317" i="7"/>
  <c r="W317" i="7"/>
  <c r="P317" i="7"/>
  <c r="M317" i="7"/>
  <c r="E317" i="7"/>
  <c r="AU292" i="5"/>
  <c r="AS292" i="5"/>
  <c r="AQ292" i="5"/>
  <c r="AO292" i="5"/>
  <c r="AM292" i="5"/>
  <c r="AK292" i="5"/>
  <c r="AI292" i="5"/>
  <c r="AG292" i="5"/>
  <c r="CG292" i="5" s="1"/>
  <c r="Y96" i="6"/>
  <c r="V96" i="6"/>
  <c r="U96" i="6"/>
  <c r="AG54" i="7"/>
  <c r="CH292" i="5"/>
  <c r="CE292" i="5"/>
  <c r="CD292" i="5"/>
  <c r="CC292" i="5"/>
  <c r="CB292" i="5"/>
  <c r="CA292" i="5"/>
  <c r="BZ292" i="5"/>
  <c r="BY292" i="5"/>
  <c r="BX292" i="5"/>
  <c r="BW292" i="5"/>
  <c r="BS292" i="5"/>
  <c r="BR292" i="5"/>
  <c r="BQ292" i="5"/>
  <c r="BP292" i="5"/>
  <c r="BL292" i="5"/>
  <c r="BK292" i="5"/>
  <c r="BH292" i="5"/>
  <c r="BF292" i="5"/>
  <c r="AX292" i="5"/>
  <c r="AD292" i="5"/>
  <c r="CK292" i="5" s="1"/>
  <c r="AC292" i="5"/>
  <c r="AB292" i="5"/>
  <c r="AA292" i="5"/>
  <c r="Z292" i="5"/>
  <c r="AA293" i="2"/>
  <c r="Z293" i="2"/>
  <c r="X293" i="2"/>
  <c r="W293" i="2"/>
  <c r="P293" i="2"/>
  <c r="CI292" i="5" l="1"/>
  <c r="CM292" i="5"/>
  <c r="BE292" i="5"/>
  <c r="BJ292" i="5" s="1"/>
  <c r="BM292" i="5" s="1"/>
  <c r="CJ292" i="5"/>
  <c r="CL292" i="5"/>
  <c r="CF292" i="5"/>
  <c r="AG53" i="7"/>
  <c r="AG52" i="7"/>
  <c r="AG51" i="7"/>
  <c r="AG50" i="7"/>
  <c r="AG49" i="7"/>
  <c r="AG48" i="7"/>
  <c r="AG47" i="7"/>
  <c r="AG46" i="7"/>
  <c r="AG45" i="7"/>
  <c r="AG44" i="7"/>
  <c r="AG43" i="7"/>
  <c r="AG42" i="7"/>
  <c r="AG41" i="7"/>
  <c r="AG40" i="7"/>
  <c r="AG39" i="7"/>
  <c r="AG38" i="7"/>
  <c r="AG37" i="7"/>
  <c r="AG36" i="7"/>
  <c r="AG35" i="7"/>
  <c r="AG34" i="7"/>
  <c r="AG33" i="7"/>
  <c r="AG32" i="7"/>
  <c r="AG31" i="7"/>
  <c r="AG30" i="7"/>
  <c r="AG29" i="7"/>
  <c r="AG28" i="7"/>
  <c r="AG27" i="7"/>
  <c r="AG26" i="7"/>
  <c r="AG25" i="7"/>
  <c r="AG24" i="7"/>
  <c r="AG23" i="7"/>
  <c r="AG22" i="7"/>
  <c r="AG21" i="7"/>
  <c r="AG20" i="7"/>
  <c r="AG19" i="7"/>
  <c r="AG18" i="7"/>
  <c r="AG17" i="7"/>
  <c r="AG16" i="7"/>
  <c r="AG15" i="7"/>
  <c r="AG14" i="7"/>
  <c r="AG13" i="7"/>
  <c r="AG12" i="7"/>
  <c r="AG11" i="7"/>
  <c r="AG10" i="7"/>
  <c r="AG9" i="7"/>
  <c r="AG8" i="7"/>
  <c r="AG7" i="7"/>
  <c r="AG6" i="7"/>
  <c r="AG5" i="7"/>
  <c r="AG4" i="7"/>
  <c r="Y95" i="6"/>
  <c r="V95" i="6"/>
  <c r="U95" i="6"/>
  <c r="CH291" i="5"/>
  <c r="CE291" i="5"/>
  <c r="CD291" i="5"/>
  <c r="CC291" i="5"/>
  <c r="CB291" i="5"/>
  <c r="CA291" i="5"/>
  <c r="BZ291" i="5"/>
  <c r="BY291" i="5"/>
  <c r="BX291" i="5"/>
  <c r="BW291" i="5"/>
  <c r="BS291" i="5"/>
  <c r="BR291" i="5"/>
  <c r="BQ291" i="5"/>
  <c r="BP291" i="5"/>
  <c r="BL291" i="5"/>
  <c r="BK291" i="5"/>
  <c r="BH291" i="5"/>
  <c r="BF291" i="5"/>
  <c r="AX291" i="5"/>
  <c r="AU291" i="5"/>
  <c r="AS291" i="5"/>
  <c r="AQ291" i="5"/>
  <c r="AO291" i="5"/>
  <c r="AM291" i="5"/>
  <c r="AK291" i="5"/>
  <c r="AI291" i="5"/>
  <c r="AG291" i="5"/>
  <c r="CG291" i="5" s="1"/>
  <c r="AD291" i="5"/>
  <c r="AC291" i="5"/>
  <c r="AB291" i="5"/>
  <c r="AA291" i="5"/>
  <c r="Z291" i="5"/>
  <c r="AA292" i="2"/>
  <c r="Z292" i="2"/>
  <c r="X292" i="2"/>
  <c r="W292" i="2"/>
  <c r="P292" i="2"/>
  <c r="CF291" i="5" l="1"/>
  <c r="CK291" i="5"/>
  <c r="CI291" i="5"/>
  <c r="CM291" i="5"/>
  <c r="BE291" i="5"/>
  <c r="BJ291" i="5" s="1"/>
  <c r="BM291" i="5" s="1"/>
  <c r="CJ291" i="5"/>
  <c r="CL291" i="5"/>
  <c r="J322" i="7"/>
  <c r="Y94" i="6"/>
  <c r="V94" i="6"/>
  <c r="U94" i="6"/>
  <c r="CH290" i="5"/>
  <c r="CE290" i="5"/>
  <c r="CD290" i="5"/>
  <c r="CC290" i="5"/>
  <c r="CB290" i="5"/>
  <c r="CA290" i="5"/>
  <c r="BZ290" i="5"/>
  <c r="BY290" i="5"/>
  <c r="BX290" i="5"/>
  <c r="BW290" i="5"/>
  <c r="BS290" i="5"/>
  <c r="BR290" i="5"/>
  <c r="BQ290" i="5"/>
  <c r="BP290" i="5"/>
  <c r="BL290" i="5"/>
  <c r="BK290" i="5"/>
  <c r="BH290" i="5"/>
  <c r="BF290" i="5"/>
  <c r="AX290" i="5"/>
  <c r="AU290" i="5"/>
  <c r="AS290" i="5"/>
  <c r="AQ290" i="5"/>
  <c r="AO290" i="5"/>
  <c r="AM290" i="5"/>
  <c r="AK290" i="5"/>
  <c r="AI290" i="5"/>
  <c r="AG290" i="5"/>
  <c r="CG290" i="5" s="1"/>
  <c r="AD290" i="5"/>
  <c r="AC290" i="5"/>
  <c r="AB290" i="5"/>
  <c r="AA290" i="5"/>
  <c r="Z290" i="5"/>
  <c r="AA291" i="2"/>
  <c r="Z291" i="2"/>
  <c r="X291" i="2"/>
  <c r="W291" i="2"/>
  <c r="P291" i="2"/>
  <c r="CI290" i="5" l="1"/>
  <c r="CM290" i="5"/>
  <c r="CF290" i="5"/>
  <c r="CK290" i="5"/>
  <c r="BE290" i="5"/>
  <c r="BJ290" i="5" s="1"/>
  <c r="BM290" i="5" s="1"/>
  <c r="CL290" i="5"/>
  <c r="CJ290" i="5"/>
  <c r="AA290" i="2"/>
  <c r="Z290" i="2"/>
  <c r="X290" i="2"/>
  <c r="W290" i="2"/>
  <c r="AG289" i="5"/>
  <c r="CG289" i="5" s="1"/>
  <c r="AI289" i="5"/>
  <c r="AO289" i="5"/>
  <c r="AM289" i="5"/>
  <c r="AK289" i="5"/>
  <c r="AQ289" i="5"/>
  <c r="AU289" i="5"/>
  <c r="AS289" i="5"/>
  <c r="Y93" i="6"/>
  <c r="V93" i="6"/>
  <c r="U93" i="6"/>
  <c r="CH289" i="5"/>
  <c r="CE289" i="5"/>
  <c r="CD289" i="5"/>
  <c r="CC289" i="5"/>
  <c r="CB289" i="5"/>
  <c r="CA289" i="5"/>
  <c r="BZ289" i="5"/>
  <c r="BY289" i="5"/>
  <c r="BX289" i="5"/>
  <c r="BW289" i="5"/>
  <c r="BS289" i="5"/>
  <c r="BR289" i="5"/>
  <c r="BQ289" i="5"/>
  <c r="BP289" i="5"/>
  <c r="BL289" i="5"/>
  <c r="BK289" i="5"/>
  <c r="BH289" i="5"/>
  <c r="BF289" i="5"/>
  <c r="AX289" i="5"/>
  <c r="AD289" i="5"/>
  <c r="CK289" i="5" s="1"/>
  <c r="AC289" i="5"/>
  <c r="AB289" i="5"/>
  <c r="AA289" i="5"/>
  <c r="Z289" i="5"/>
  <c r="P290" i="2"/>
  <c r="CI289" i="5" l="1"/>
  <c r="CM289" i="5"/>
  <c r="BE289" i="5"/>
  <c r="BJ289" i="5" s="1"/>
  <c r="BM289" i="5" s="1"/>
  <c r="CL289" i="5"/>
  <c r="CJ289" i="5"/>
  <c r="CF289" i="5"/>
  <c r="Y92" i="6"/>
  <c r="V92" i="6"/>
  <c r="U92" i="6"/>
  <c r="CH288" i="5"/>
  <c r="CE288" i="5"/>
  <c r="CD288" i="5"/>
  <c r="CC288" i="5"/>
  <c r="CB288" i="5"/>
  <c r="CA288" i="5"/>
  <c r="BZ288" i="5"/>
  <c r="BY288" i="5"/>
  <c r="BX288" i="5"/>
  <c r="BW288" i="5"/>
  <c r="BS288" i="5"/>
  <c r="BR288" i="5"/>
  <c r="BQ288" i="5"/>
  <c r="BP288" i="5"/>
  <c r="BL288" i="5"/>
  <c r="BK288" i="5"/>
  <c r="BH288" i="5"/>
  <c r="BF288" i="5"/>
  <c r="AU288" i="5"/>
  <c r="AS288" i="5"/>
  <c r="AQ288" i="5"/>
  <c r="AO288" i="5"/>
  <c r="AM288" i="5"/>
  <c r="AK288" i="5"/>
  <c r="AI288" i="5"/>
  <c r="AG288" i="5"/>
  <c r="CG288" i="5" s="1"/>
  <c r="AD288" i="5"/>
  <c r="CK288" i="5" s="1"/>
  <c r="AC288" i="5"/>
  <c r="AB288" i="5"/>
  <c r="AA288" i="5"/>
  <c r="Z288" i="5"/>
  <c r="AX288" i="5"/>
  <c r="AA289" i="2"/>
  <c r="Z289" i="2"/>
  <c r="X289" i="2"/>
  <c r="W289" i="2"/>
  <c r="P289" i="2"/>
  <c r="BE288" i="5" l="1"/>
  <c r="BJ288" i="5" s="1"/>
  <c r="BM288" i="5" s="1"/>
  <c r="CL288" i="5"/>
  <c r="CJ288" i="5"/>
  <c r="CI288" i="5"/>
  <c r="CM288" i="5"/>
  <c r="CF288" i="5"/>
  <c r="Y91" i="6"/>
  <c r="V91" i="6"/>
  <c r="U91" i="6"/>
  <c r="CH287" i="5"/>
  <c r="CE287" i="5"/>
  <c r="CD287" i="5"/>
  <c r="CC287" i="5"/>
  <c r="CB287" i="5"/>
  <c r="CA287" i="5"/>
  <c r="BZ287" i="5"/>
  <c r="BY287" i="5"/>
  <c r="BX287" i="5"/>
  <c r="BW287" i="5"/>
  <c r="BS287" i="5"/>
  <c r="BR287" i="5"/>
  <c r="BQ287" i="5"/>
  <c r="BP287" i="5"/>
  <c r="BL287" i="5"/>
  <c r="BK287" i="5"/>
  <c r="BH287" i="5"/>
  <c r="BF287" i="5"/>
  <c r="AX287" i="5"/>
  <c r="AU287" i="5"/>
  <c r="AS287" i="5"/>
  <c r="AQ287" i="5"/>
  <c r="AO287" i="5"/>
  <c r="AM287" i="5"/>
  <c r="AK287" i="5"/>
  <c r="AI287" i="5"/>
  <c r="AG287" i="5"/>
  <c r="CG287" i="5" s="1"/>
  <c r="AD287" i="5"/>
  <c r="AC287" i="5"/>
  <c r="AB287" i="5"/>
  <c r="AA287" i="5"/>
  <c r="Z287" i="5"/>
  <c r="BE287" i="5" s="1"/>
  <c r="BJ287" i="5" s="1"/>
  <c r="BM287" i="5" s="1"/>
  <c r="AA288" i="2"/>
  <c r="Z288" i="2"/>
  <c r="X288" i="2"/>
  <c r="W288" i="2"/>
  <c r="P288" i="2"/>
  <c r="CF287" i="5" l="1"/>
  <c r="CK287" i="5"/>
  <c r="CI287" i="5"/>
  <c r="CM287" i="5"/>
  <c r="CJ287" i="5"/>
  <c r="CL287" i="5"/>
  <c r="Y90" i="6"/>
  <c r="V90" i="6"/>
  <c r="U90" i="6"/>
  <c r="CH286" i="5"/>
  <c r="CE286" i="5"/>
  <c r="CD286" i="5"/>
  <c r="CC286" i="5"/>
  <c r="CB286" i="5"/>
  <c r="CA286" i="5"/>
  <c r="BZ286" i="5"/>
  <c r="BY286" i="5"/>
  <c r="BX286" i="5"/>
  <c r="BW286" i="5"/>
  <c r="BS286" i="5"/>
  <c r="BR286" i="5"/>
  <c r="BQ286" i="5"/>
  <c r="BP286" i="5"/>
  <c r="BL286" i="5"/>
  <c r="BK286" i="5"/>
  <c r="BH286" i="5"/>
  <c r="BF286" i="5"/>
  <c r="AX286" i="5"/>
  <c r="AU286" i="5"/>
  <c r="AS286" i="5"/>
  <c r="AQ286" i="5"/>
  <c r="AO286" i="5"/>
  <c r="AM286" i="5"/>
  <c r="AK286" i="5"/>
  <c r="AI286" i="5"/>
  <c r="AG286" i="5"/>
  <c r="CG286" i="5" s="1"/>
  <c r="AD286" i="5"/>
  <c r="AC286" i="5"/>
  <c r="AB286" i="5"/>
  <c r="AA286" i="5"/>
  <c r="Z286" i="5"/>
  <c r="AA287" i="2"/>
  <c r="Z287" i="2"/>
  <c r="X287" i="2"/>
  <c r="W287" i="2"/>
  <c r="P287" i="2"/>
  <c r="CF286" i="5" l="1"/>
  <c r="CK286" i="5"/>
  <c r="CI286" i="5"/>
  <c r="CM286" i="5"/>
  <c r="BE286" i="5"/>
  <c r="BJ286" i="5" s="1"/>
  <c r="BM286" i="5" s="1"/>
  <c r="CJ286" i="5"/>
  <c r="CL286" i="5"/>
  <c r="AG285" i="5"/>
  <c r="CG285" i="5" s="1"/>
  <c r="Y89" i="6"/>
  <c r="V89" i="6"/>
  <c r="U89" i="6"/>
  <c r="CH285" i="5"/>
  <c r="CE285" i="5"/>
  <c r="CD285" i="5"/>
  <c r="CC285" i="5"/>
  <c r="CB285" i="5"/>
  <c r="CA285" i="5"/>
  <c r="BZ285" i="5"/>
  <c r="BY285" i="5"/>
  <c r="BX285" i="5"/>
  <c r="BW285" i="5"/>
  <c r="BS285" i="5"/>
  <c r="BR285" i="5"/>
  <c r="BQ285" i="5"/>
  <c r="BP285" i="5"/>
  <c r="BL285" i="5"/>
  <c r="BK285" i="5"/>
  <c r="BH285" i="5"/>
  <c r="BF285" i="5"/>
  <c r="AU285" i="5"/>
  <c r="AS285" i="5"/>
  <c r="AQ285" i="5"/>
  <c r="AO285" i="5"/>
  <c r="AM285" i="5"/>
  <c r="AK285" i="5"/>
  <c r="AI285" i="5"/>
  <c r="AD285" i="5"/>
  <c r="AC285" i="5"/>
  <c r="AB285" i="5"/>
  <c r="AA285" i="5"/>
  <c r="Z285" i="5"/>
  <c r="AX285" i="5"/>
  <c r="AA286" i="2"/>
  <c r="Z286" i="2"/>
  <c r="X286" i="2"/>
  <c r="W286" i="2"/>
  <c r="P286" i="2"/>
  <c r="BE285" i="5" l="1"/>
  <c r="BJ285" i="5" s="1"/>
  <c r="BM285" i="5" s="1"/>
  <c r="CJ285" i="5"/>
  <c r="CL285" i="5"/>
  <c r="CF285" i="5"/>
  <c r="CK285" i="5"/>
  <c r="CI285" i="5"/>
  <c r="CM285" i="5"/>
  <c r="Y88" i="6"/>
  <c r="V88" i="6"/>
  <c r="U88" i="6"/>
  <c r="CH284" i="5"/>
  <c r="CE284" i="5"/>
  <c r="CD284" i="5"/>
  <c r="CC284" i="5"/>
  <c r="CB284" i="5"/>
  <c r="CA284" i="5"/>
  <c r="BZ284" i="5"/>
  <c r="BY284" i="5"/>
  <c r="BX284" i="5"/>
  <c r="BW284" i="5"/>
  <c r="BS284" i="5"/>
  <c r="BR284" i="5"/>
  <c r="BQ284" i="5"/>
  <c r="BP284" i="5"/>
  <c r="BL284" i="5"/>
  <c r="BK284" i="5"/>
  <c r="BH284" i="5"/>
  <c r="BF284" i="5"/>
  <c r="AU284" i="5"/>
  <c r="AS284" i="5"/>
  <c r="AQ284" i="5"/>
  <c r="AO284" i="5"/>
  <c r="AM284" i="5"/>
  <c r="AK284" i="5"/>
  <c r="AI284" i="5"/>
  <c r="AG284" i="5"/>
  <c r="CG284" i="5" s="1"/>
  <c r="AD284" i="5"/>
  <c r="AC284" i="5"/>
  <c r="AB284" i="5"/>
  <c r="AA284" i="5"/>
  <c r="Z284" i="5"/>
  <c r="BE284" i="5" s="1"/>
  <c r="BJ284" i="5" s="1"/>
  <c r="BM284" i="5" s="1"/>
  <c r="AX284" i="5"/>
  <c r="AA285" i="2"/>
  <c r="Z285" i="2"/>
  <c r="X285" i="2"/>
  <c r="W285" i="2"/>
  <c r="P285" i="2"/>
  <c r="CI284" i="5" l="1"/>
  <c r="CM284" i="5"/>
  <c r="CF284" i="5"/>
  <c r="CK284" i="5"/>
  <c r="CJ284" i="5"/>
  <c r="CL284" i="5"/>
  <c r="CH283" i="5"/>
  <c r="CE283" i="5"/>
  <c r="CD283" i="5"/>
  <c r="CC283" i="5"/>
  <c r="CB283" i="5"/>
  <c r="CA283" i="5"/>
  <c r="BZ283" i="5"/>
  <c r="BY283" i="5"/>
  <c r="BX283" i="5"/>
  <c r="BW283" i="5"/>
  <c r="BS283" i="5"/>
  <c r="BR283" i="5"/>
  <c r="BQ283" i="5"/>
  <c r="BP283" i="5"/>
  <c r="BL283" i="5"/>
  <c r="BK283" i="5"/>
  <c r="BH283" i="5"/>
  <c r="BF283" i="5"/>
  <c r="AU283" i="5"/>
  <c r="AS283" i="5"/>
  <c r="AQ283" i="5"/>
  <c r="AI283" i="5"/>
  <c r="AG283" i="5"/>
  <c r="CG283" i="5" s="1"/>
  <c r="Y87" i="6"/>
  <c r="V87" i="6"/>
  <c r="U87" i="6"/>
  <c r="AX283" i="5"/>
  <c r="AO283" i="5"/>
  <c r="AM283" i="5"/>
  <c r="AK283" i="5"/>
  <c r="AD283" i="5"/>
  <c r="AC283" i="5"/>
  <c r="AB283" i="5"/>
  <c r="AA283" i="5"/>
  <c r="Z283" i="5"/>
  <c r="AA284" i="2"/>
  <c r="Z284" i="2"/>
  <c r="X284" i="2"/>
  <c r="W284" i="2"/>
  <c r="P284" i="2"/>
  <c r="CF283" i="5" l="1"/>
  <c r="CK283" i="5"/>
  <c r="CI283" i="5"/>
  <c r="CM283" i="5"/>
  <c r="BE283" i="5"/>
  <c r="BJ283" i="5" s="1"/>
  <c r="BM283" i="5" s="1"/>
  <c r="CJ283" i="5"/>
  <c r="CL283" i="5"/>
  <c r="CH282" i="5"/>
  <c r="CE282" i="5"/>
  <c r="CD282" i="5"/>
  <c r="CC282" i="5"/>
  <c r="CB282" i="5"/>
  <c r="CA282" i="5"/>
  <c r="BZ282" i="5"/>
  <c r="BY282" i="5"/>
  <c r="BX282" i="5"/>
  <c r="BW282" i="5"/>
  <c r="BS282" i="5"/>
  <c r="BR282" i="5"/>
  <c r="BQ282" i="5"/>
  <c r="BP282" i="5"/>
  <c r="BL282" i="5"/>
  <c r="BK282" i="5"/>
  <c r="BH282" i="5"/>
  <c r="BF282" i="5"/>
  <c r="AX282" i="5"/>
  <c r="AI282" i="5"/>
  <c r="AG282" i="5"/>
  <c r="CG282" i="5" s="1"/>
  <c r="AO282" i="5"/>
  <c r="AM282" i="5"/>
  <c r="AK282" i="5"/>
  <c r="AU282" i="5"/>
  <c r="AS282" i="5"/>
  <c r="AQ282" i="5"/>
  <c r="Y86" i="6"/>
  <c r="V86" i="6"/>
  <c r="U86" i="6"/>
  <c r="AA283" i="2"/>
  <c r="Z283" i="2"/>
  <c r="X283" i="2"/>
  <c r="W283" i="2"/>
  <c r="P283" i="2"/>
  <c r="AD282" i="5"/>
  <c r="AC282" i="5"/>
  <c r="AB282" i="5"/>
  <c r="AA282" i="5"/>
  <c r="Z282" i="5"/>
  <c r="BE282" i="5" l="1"/>
  <c r="BJ282" i="5" s="1"/>
  <c r="BM282" i="5" s="1"/>
  <c r="CL282" i="5"/>
  <c r="CJ282" i="5"/>
  <c r="CI282" i="5"/>
  <c r="CM282" i="5"/>
  <c r="CF282" i="5"/>
  <c r="CK282" i="5"/>
  <c r="P282" i="2"/>
  <c r="Y85" i="6" l="1"/>
  <c r="V85" i="6"/>
  <c r="U85" i="6"/>
  <c r="Y84" i="6"/>
  <c r="V84" i="6"/>
  <c r="U84" i="6"/>
  <c r="CH281" i="5"/>
  <c r="CE281" i="5"/>
  <c r="CD281" i="5"/>
  <c r="CC281" i="5"/>
  <c r="CB281" i="5"/>
  <c r="CA281" i="5"/>
  <c r="BZ281" i="5"/>
  <c r="BY281" i="5"/>
  <c r="BX281" i="5"/>
  <c r="BW281" i="5"/>
  <c r="BS281" i="5"/>
  <c r="BR281" i="5"/>
  <c r="BQ281" i="5"/>
  <c r="BP281" i="5"/>
  <c r="BL281" i="5"/>
  <c r="BK281" i="5"/>
  <c r="BH281" i="5"/>
  <c r="BF281" i="5"/>
  <c r="AQ281" i="5"/>
  <c r="AO281" i="5"/>
  <c r="AM281" i="5"/>
  <c r="AK281" i="5"/>
  <c r="AU281" i="5"/>
  <c r="AS281" i="5"/>
  <c r="AI281" i="5"/>
  <c r="AG281" i="5"/>
  <c r="CG281" i="5" s="1"/>
  <c r="AD281" i="5"/>
  <c r="AC281" i="5"/>
  <c r="AB281" i="5"/>
  <c r="AA281" i="5"/>
  <c r="Z281" i="5"/>
  <c r="AX281" i="5"/>
  <c r="AA282" i="2"/>
  <c r="Z282" i="2"/>
  <c r="X282" i="2"/>
  <c r="W282" i="2"/>
  <c r="BE281" i="5" l="1"/>
  <c r="BJ281" i="5" s="1"/>
  <c r="BM281" i="5" s="1"/>
  <c r="CL281" i="5"/>
  <c r="CJ281" i="5"/>
  <c r="CF281" i="5"/>
  <c r="CK281" i="5"/>
  <c r="CI281" i="5"/>
  <c r="CM281" i="5"/>
  <c r="CH280" i="5"/>
  <c r="CE280" i="5"/>
  <c r="CD280" i="5"/>
  <c r="CC280" i="5"/>
  <c r="CB280" i="5"/>
  <c r="CA280" i="5"/>
  <c r="BZ280" i="5"/>
  <c r="BY280" i="5"/>
  <c r="BX280" i="5"/>
  <c r="BW280" i="5"/>
  <c r="BS280" i="5"/>
  <c r="BR280" i="5"/>
  <c r="BQ280" i="5"/>
  <c r="BP280" i="5"/>
  <c r="BL280" i="5"/>
  <c r="BK280" i="5"/>
  <c r="BH280" i="5"/>
  <c r="BF280" i="5"/>
  <c r="AU280" i="5"/>
  <c r="AS280" i="5"/>
  <c r="AQ280" i="5"/>
  <c r="AO280" i="5"/>
  <c r="AM280" i="5"/>
  <c r="AK280" i="5"/>
  <c r="AI280" i="5"/>
  <c r="AG280" i="5"/>
  <c r="CG280" i="5" s="1"/>
  <c r="P281" i="2"/>
  <c r="Y83" i="6"/>
  <c r="V83" i="6"/>
  <c r="U83" i="6"/>
  <c r="AD280" i="5"/>
  <c r="AC280" i="5"/>
  <c r="AB280" i="5"/>
  <c r="AA280" i="5"/>
  <c r="Z280" i="5"/>
  <c r="AX280" i="5"/>
  <c r="AA281" i="2"/>
  <c r="Z281" i="2"/>
  <c r="X281" i="2"/>
  <c r="W281" i="2"/>
  <c r="CI280" i="5" l="1"/>
  <c r="CM280" i="5"/>
  <c r="CF280" i="5"/>
  <c r="CK280" i="5"/>
  <c r="BE280" i="5"/>
  <c r="BJ280" i="5" s="1"/>
  <c r="BM280" i="5" s="1"/>
  <c r="CL280" i="5"/>
  <c r="CJ280" i="5"/>
  <c r="P280" i="2"/>
  <c r="BD257" i="5"/>
  <c r="BD258" i="5" s="1"/>
  <c r="BD259" i="5" s="1"/>
  <c r="BD260" i="5" s="1"/>
  <c r="BD261" i="5" s="1"/>
  <c r="BD262" i="5" s="1"/>
  <c r="BD263" i="5" s="1"/>
  <c r="BD264" i="5" s="1"/>
  <c r="BD265" i="5" s="1"/>
  <c r="BD266" i="5" s="1"/>
  <c r="BD267" i="5" s="1"/>
  <c r="BD268" i="5" s="1"/>
  <c r="BD269" i="5" s="1"/>
  <c r="BD270" i="5" s="1"/>
  <c r="BD271" i="5" s="1"/>
  <c r="BD272" i="5" s="1"/>
  <c r="BD273" i="5" s="1"/>
  <c r="BD274" i="5" s="1"/>
  <c r="BD275" i="5" s="1"/>
  <c r="BD276" i="5" s="1"/>
  <c r="BD277" i="5" s="1"/>
  <c r="BD278" i="5" s="1"/>
  <c r="BD279" i="5" s="1"/>
  <c r="BD280" i="5" s="1"/>
  <c r="BD281" i="5" s="1"/>
  <c r="BD282" i="5" s="1"/>
  <c r="BD283" i="5" s="1"/>
  <c r="BD284" i="5" s="1"/>
  <c r="BD285" i="5" s="1"/>
  <c r="BD286" i="5" s="1"/>
  <c r="BD287" i="5" s="1"/>
  <c r="BD288" i="5" s="1"/>
  <c r="BD289" i="5" s="1"/>
  <c r="BD290" i="5" s="1"/>
  <c r="BD291" i="5" s="1"/>
  <c r="BD292" i="5" s="1"/>
  <c r="BD293" i="5" s="1"/>
  <c r="BD294" i="5" s="1"/>
  <c r="BD295" i="5" s="1"/>
  <c r="BD296" i="5" s="1"/>
  <c r="BD297" i="5" s="1"/>
  <c r="BD298" i="5" s="1"/>
  <c r="BD299" i="5" s="1"/>
  <c r="BD300" i="5" s="1"/>
  <c r="BD301" i="5" s="1"/>
  <c r="BD302" i="5" s="1"/>
  <c r="BD303" i="5" s="1"/>
  <c r="BD304" i="5" s="1"/>
  <c r="BD305" i="5" s="1"/>
  <c r="BD306" i="5" s="1"/>
  <c r="BD307" i="5" s="1"/>
  <c r="BD308" i="5" s="1"/>
  <c r="BD309" i="5" s="1"/>
  <c r="BD310" i="5" s="1"/>
  <c r="BD311" i="5" s="1"/>
  <c r="BD312" i="5" s="1"/>
  <c r="BD313" i="5" s="1"/>
  <c r="BD314" i="5" s="1"/>
  <c r="BD315" i="5" s="1"/>
  <c r="BD316" i="5" s="1"/>
  <c r="BD317" i="5" s="1"/>
  <c r="BD318" i="5" s="1"/>
  <c r="BD319" i="5" s="1"/>
  <c r="BD320" i="5" s="1"/>
  <c r="BD321" i="5" s="1"/>
  <c r="BD322" i="5" s="1"/>
  <c r="BD323" i="5" s="1"/>
  <c r="BD324" i="5" s="1"/>
  <c r="BD325" i="5" s="1"/>
  <c r="BD326" i="5" s="1"/>
  <c r="BD327" i="5" s="1"/>
  <c r="BD328" i="5" s="1"/>
  <c r="BD329" i="5" s="1"/>
  <c r="BD330" i="5" s="1"/>
  <c r="BD331" i="5" s="1"/>
  <c r="BD332" i="5" s="1"/>
  <c r="BD333" i="5" s="1"/>
  <c r="BD334" i="5" s="1"/>
  <c r="BD335" i="5" s="1"/>
  <c r="BD336" i="5" s="1"/>
  <c r="BD337" i="5" s="1"/>
  <c r="BD338" i="5" s="1"/>
  <c r="BD339" i="5" s="1"/>
  <c r="BD340" i="5" s="1"/>
  <c r="BD341" i="5" s="1"/>
  <c r="BD342" i="5" s="1"/>
  <c r="BD343" i="5" s="1"/>
  <c r="BD344" i="5" s="1"/>
  <c r="BD345" i="5" s="1"/>
  <c r="BD346" i="5" s="1"/>
  <c r="BD347" i="5" s="1"/>
  <c r="BD348" i="5" s="1"/>
  <c r="BD349" i="5" s="1"/>
  <c r="BD350" i="5" s="1"/>
  <c r="BD351" i="5" s="1"/>
  <c r="BD352" i="5" s="1"/>
  <c r="BD353" i="5" s="1"/>
  <c r="BD354" i="5" s="1"/>
  <c r="BD355" i="5" s="1"/>
  <c r="BD356" i="5" s="1"/>
  <c r="BD357" i="5" s="1"/>
  <c r="BD358" i="5" s="1"/>
  <c r="BD359" i="5" s="1"/>
  <c r="BD360" i="5" s="1"/>
  <c r="BD361" i="5" s="1"/>
  <c r="BD362" i="5" s="1"/>
  <c r="BD363" i="5" s="1"/>
  <c r="BD364" i="5" s="1"/>
  <c r="BD365" i="5" s="1"/>
  <c r="BD366" i="5" s="1"/>
  <c r="BD367" i="5" s="1"/>
  <c r="BD368" i="5" s="1"/>
  <c r="BD369" i="5" s="1"/>
  <c r="BD370" i="5" s="1"/>
  <c r="BD371" i="5" s="1"/>
  <c r="BD372" i="5" s="1"/>
  <c r="BD373" i="5" s="1"/>
  <c r="BD374" i="5" s="1"/>
  <c r="BD375" i="5" s="1"/>
  <c r="BD376" i="5" s="1"/>
  <c r="BD377" i="5" s="1"/>
  <c r="BD378" i="5" s="1"/>
  <c r="BD379" i="5" s="1"/>
  <c r="BD380" i="5" s="1"/>
  <c r="BD381" i="5" s="1"/>
  <c r="BD382" i="5" s="1"/>
  <c r="BD383" i="5" s="1"/>
  <c r="BD384" i="5" s="1"/>
  <c r="BD385" i="5" s="1"/>
  <c r="BD386" i="5" s="1"/>
  <c r="BD387" i="5" s="1"/>
  <c r="BD388" i="5" s="1"/>
  <c r="BD389" i="5" s="1"/>
  <c r="BD390" i="5" s="1"/>
  <c r="BD391" i="5" s="1"/>
  <c r="BD392" i="5" s="1"/>
  <c r="BD393" i="5" s="1"/>
  <c r="BD394" i="5" s="1"/>
  <c r="BD395" i="5" s="1"/>
  <c r="BD396" i="5" s="1"/>
  <c r="BD397" i="5" s="1"/>
  <c r="BD398" i="5" s="1"/>
  <c r="BD399" i="5" s="1"/>
  <c r="BD400" i="5" s="1"/>
  <c r="BD401" i="5" s="1"/>
  <c r="BD402" i="5" s="1"/>
  <c r="BD403" i="5" s="1"/>
  <c r="BD404" i="5" s="1"/>
  <c r="BD405" i="5" s="1"/>
  <c r="BD406" i="5" s="1"/>
  <c r="BD407" i="5" s="1"/>
  <c r="BD408" i="5" s="1"/>
  <c r="BD409" i="5" s="1"/>
  <c r="BD410" i="5" s="1"/>
  <c r="BD411" i="5" s="1"/>
  <c r="BD412" i="5" s="1"/>
  <c r="BD413" i="5" s="1"/>
  <c r="BD414" i="5" s="1"/>
  <c r="BD415" i="5" s="1"/>
  <c r="BD416" i="5" s="1"/>
  <c r="BD417" i="5" s="1"/>
  <c r="BD418" i="5" s="1"/>
  <c r="BD419" i="5" s="1"/>
  <c r="BD420" i="5" s="1"/>
  <c r="BD421" i="5" s="1"/>
  <c r="BD422" i="5" s="1"/>
  <c r="BD423" i="5" s="1"/>
  <c r="BD424" i="5" s="1"/>
  <c r="BD425" i="5" s="1"/>
  <c r="BD426" i="5" s="1"/>
  <c r="BD427" i="5" s="1"/>
  <c r="BD428" i="5" s="1"/>
  <c r="BD429" i="5" s="1"/>
  <c r="BD430" i="5" s="1"/>
  <c r="BD431" i="5" s="1"/>
  <c r="BD432" i="5" s="1"/>
  <c r="BD433" i="5" s="1"/>
  <c r="BD434" i="5" s="1"/>
  <c r="BD435" i="5" s="1"/>
  <c r="BD436" i="5" s="1"/>
  <c r="BD437" i="5" s="1"/>
  <c r="BD438" i="5" s="1"/>
  <c r="BD439" i="5" s="1"/>
  <c r="BD440" i="5" s="1"/>
  <c r="BD441" i="5" s="1"/>
  <c r="BD442" i="5" s="1"/>
  <c r="BD443" i="5" s="1"/>
  <c r="BD444" i="5" s="1"/>
  <c r="BD445" i="5" s="1"/>
  <c r="BD446" i="5" s="1"/>
  <c r="BD447" i="5" s="1"/>
  <c r="BD448" i="5" s="1"/>
  <c r="BD449" i="5" s="1"/>
  <c r="BD450" i="5" s="1"/>
  <c r="BD451" i="5" s="1"/>
  <c r="BD452" i="5" s="1"/>
  <c r="BD453" i="5" s="1"/>
  <c r="BD454" i="5" s="1"/>
  <c r="BD455" i="5" s="1"/>
  <c r="BD456" i="5" s="1"/>
  <c r="BD457" i="5" s="1"/>
  <c r="BD458" i="5" s="1"/>
  <c r="BD459" i="5" s="1"/>
  <c r="BD460" i="5" s="1"/>
  <c r="BD461" i="5" s="1"/>
  <c r="BD462" i="5" s="1"/>
  <c r="BD463" i="5" s="1"/>
  <c r="BD464" i="5" s="1"/>
  <c r="BD465" i="5" s="1"/>
  <c r="BD466" i="5" s="1"/>
  <c r="BD467" i="5" s="1"/>
  <c r="BD468" i="5" s="1"/>
  <c r="BD469" i="5" s="1"/>
  <c r="BD470" i="5" s="1"/>
  <c r="BD471" i="5" s="1"/>
  <c r="BD472" i="5" s="1"/>
  <c r="BD473" i="5" s="1"/>
  <c r="BD474" i="5" s="1"/>
  <c r="BD475" i="5" s="1"/>
  <c r="BD476" i="5" s="1"/>
  <c r="BD477" i="5" s="1"/>
  <c r="BD478" i="5" s="1"/>
  <c r="BD479" i="5" s="1"/>
  <c r="BD480" i="5" s="1"/>
  <c r="BD481" i="5" s="1"/>
  <c r="BD482" i="5" s="1"/>
  <c r="BD483" i="5" s="1"/>
  <c r="BD484" i="5" s="1"/>
  <c r="BD485" i="5" s="1"/>
  <c r="BD486" i="5" s="1"/>
  <c r="BD487" i="5" s="1"/>
  <c r="BD488" i="5" s="1"/>
  <c r="BD489" i="5" s="1"/>
  <c r="BD490" i="5" s="1"/>
  <c r="BD491" i="5" s="1"/>
  <c r="BD492" i="5" s="1"/>
  <c r="BD493" i="5" s="1"/>
  <c r="BD494" i="5" s="1"/>
  <c r="BD495" i="5" s="1"/>
  <c r="BD496" i="5" s="1"/>
  <c r="BD497" i="5" s="1"/>
  <c r="BD498" i="5" s="1"/>
  <c r="BD499" i="5" s="1"/>
  <c r="BD500" i="5" s="1"/>
  <c r="BD501" i="5" s="1"/>
  <c r="BD502" i="5" s="1"/>
  <c r="BD503" i="5" s="1"/>
  <c r="BD504" i="5" s="1"/>
  <c r="BD505" i="5" s="1"/>
  <c r="BD506" i="5" s="1"/>
  <c r="BD507" i="5" s="1"/>
  <c r="BD508" i="5" s="1"/>
  <c r="BD509" i="5" s="1"/>
  <c r="BD510" i="5" s="1"/>
  <c r="BD511" i="5" s="1"/>
  <c r="BD512" i="5" s="1"/>
  <c r="BD513" i="5" s="1"/>
  <c r="BD514" i="5" s="1"/>
  <c r="BD515" i="5" s="1"/>
  <c r="BD516" i="5" s="1"/>
  <c r="BD517" i="5" s="1"/>
  <c r="BD518" i="5" s="1"/>
  <c r="BD519" i="5" s="1"/>
  <c r="BD520" i="5" s="1"/>
  <c r="BD521" i="5" s="1"/>
  <c r="BD522" i="5" s="1"/>
  <c r="BD523" i="5" s="1"/>
  <c r="BD524" i="5" s="1"/>
  <c r="BD525" i="5" s="1"/>
  <c r="BD526" i="5" s="1"/>
  <c r="BD527" i="5" s="1"/>
  <c r="BD528" i="5" s="1"/>
  <c r="BD529" i="5" s="1"/>
  <c r="BD530" i="5" s="1"/>
  <c r="BD531" i="5" s="1"/>
  <c r="BD532" i="5" s="1"/>
  <c r="BD533" i="5" s="1"/>
  <c r="BD534" i="5" s="1"/>
  <c r="BD535" i="5" s="1"/>
  <c r="BD536" i="5" s="1"/>
  <c r="BD537" i="5" s="1"/>
  <c r="BD538" i="5" s="1"/>
  <c r="BD539" i="5" s="1"/>
  <c r="BD540" i="5" s="1"/>
  <c r="BD541" i="5" s="1"/>
  <c r="BD542" i="5" s="1"/>
  <c r="BD543" i="5" s="1"/>
  <c r="BD544" i="5" s="1"/>
  <c r="BD545" i="5" s="1"/>
  <c r="BD546" i="5" s="1"/>
  <c r="BD547" i="5" s="1"/>
  <c r="BD548" i="5" s="1"/>
  <c r="CH279" i="5"/>
  <c r="CE279" i="5"/>
  <c r="CD279" i="5"/>
  <c r="CC279" i="5"/>
  <c r="CB279" i="5"/>
  <c r="CA279" i="5"/>
  <c r="BZ279" i="5"/>
  <c r="BY279" i="5"/>
  <c r="BX279" i="5"/>
  <c r="BW279" i="5"/>
  <c r="BS279" i="5"/>
  <c r="BR279" i="5"/>
  <c r="BQ279" i="5"/>
  <c r="BP279" i="5"/>
  <c r="BL279" i="5"/>
  <c r="BK279" i="5"/>
  <c r="BH279" i="5"/>
  <c r="BF279" i="5"/>
  <c r="AU279" i="5"/>
  <c r="AS279" i="5"/>
  <c r="AQ279" i="5"/>
  <c r="AO279" i="5"/>
  <c r="AM279" i="5"/>
  <c r="AK279" i="5"/>
  <c r="AI279" i="5"/>
  <c r="AG279" i="5"/>
  <c r="CG279" i="5" s="1"/>
  <c r="AD279" i="5"/>
  <c r="AC279" i="5"/>
  <c r="AB279" i="5"/>
  <c r="AA279" i="5"/>
  <c r="Z279" i="5"/>
  <c r="AX279" i="5"/>
  <c r="AA280" i="2"/>
  <c r="Z280" i="2"/>
  <c r="X280" i="2"/>
  <c r="W280" i="2"/>
  <c r="BE279" i="5" l="1"/>
  <c r="BJ279" i="5" s="1"/>
  <c r="BM279" i="5" s="1"/>
  <c r="CJ279" i="5"/>
  <c r="CL279" i="5"/>
  <c r="CF279" i="5"/>
  <c r="CK279" i="5"/>
  <c r="CI279" i="5"/>
  <c r="CM279" i="5"/>
  <c r="CH278" i="5"/>
  <c r="CE278" i="5"/>
  <c r="CD278" i="5"/>
  <c r="CC278" i="5"/>
  <c r="CB278" i="5"/>
  <c r="CA278" i="5"/>
  <c r="BZ278" i="5"/>
  <c r="BY278" i="5"/>
  <c r="BX278" i="5"/>
  <c r="BW278" i="5"/>
  <c r="BS278" i="5"/>
  <c r="BR278" i="5"/>
  <c r="BQ278" i="5"/>
  <c r="BP278" i="5"/>
  <c r="BL278" i="5"/>
  <c r="BK278" i="5"/>
  <c r="BH278" i="5"/>
  <c r="BF278" i="5"/>
  <c r="AU278" i="5"/>
  <c r="AS278" i="5"/>
  <c r="AQ278" i="5"/>
  <c r="AO278" i="5"/>
  <c r="AM278" i="5"/>
  <c r="AK278" i="5"/>
  <c r="AI278" i="5"/>
  <c r="AG278" i="5"/>
  <c r="CG278" i="5" s="1"/>
  <c r="Y82" i="6"/>
  <c r="V82" i="6"/>
  <c r="U82" i="6"/>
  <c r="AD278" i="5"/>
  <c r="AC278" i="5"/>
  <c r="AB278" i="5"/>
  <c r="AA278" i="5"/>
  <c r="Z278" i="5"/>
  <c r="AX278" i="5"/>
  <c r="AA279" i="2"/>
  <c r="Z279" i="2"/>
  <c r="X279" i="2"/>
  <c r="W279" i="2"/>
  <c r="P279" i="2"/>
  <c r="CI278" i="5" l="1"/>
  <c r="CM278" i="5"/>
  <c r="BE278" i="5"/>
  <c r="BJ278" i="5" s="1"/>
  <c r="BM278" i="5" s="1"/>
  <c r="CJ278" i="5"/>
  <c r="CL278" i="5"/>
  <c r="CF278" i="5"/>
  <c r="CK278" i="5"/>
  <c r="CH277" i="5"/>
  <c r="CE277" i="5"/>
  <c r="CD277" i="5"/>
  <c r="CC277" i="5"/>
  <c r="CB277" i="5"/>
  <c r="CA277" i="5"/>
  <c r="BZ277" i="5"/>
  <c r="BY277" i="5"/>
  <c r="BX277" i="5"/>
  <c r="BW277" i="5"/>
  <c r="BS277" i="5"/>
  <c r="BR277" i="5"/>
  <c r="BQ277" i="5"/>
  <c r="BP277" i="5"/>
  <c r="BL277" i="5"/>
  <c r="BK277" i="5"/>
  <c r="BH277" i="5"/>
  <c r="BF277" i="5"/>
  <c r="AU277" i="5"/>
  <c r="AS277" i="5"/>
  <c r="AQ277" i="5"/>
  <c r="AO277" i="5"/>
  <c r="AM277" i="5"/>
  <c r="AK277" i="5"/>
  <c r="P278" i="2"/>
  <c r="AG277" i="5"/>
  <c r="CG277" i="5" s="1"/>
  <c r="AI277" i="5"/>
  <c r="Y81" i="6"/>
  <c r="V81" i="6"/>
  <c r="U81" i="6"/>
  <c r="AD277" i="5"/>
  <c r="CK277" i="5" s="1"/>
  <c r="AC277" i="5"/>
  <c r="AB277" i="5"/>
  <c r="AA277" i="5"/>
  <c r="Z277" i="5"/>
  <c r="AX277" i="5"/>
  <c r="AA278" i="2"/>
  <c r="Z278" i="2"/>
  <c r="X278" i="2"/>
  <c r="W278" i="2"/>
  <c r="BE277" i="5" l="1"/>
  <c r="BJ277" i="5" s="1"/>
  <c r="BM277" i="5" s="1"/>
  <c r="CJ277" i="5"/>
  <c r="CL277" i="5"/>
  <c r="CI277" i="5"/>
  <c r="CM277" i="5"/>
  <c r="CF277" i="5"/>
  <c r="AU276" i="5"/>
  <c r="AS276" i="5"/>
  <c r="AQ276" i="5"/>
  <c r="AO276" i="5"/>
  <c r="AM276" i="5"/>
  <c r="AK276" i="5"/>
  <c r="AI276" i="5"/>
  <c r="CM276" i="5" s="1"/>
  <c r="AG276" i="5"/>
  <c r="P277" i="2" l="1"/>
  <c r="Y80" i="6"/>
  <c r="V80" i="6"/>
  <c r="U80" i="6"/>
  <c r="CI276" i="5"/>
  <c r="CH276" i="5"/>
  <c r="CG276" i="5"/>
  <c r="CE276" i="5"/>
  <c r="CD276" i="5"/>
  <c r="CC276" i="5"/>
  <c r="CB276" i="5"/>
  <c r="CA276" i="5"/>
  <c r="BZ276" i="5"/>
  <c r="BY276" i="5"/>
  <c r="BX276" i="5"/>
  <c r="BW276" i="5"/>
  <c r="BS276" i="5"/>
  <c r="BR276" i="5"/>
  <c r="BQ276" i="5"/>
  <c r="BP276" i="5"/>
  <c r="BL276" i="5"/>
  <c r="BK276" i="5"/>
  <c r="BH276" i="5"/>
  <c r="BF276" i="5"/>
  <c r="AX276" i="5"/>
  <c r="AD276" i="5"/>
  <c r="CK276" i="5" s="1"/>
  <c r="AC276" i="5"/>
  <c r="AB276" i="5"/>
  <c r="AA276" i="5"/>
  <c r="Z276" i="5"/>
  <c r="AA277" i="2"/>
  <c r="Z277" i="2"/>
  <c r="X277" i="2"/>
  <c r="W277" i="2"/>
  <c r="CF276" i="5" l="1"/>
  <c r="BE276" i="5"/>
  <c r="BJ276" i="5" s="1"/>
  <c r="BM276" i="5" s="1"/>
  <c r="CJ276" i="5"/>
  <c r="CL276" i="5"/>
  <c r="CH275" i="5"/>
  <c r="CE275" i="5"/>
  <c r="CD275" i="5"/>
  <c r="CC275" i="5"/>
  <c r="CB275" i="5"/>
  <c r="CA275" i="5"/>
  <c r="BZ275" i="5"/>
  <c r="BY275" i="5"/>
  <c r="BX275" i="5"/>
  <c r="BW275" i="5"/>
  <c r="BS275" i="5"/>
  <c r="BR275" i="5"/>
  <c r="BQ275" i="5"/>
  <c r="BP275" i="5"/>
  <c r="BL275" i="5"/>
  <c r="BK275" i="5"/>
  <c r="BH275" i="5"/>
  <c r="BF275" i="5"/>
  <c r="AU275" i="5"/>
  <c r="AS275" i="5"/>
  <c r="AQ275" i="5"/>
  <c r="AO275" i="5"/>
  <c r="AM275" i="5"/>
  <c r="AK275" i="5"/>
  <c r="AI275" i="5"/>
  <c r="AG275" i="5"/>
  <c r="CG275" i="5" s="1"/>
  <c r="P276" i="2"/>
  <c r="CI275" i="5" l="1"/>
  <c r="CM275" i="5"/>
  <c r="Y79" i="6"/>
  <c r="V79" i="6"/>
  <c r="U79" i="6"/>
  <c r="AD275" i="5"/>
  <c r="CK275" i="5" s="1"/>
  <c r="AC275" i="5"/>
  <c r="AB275" i="5"/>
  <c r="AA275" i="5"/>
  <c r="Z275" i="5"/>
  <c r="AX275" i="5"/>
  <c r="AA276" i="2"/>
  <c r="Z276" i="2"/>
  <c r="X276" i="2"/>
  <c r="W276" i="2"/>
  <c r="BE275" i="5" l="1"/>
  <c r="BJ275" i="5" s="1"/>
  <c r="BM275" i="5" s="1"/>
  <c r="CJ275" i="5"/>
  <c r="CL275" i="5"/>
  <c r="CF275" i="5"/>
  <c r="Y78" i="6"/>
  <c r="V78" i="6"/>
  <c r="U78" i="6"/>
  <c r="CH274" i="5"/>
  <c r="CE274" i="5"/>
  <c r="CD274" i="5"/>
  <c r="CC274" i="5"/>
  <c r="CB274" i="5"/>
  <c r="CA274" i="5"/>
  <c r="BZ274" i="5"/>
  <c r="BY274" i="5"/>
  <c r="BX274" i="5"/>
  <c r="BW274" i="5"/>
  <c r="BS274" i="5"/>
  <c r="BR274" i="5"/>
  <c r="BQ274" i="5"/>
  <c r="BP274" i="5"/>
  <c r="BL274" i="5"/>
  <c r="BK274" i="5"/>
  <c r="BH274" i="5"/>
  <c r="BF274" i="5"/>
  <c r="AX274" i="5"/>
  <c r="AU274" i="5"/>
  <c r="AS274" i="5"/>
  <c r="AQ274" i="5"/>
  <c r="AO274" i="5"/>
  <c r="AM274" i="5"/>
  <c r="AK274" i="5"/>
  <c r="AI274" i="5"/>
  <c r="AG274" i="5"/>
  <c r="CG274" i="5" s="1"/>
  <c r="AD274" i="5"/>
  <c r="AC274" i="5"/>
  <c r="AB274" i="5"/>
  <c r="AA274" i="5"/>
  <c r="Z274" i="5"/>
  <c r="AA275" i="2"/>
  <c r="Z275" i="2"/>
  <c r="X275" i="2"/>
  <c r="W275" i="2"/>
  <c r="P275" i="2"/>
  <c r="CI274" i="5" l="1"/>
  <c r="CM274" i="5"/>
  <c r="CF274" i="5"/>
  <c r="CK274" i="5"/>
  <c r="BE274" i="5"/>
  <c r="BJ274" i="5" s="1"/>
  <c r="BM274" i="5" s="1"/>
  <c r="CL274" i="5"/>
  <c r="CJ274" i="5"/>
  <c r="Y77" i="6"/>
  <c r="V77" i="6"/>
  <c r="U77" i="6"/>
  <c r="CH273" i="5"/>
  <c r="CE273" i="5"/>
  <c r="CD273" i="5"/>
  <c r="CC273" i="5"/>
  <c r="CB273" i="5"/>
  <c r="CA273" i="5"/>
  <c r="BZ273" i="5"/>
  <c r="BY273" i="5"/>
  <c r="BX273" i="5"/>
  <c r="BW273" i="5"/>
  <c r="BS273" i="5"/>
  <c r="BR273" i="5"/>
  <c r="BQ273" i="5"/>
  <c r="BP273" i="5"/>
  <c r="BL273" i="5"/>
  <c r="BK273" i="5"/>
  <c r="BH273" i="5"/>
  <c r="BF273" i="5"/>
  <c r="AX273" i="5"/>
  <c r="AU273" i="5"/>
  <c r="AS273" i="5"/>
  <c r="AQ273" i="5"/>
  <c r="AO273" i="5"/>
  <c r="AM273" i="5"/>
  <c r="AK273" i="5"/>
  <c r="AI273" i="5"/>
  <c r="AG273" i="5"/>
  <c r="CG273" i="5" s="1"/>
  <c r="AD273" i="5"/>
  <c r="AC273" i="5"/>
  <c r="AB273" i="5"/>
  <c r="AA273" i="5"/>
  <c r="Z273" i="5"/>
  <c r="AA274" i="2"/>
  <c r="Z274" i="2"/>
  <c r="X274" i="2"/>
  <c r="W274" i="2"/>
  <c r="P274" i="2"/>
  <c r="CF273" i="5" l="1"/>
  <c r="CK273" i="5"/>
  <c r="CI273" i="5"/>
  <c r="CM273" i="5"/>
  <c r="BE273" i="5"/>
  <c r="BJ273" i="5" s="1"/>
  <c r="BM273" i="5" s="1"/>
  <c r="CL273" i="5"/>
  <c r="CJ273" i="5"/>
  <c r="Y76" i="6"/>
  <c r="V76" i="6"/>
  <c r="U76" i="6"/>
  <c r="CH272" i="5"/>
  <c r="CE272" i="5"/>
  <c r="CD272" i="5"/>
  <c r="CC272" i="5"/>
  <c r="CB272" i="5"/>
  <c r="CA272" i="5"/>
  <c r="BZ272" i="5"/>
  <c r="BY272" i="5"/>
  <c r="BX272" i="5"/>
  <c r="BW272" i="5"/>
  <c r="BS272" i="5"/>
  <c r="BR272" i="5"/>
  <c r="BQ272" i="5"/>
  <c r="BP272" i="5"/>
  <c r="BL272" i="5"/>
  <c r="BK272" i="5"/>
  <c r="BH272" i="5"/>
  <c r="BF272" i="5"/>
  <c r="AG272" i="5"/>
  <c r="CG272" i="5" s="1"/>
  <c r="AU272" i="5"/>
  <c r="AS272" i="5"/>
  <c r="AQ272" i="5"/>
  <c r="AO272" i="5"/>
  <c r="AM272" i="5"/>
  <c r="AK272" i="5"/>
  <c r="AI272" i="5"/>
  <c r="AD272" i="5"/>
  <c r="CK272" i="5" s="1"/>
  <c r="AC272" i="5"/>
  <c r="AB272" i="5"/>
  <c r="AA272" i="5"/>
  <c r="Z272" i="5"/>
  <c r="AX272" i="5"/>
  <c r="AA273" i="2"/>
  <c r="Z273" i="2"/>
  <c r="X273" i="2"/>
  <c r="W273" i="2"/>
  <c r="P273" i="2"/>
  <c r="BE272" i="5" l="1"/>
  <c r="BJ272" i="5" s="1"/>
  <c r="BM272" i="5" s="1"/>
  <c r="CL272" i="5"/>
  <c r="CJ272" i="5"/>
  <c r="CI272" i="5"/>
  <c r="CM272" i="5"/>
  <c r="CF272" i="5"/>
  <c r="AU271" i="5"/>
  <c r="AS271" i="5"/>
  <c r="AQ271" i="5"/>
  <c r="AO271" i="5"/>
  <c r="AM271" i="5"/>
  <c r="AK271" i="5"/>
  <c r="AI271" i="5"/>
  <c r="AG271" i="5"/>
  <c r="CG271" i="5" s="1"/>
  <c r="Y75" i="6"/>
  <c r="V75" i="6"/>
  <c r="U75" i="6"/>
  <c r="CH271" i="5"/>
  <c r="CE271" i="5"/>
  <c r="CD271" i="5"/>
  <c r="CC271" i="5"/>
  <c r="CB271" i="5"/>
  <c r="CA271" i="5"/>
  <c r="BZ271" i="5"/>
  <c r="BY271" i="5"/>
  <c r="BX271" i="5"/>
  <c r="BW271" i="5"/>
  <c r="BS271" i="5"/>
  <c r="BR271" i="5"/>
  <c r="BQ271" i="5"/>
  <c r="BP271" i="5"/>
  <c r="BL271" i="5"/>
  <c r="BK271" i="5"/>
  <c r="BH271" i="5"/>
  <c r="BF271" i="5"/>
  <c r="AX271" i="5"/>
  <c r="AD271" i="5"/>
  <c r="CK271" i="5" s="1"/>
  <c r="AC271" i="5"/>
  <c r="AB271" i="5"/>
  <c r="AA271" i="5"/>
  <c r="Z271" i="5"/>
  <c r="AA272" i="2"/>
  <c r="Z272" i="2"/>
  <c r="X272" i="2"/>
  <c r="W272" i="2"/>
  <c r="P272" i="2"/>
  <c r="CI271" i="5" l="1"/>
  <c r="CM271" i="5"/>
  <c r="BE271" i="5"/>
  <c r="BJ271" i="5" s="1"/>
  <c r="BM271" i="5" s="1"/>
  <c r="CJ271" i="5"/>
  <c r="CL271" i="5"/>
  <c r="CF271" i="5"/>
  <c r="Y74" i="6"/>
  <c r="V74" i="6"/>
  <c r="U74" i="6"/>
  <c r="CH270" i="5"/>
  <c r="CE270" i="5"/>
  <c r="CD270" i="5"/>
  <c r="CC270" i="5"/>
  <c r="CB270" i="5"/>
  <c r="CA270" i="5"/>
  <c r="BZ270" i="5"/>
  <c r="BY270" i="5"/>
  <c r="BX270" i="5"/>
  <c r="BW270" i="5"/>
  <c r="BS270" i="5"/>
  <c r="BR270" i="5"/>
  <c r="BQ270" i="5"/>
  <c r="BP270" i="5"/>
  <c r="BL270" i="5"/>
  <c r="BK270" i="5"/>
  <c r="BH270" i="5"/>
  <c r="BF270" i="5"/>
  <c r="AU270" i="5"/>
  <c r="AS270" i="5"/>
  <c r="AQ270" i="5"/>
  <c r="AO270" i="5"/>
  <c r="AM270" i="5"/>
  <c r="AK270" i="5"/>
  <c r="AI270" i="5"/>
  <c r="AG270" i="5"/>
  <c r="CG270" i="5" s="1"/>
  <c r="AD270" i="5"/>
  <c r="AC270" i="5"/>
  <c r="AB270" i="5"/>
  <c r="AA270" i="5"/>
  <c r="Z270" i="5"/>
  <c r="AX270" i="5"/>
  <c r="AA271" i="2"/>
  <c r="Z271" i="2"/>
  <c r="X271" i="2"/>
  <c r="W271" i="2"/>
  <c r="P271" i="2"/>
  <c r="CJ270" i="5" l="1"/>
  <c r="CL270" i="5"/>
  <c r="BE270" i="5"/>
  <c r="BJ270" i="5" s="1"/>
  <c r="BM270" i="5" s="1"/>
  <c r="CF270" i="5"/>
  <c r="CK270" i="5"/>
  <c r="CI270" i="5"/>
  <c r="CM270" i="5"/>
  <c r="CH269" i="5"/>
  <c r="CE269" i="5"/>
  <c r="CD269" i="5"/>
  <c r="CC269" i="5"/>
  <c r="CB269" i="5"/>
  <c r="CA269" i="5"/>
  <c r="BZ269" i="5"/>
  <c r="BY269" i="5"/>
  <c r="BX269" i="5"/>
  <c r="BW269" i="5"/>
  <c r="BS269" i="5"/>
  <c r="BR269" i="5"/>
  <c r="BQ269" i="5"/>
  <c r="BP269" i="5"/>
  <c r="BL269" i="5"/>
  <c r="BK269" i="5"/>
  <c r="BH269" i="5"/>
  <c r="BF269" i="5"/>
  <c r="AU269" i="5"/>
  <c r="AS269" i="5"/>
  <c r="AQ269" i="5"/>
  <c r="AO269" i="5"/>
  <c r="AM269" i="5"/>
  <c r="AK269" i="5"/>
  <c r="AI269" i="5"/>
  <c r="AG269" i="5"/>
  <c r="CG269" i="5" s="1"/>
  <c r="Y73" i="6"/>
  <c r="V73" i="6"/>
  <c r="U73" i="6"/>
  <c r="AD269" i="5"/>
  <c r="CK269" i="5" s="1"/>
  <c r="AC269" i="5"/>
  <c r="AB269" i="5"/>
  <c r="AA269" i="5"/>
  <c r="Z269" i="5"/>
  <c r="AX269" i="5"/>
  <c r="AA270" i="2"/>
  <c r="Z270" i="2"/>
  <c r="X270" i="2"/>
  <c r="W270" i="2"/>
  <c r="P270" i="2"/>
  <c r="CI269" i="5" l="1"/>
  <c r="CM269" i="5"/>
  <c r="BE269" i="5"/>
  <c r="BJ269" i="5" s="1"/>
  <c r="BM269" i="5" s="1"/>
  <c r="CJ269" i="5"/>
  <c r="CL269" i="5"/>
  <c r="CF269" i="5"/>
  <c r="Y72" i="6"/>
  <c r="V72" i="6"/>
  <c r="U72" i="6"/>
  <c r="CH268" i="5"/>
  <c r="CE268" i="5"/>
  <c r="CD268" i="5"/>
  <c r="CC268" i="5"/>
  <c r="CB268" i="5"/>
  <c r="CA268" i="5"/>
  <c r="BZ268" i="5"/>
  <c r="BY268" i="5"/>
  <c r="BX268" i="5"/>
  <c r="BW268" i="5"/>
  <c r="BS268" i="5"/>
  <c r="BR268" i="5"/>
  <c r="BQ268" i="5"/>
  <c r="BP268" i="5"/>
  <c r="BL268" i="5"/>
  <c r="BK268" i="5"/>
  <c r="BH268" i="5"/>
  <c r="BF268" i="5"/>
  <c r="AU268" i="5"/>
  <c r="AS268" i="5"/>
  <c r="AQ268" i="5"/>
  <c r="AO268" i="5"/>
  <c r="AM268" i="5"/>
  <c r="AK268" i="5"/>
  <c r="AI268" i="5"/>
  <c r="AG268" i="5"/>
  <c r="CG268" i="5" s="1"/>
  <c r="AD268" i="5"/>
  <c r="AC268" i="5"/>
  <c r="AB268" i="5"/>
  <c r="AA268" i="5"/>
  <c r="AA269" i="2"/>
  <c r="Z269" i="2"/>
  <c r="X269" i="2"/>
  <c r="W269" i="2"/>
  <c r="P269" i="2"/>
  <c r="Z268" i="5"/>
  <c r="AX268" i="5"/>
  <c r="CJ268" i="5" l="1"/>
  <c r="CL268" i="5"/>
  <c r="CF268" i="5"/>
  <c r="CK268" i="5"/>
  <c r="BE268" i="5"/>
  <c r="BJ268" i="5" s="1"/>
  <c r="BM268" i="5" s="1"/>
  <c r="CI268" i="5"/>
  <c r="CM268" i="5"/>
  <c r="AA268" i="2"/>
  <c r="Z268" i="2"/>
  <c r="X268" i="2"/>
  <c r="W268" i="2"/>
  <c r="P268" i="2"/>
  <c r="AU267" i="5"/>
  <c r="AS267" i="5"/>
  <c r="AQ267" i="5"/>
  <c r="AO267" i="5"/>
  <c r="AM267" i="5"/>
  <c r="AK267" i="5"/>
  <c r="AI267" i="5"/>
  <c r="AG267" i="5"/>
  <c r="CG267" i="5" s="1"/>
  <c r="AD267" i="5"/>
  <c r="CH267" i="5"/>
  <c r="CE267" i="5"/>
  <c r="CD267" i="5"/>
  <c r="CC267" i="5"/>
  <c r="CB267" i="5"/>
  <c r="CA267" i="5"/>
  <c r="BZ267" i="5"/>
  <c r="BY267" i="5"/>
  <c r="BX267" i="5"/>
  <c r="BW267" i="5"/>
  <c r="BS267" i="5"/>
  <c r="BR267" i="5"/>
  <c r="BQ267" i="5"/>
  <c r="BP267" i="5"/>
  <c r="BL267" i="5"/>
  <c r="BK267" i="5"/>
  <c r="BH267" i="5"/>
  <c r="BF267" i="5"/>
  <c r="AX267" i="5"/>
  <c r="AC267" i="5"/>
  <c r="AB267" i="5"/>
  <c r="AA267" i="5"/>
  <c r="Z267" i="5"/>
  <c r="Y71" i="6"/>
  <c r="V71" i="6"/>
  <c r="U71" i="6"/>
  <c r="CF267" i="5" l="1"/>
  <c r="CK267" i="5"/>
  <c r="BE267" i="5"/>
  <c r="BJ267" i="5" s="1"/>
  <c r="BM267" i="5" s="1"/>
  <c r="CJ267" i="5"/>
  <c r="CL267" i="5"/>
  <c r="CI267" i="5"/>
  <c r="CM267" i="5"/>
  <c r="Y70" i="6"/>
  <c r="V70" i="6"/>
  <c r="U70" i="6"/>
  <c r="AU266" i="5"/>
  <c r="AS266" i="5"/>
  <c r="AQ266" i="5"/>
  <c r="AO266" i="5"/>
  <c r="AM266" i="5"/>
  <c r="AK266" i="5"/>
  <c r="AI266" i="5"/>
  <c r="AG266" i="5"/>
  <c r="CG266" i="5" s="1"/>
  <c r="AD266" i="5"/>
  <c r="P267" i="2"/>
  <c r="CH266" i="5"/>
  <c r="CE266" i="5"/>
  <c r="CD266" i="5"/>
  <c r="CC266" i="5"/>
  <c r="CB266" i="5"/>
  <c r="CA266" i="5"/>
  <c r="BZ266" i="5"/>
  <c r="BY266" i="5"/>
  <c r="BX266" i="5"/>
  <c r="BW266" i="5"/>
  <c r="BS266" i="5"/>
  <c r="BR266" i="5"/>
  <c r="BQ266" i="5"/>
  <c r="BP266" i="5"/>
  <c r="BL266" i="5"/>
  <c r="BK266" i="5"/>
  <c r="BH266" i="5"/>
  <c r="BF266" i="5"/>
  <c r="AX266" i="5"/>
  <c r="AC266" i="5"/>
  <c r="AB266" i="5"/>
  <c r="AA266" i="5"/>
  <c r="Z266" i="5"/>
  <c r="AA267" i="2"/>
  <c r="Z267" i="2"/>
  <c r="X267" i="2"/>
  <c r="W267" i="2"/>
  <c r="BE266" i="5" l="1"/>
  <c r="BJ266" i="5" s="1"/>
  <c r="BM266" i="5" s="1"/>
  <c r="CL266" i="5"/>
  <c r="CJ266" i="5"/>
  <c r="CF266" i="5"/>
  <c r="CK266" i="5"/>
  <c r="CI266" i="5"/>
  <c r="CM266" i="5"/>
  <c r="CH265" i="5"/>
  <c r="CE265" i="5"/>
  <c r="CD265" i="5"/>
  <c r="CC265" i="5"/>
  <c r="CB265" i="5"/>
  <c r="CA265" i="5"/>
  <c r="BZ265" i="5"/>
  <c r="BY265" i="5"/>
  <c r="BX265" i="5"/>
  <c r="BW265" i="5"/>
  <c r="BS265" i="5"/>
  <c r="BR265" i="5"/>
  <c r="BQ265" i="5"/>
  <c r="BP265" i="5"/>
  <c r="BL265" i="5"/>
  <c r="BK265" i="5"/>
  <c r="BH265" i="5"/>
  <c r="BF265" i="5"/>
  <c r="AI265" i="5"/>
  <c r="AG265" i="5"/>
  <c r="CG265" i="5" s="1"/>
  <c r="AK265" i="5"/>
  <c r="AO265" i="5"/>
  <c r="AM265" i="5"/>
  <c r="AU265" i="5"/>
  <c r="AS265" i="5"/>
  <c r="AQ265" i="5"/>
  <c r="AA266" i="2"/>
  <c r="Z266" i="2"/>
  <c r="X266" i="2"/>
  <c r="W266" i="2"/>
  <c r="P266" i="2"/>
  <c r="AD265" i="5"/>
  <c r="CK265" i="5" s="1"/>
  <c r="AC265" i="5"/>
  <c r="AB265" i="5"/>
  <c r="AA265" i="5"/>
  <c r="Z265" i="5"/>
  <c r="AX265" i="5"/>
  <c r="Y69" i="6"/>
  <c r="V69" i="6"/>
  <c r="U69" i="6"/>
  <c r="BE265" i="5" l="1"/>
  <c r="BJ265" i="5" s="1"/>
  <c r="BM265" i="5" s="1"/>
  <c r="CL265" i="5"/>
  <c r="CJ265" i="5"/>
  <c r="CI265" i="5"/>
  <c r="CM265" i="5"/>
  <c r="CF265" i="5"/>
  <c r="AU264" i="5"/>
  <c r="AS264" i="5"/>
  <c r="AQ264" i="5"/>
  <c r="AO264" i="5"/>
  <c r="AM264" i="5"/>
  <c r="AK264" i="5"/>
  <c r="AI264" i="5"/>
  <c r="AG264" i="5"/>
  <c r="CG264" i="5" s="1"/>
  <c r="P265" i="2"/>
  <c r="Y68" i="6"/>
  <c r="V68" i="6"/>
  <c r="U68" i="6"/>
  <c r="CH264" i="5"/>
  <c r="CE264" i="5"/>
  <c r="CD264" i="5"/>
  <c r="CC264" i="5"/>
  <c r="CB264" i="5"/>
  <c r="CA264" i="5"/>
  <c r="BZ264" i="5"/>
  <c r="BY264" i="5"/>
  <c r="BX264" i="5"/>
  <c r="BW264" i="5"/>
  <c r="BS264" i="5"/>
  <c r="BR264" i="5"/>
  <c r="BQ264" i="5"/>
  <c r="BP264" i="5"/>
  <c r="BL264" i="5"/>
  <c r="BK264" i="5"/>
  <c r="BH264" i="5"/>
  <c r="BF264" i="5"/>
  <c r="AX264" i="5"/>
  <c r="AD264" i="5"/>
  <c r="CK264" i="5" s="1"/>
  <c r="AC264" i="5"/>
  <c r="AB264" i="5"/>
  <c r="AA264" i="5"/>
  <c r="Z264" i="5"/>
  <c r="AA265" i="2"/>
  <c r="Z265" i="2"/>
  <c r="X265" i="2"/>
  <c r="W265" i="2"/>
  <c r="CI264" i="5" l="1"/>
  <c r="CM264" i="5"/>
  <c r="BE264" i="5"/>
  <c r="BJ264" i="5" s="1"/>
  <c r="BM264" i="5" s="1"/>
  <c r="CL264" i="5"/>
  <c r="CJ264" i="5"/>
  <c r="CF264" i="5"/>
  <c r="P264" i="2" l="1"/>
  <c r="Y67" i="6"/>
  <c r="V67" i="6"/>
  <c r="U67" i="6"/>
  <c r="CH263" i="5"/>
  <c r="CE263" i="5"/>
  <c r="CD263" i="5"/>
  <c r="CC263" i="5"/>
  <c r="CB263" i="5"/>
  <c r="CA263" i="5"/>
  <c r="BZ263" i="5"/>
  <c r="BY263" i="5"/>
  <c r="BX263" i="5"/>
  <c r="BW263" i="5"/>
  <c r="BS263" i="5"/>
  <c r="BR263" i="5"/>
  <c r="BQ263" i="5"/>
  <c r="BP263" i="5"/>
  <c r="BL263" i="5"/>
  <c r="BK263" i="5"/>
  <c r="BH263" i="5"/>
  <c r="BF263" i="5"/>
  <c r="AI263" i="5"/>
  <c r="AG263" i="5"/>
  <c r="CG263" i="5" s="1"/>
  <c r="AU263" i="5"/>
  <c r="AS263" i="5"/>
  <c r="AQ263" i="5"/>
  <c r="AO263" i="5"/>
  <c r="AM263" i="5"/>
  <c r="AK263" i="5"/>
  <c r="AD263" i="5"/>
  <c r="AC263" i="5"/>
  <c r="AB263" i="5"/>
  <c r="AA263" i="5"/>
  <c r="Z263" i="5"/>
  <c r="AX263" i="5"/>
  <c r="AA264" i="2"/>
  <c r="Z264" i="2"/>
  <c r="X264" i="2"/>
  <c r="W264" i="2"/>
  <c r="CI263" i="5" l="1"/>
  <c r="CM263" i="5"/>
  <c r="CF263" i="5"/>
  <c r="CK263" i="5"/>
  <c r="BE263" i="5"/>
  <c r="BJ263" i="5" s="1"/>
  <c r="BM263" i="5" s="1"/>
  <c r="CJ263" i="5"/>
  <c r="CL263" i="5"/>
  <c r="CH262" i="5"/>
  <c r="CE262" i="5"/>
  <c r="CD262" i="5"/>
  <c r="CC262" i="5"/>
  <c r="CB262" i="5"/>
  <c r="CA262" i="5"/>
  <c r="BZ262" i="5"/>
  <c r="BY262" i="5"/>
  <c r="BX262" i="5"/>
  <c r="BW262" i="5"/>
  <c r="BS262" i="5"/>
  <c r="BR262" i="5"/>
  <c r="BQ262" i="5"/>
  <c r="BP262" i="5"/>
  <c r="BL262" i="5"/>
  <c r="BK262" i="5"/>
  <c r="BH262" i="5"/>
  <c r="BF262" i="5"/>
  <c r="AX262" i="5"/>
  <c r="AU262" i="5"/>
  <c r="AS262" i="5"/>
  <c r="AQ262" i="5"/>
  <c r="AO262" i="5"/>
  <c r="AM262" i="5"/>
  <c r="AK262" i="5"/>
  <c r="AI262" i="5"/>
  <c r="AG262" i="5"/>
  <c r="CG262" i="5" s="1"/>
  <c r="P263" i="2"/>
  <c r="CI262" i="5" l="1"/>
  <c r="CM262" i="5"/>
  <c r="AA263" i="2"/>
  <c r="Z263" i="2"/>
  <c r="X263" i="2"/>
  <c r="W263" i="2"/>
  <c r="AA262" i="2"/>
  <c r="Z262" i="2"/>
  <c r="X262" i="2"/>
  <c r="W262" i="2"/>
  <c r="Y66" i="6"/>
  <c r="V66" i="6"/>
  <c r="U66" i="6"/>
  <c r="AD262" i="5"/>
  <c r="CK262" i="5" s="1"/>
  <c r="AC262" i="5"/>
  <c r="AB262" i="5"/>
  <c r="AA262" i="5"/>
  <c r="Z262" i="5"/>
  <c r="Y65" i="6"/>
  <c r="V65" i="6"/>
  <c r="U65" i="6"/>
  <c r="CH261" i="5"/>
  <c r="CE261" i="5"/>
  <c r="CD261" i="5"/>
  <c r="CC261" i="5"/>
  <c r="CB261" i="5"/>
  <c r="CA261" i="5"/>
  <c r="BZ261" i="5"/>
  <c r="BY261" i="5"/>
  <c r="BX261" i="5"/>
  <c r="BW261" i="5"/>
  <c r="BS261" i="5"/>
  <c r="BR261" i="5"/>
  <c r="BQ261" i="5"/>
  <c r="BP261" i="5"/>
  <c r="BL261" i="5"/>
  <c r="BK261" i="5"/>
  <c r="BH261" i="5"/>
  <c r="BF261" i="5"/>
  <c r="AX261" i="5"/>
  <c r="P262" i="2"/>
  <c r="AU261" i="5"/>
  <c r="AS261" i="5"/>
  <c r="AQ261" i="5"/>
  <c r="AO261" i="5"/>
  <c r="AM261" i="5"/>
  <c r="AK261" i="5"/>
  <c r="AI261" i="5"/>
  <c r="AG261" i="5"/>
  <c r="CG261" i="5" s="1"/>
  <c r="AD261" i="5"/>
  <c r="AC261" i="5"/>
  <c r="AB261" i="5"/>
  <c r="AA261" i="5"/>
  <c r="Z261" i="5"/>
  <c r="CI261" i="5" l="1"/>
  <c r="CM261" i="5"/>
  <c r="BE261" i="5"/>
  <c r="BJ261" i="5" s="1"/>
  <c r="BM261" i="5" s="1"/>
  <c r="CJ261" i="5"/>
  <c r="CL261" i="5"/>
  <c r="CF261" i="5"/>
  <c r="CK261" i="5"/>
  <c r="BE262" i="5"/>
  <c r="BJ262" i="5" s="1"/>
  <c r="BM262" i="5" s="1"/>
  <c r="CJ262" i="5"/>
  <c r="CL262" i="5"/>
  <c r="CF262" i="5"/>
  <c r="AA261" i="2"/>
  <c r="Z261" i="2"/>
  <c r="X261" i="2"/>
  <c r="W261" i="2"/>
  <c r="P261" i="2"/>
  <c r="Y64" i="6"/>
  <c r="V64" i="6"/>
  <c r="U64" i="6"/>
  <c r="AU260" i="5"/>
  <c r="AS260" i="5"/>
  <c r="AQ260" i="5"/>
  <c r="AO260" i="5"/>
  <c r="AM260" i="5"/>
  <c r="AK260" i="5"/>
  <c r="AI260" i="5"/>
  <c r="AG260" i="5"/>
  <c r="CG260" i="5" s="1"/>
  <c r="AD260" i="5"/>
  <c r="CK260" i="5" s="1"/>
  <c r="AC260" i="5"/>
  <c r="AB260" i="5"/>
  <c r="AA260" i="5"/>
  <c r="Z260" i="5"/>
  <c r="CH260" i="5"/>
  <c r="CE260" i="5"/>
  <c r="CD260" i="5"/>
  <c r="CC260" i="5"/>
  <c r="CB260" i="5"/>
  <c r="CA260" i="5"/>
  <c r="BZ260" i="5"/>
  <c r="BY260" i="5"/>
  <c r="BX260" i="5"/>
  <c r="BW260" i="5"/>
  <c r="BS260" i="5"/>
  <c r="BR260" i="5"/>
  <c r="BQ260" i="5"/>
  <c r="BP260" i="5"/>
  <c r="BL260" i="5"/>
  <c r="BK260" i="5"/>
  <c r="BH260" i="5"/>
  <c r="BF260" i="5"/>
  <c r="AX260" i="5"/>
  <c r="BE260" i="5" l="1"/>
  <c r="BJ260" i="5" s="1"/>
  <c r="BM260" i="5" s="1"/>
  <c r="CJ260" i="5"/>
  <c r="CL260" i="5"/>
  <c r="CI260" i="5"/>
  <c r="CM260" i="5"/>
  <c r="CF260" i="5"/>
  <c r="D555" i="5"/>
  <c r="CH259" i="5" l="1"/>
  <c r="CE259" i="5"/>
  <c r="CD259" i="5"/>
  <c r="CC259" i="5"/>
  <c r="CB259" i="5"/>
  <c r="CA259" i="5"/>
  <c r="BZ259" i="5"/>
  <c r="BY259" i="5"/>
  <c r="BX259" i="5"/>
  <c r="BW259" i="5"/>
  <c r="BS259" i="5"/>
  <c r="BR259" i="5"/>
  <c r="BQ259" i="5"/>
  <c r="BP259" i="5"/>
  <c r="BL259" i="5"/>
  <c r="BK259" i="5"/>
  <c r="BH259" i="5"/>
  <c r="BF259" i="5"/>
  <c r="AU259" i="5"/>
  <c r="AS259" i="5"/>
  <c r="AQ259" i="5"/>
  <c r="AO259" i="5"/>
  <c r="AM259" i="5"/>
  <c r="AK259" i="5"/>
  <c r="AG259" i="5"/>
  <c r="CG259" i="5" s="1"/>
  <c r="AI259" i="5"/>
  <c r="P260" i="2"/>
  <c r="Y63" i="6"/>
  <c r="V63" i="6"/>
  <c r="U63" i="6"/>
  <c r="AA260" i="2"/>
  <c r="Z260" i="2"/>
  <c r="X260" i="2"/>
  <c r="W260" i="2"/>
  <c r="AD259" i="5"/>
  <c r="AC259" i="5"/>
  <c r="AB259" i="5"/>
  <c r="AA259" i="5"/>
  <c r="Z259" i="5"/>
  <c r="AX259" i="5"/>
  <c r="BE259" i="5" l="1"/>
  <c r="BJ259" i="5" s="1"/>
  <c r="BM259" i="5" s="1"/>
  <c r="CJ259" i="5"/>
  <c r="CL259" i="5"/>
  <c r="CF259" i="5"/>
  <c r="CK259" i="5"/>
  <c r="CI259" i="5"/>
  <c r="CM259" i="5"/>
  <c r="AU258" i="5"/>
  <c r="AS258" i="5"/>
  <c r="AQ258" i="5"/>
  <c r="AI258" i="5"/>
  <c r="AG258" i="5"/>
  <c r="CG258" i="5" s="1"/>
  <c r="AA259" i="2"/>
  <c r="Z259" i="2"/>
  <c r="X259" i="2"/>
  <c r="W259" i="2"/>
  <c r="P259" i="2"/>
  <c r="AO258" i="5"/>
  <c r="AM258" i="5"/>
  <c r="AK258" i="5"/>
  <c r="AD258" i="5"/>
  <c r="CK258" i="5" s="1"/>
  <c r="AC258" i="5"/>
  <c r="AB258" i="5"/>
  <c r="AA258" i="5"/>
  <c r="Z258" i="5"/>
  <c r="CH258" i="5"/>
  <c r="CE258" i="5"/>
  <c r="CD258" i="5"/>
  <c r="CC258" i="5"/>
  <c r="CB258" i="5"/>
  <c r="CA258" i="5"/>
  <c r="BZ258" i="5"/>
  <c r="BY258" i="5"/>
  <c r="BX258" i="5"/>
  <c r="BW258" i="5"/>
  <c r="BS258" i="5"/>
  <c r="BR258" i="5"/>
  <c r="BQ258" i="5"/>
  <c r="BP258" i="5"/>
  <c r="BL258" i="5"/>
  <c r="BK258" i="5"/>
  <c r="BH258" i="5"/>
  <c r="BF258" i="5"/>
  <c r="AX258" i="5"/>
  <c r="Y62" i="6"/>
  <c r="V62" i="6"/>
  <c r="U62" i="6"/>
  <c r="CI258" i="5" l="1"/>
  <c r="CM258" i="5"/>
  <c r="BE258" i="5"/>
  <c r="BJ258" i="5" s="1"/>
  <c r="BM258" i="5" s="1"/>
  <c r="CL258" i="5"/>
  <c r="CJ258" i="5"/>
  <c r="CF258" i="5"/>
  <c r="CH257" i="5"/>
  <c r="CE257" i="5"/>
  <c r="CD257" i="5"/>
  <c r="CC257" i="5"/>
  <c r="CB257" i="5"/>
  <c r="CA257" i="5"/>
  <c r="BZ257" i="5"/>
  <c r="BY257" i="5"/>
  <c r="BX257" i="5"/>
  <c r="BW257" i="5"/>
  <c r="BS257" i="5"/>
  <c r="BR257" i="5"/>
  <c r="BQ257" i="5"/>
  <c r="BP257" i="5"/>
  <c r="BL257" i="5"/>
  <c r="BK257" i="5"/>
  <c r="BH257" i="5"/>
  <c r="BF257" i="5"/>
  <c r="AU257" i="5"/>
  <c r="AS257" i="5"/>
  <c r="AQ257" i="5"/>
  <c r="AO257" i="5"/>
  <c r="AM257" i="5"/>
  <c r="AK257" i="5"/>
  <c r="P258" i="2"/>
  <c r="AG257" i="5"/>
  <c r="CG257" i="5" s="1"/>
  <c r="AI257" i="5"/>
  <c r="AD257" i="5"/>
  <c r="AC257" i="5"/>
  <c r="AB257" i="5"/>
  <c r="AA257" i="5"/>
  <c r="Z257" i="5"/>
  <c r="AX257" i="5"/>
  <c r="Y61" i="6"/>
  <c r="V61" i="6"/>
  <c r="U61" i="6"/>
  <c r="AA258" i="2"/>
  <c r="Z258" i="2"/>
  <c r="X258" i="2"/>
  <c r="W258" i="2"/>
  <c r="CI257" i="5" l="1"/>
  <c r="CM257" i="5"/>
  <c r="BE257" i="5"/>
  <c r="BJ257" i="5" s="1"/>
  <c r="BM257" i="5" s="1"/>
  <c r="CL257" i="5"/>
  <c r="CJ257" i="5"/>
  <c r="CF257" i="5"/>
  <c r="CK257" i="5"/>
  <c r="AU256" i="5"/>
  <c r="AS256" i="5"/>
  <c r="AQ256" i="5"/>
  <c r="AO256" i="5"/>
  <c r="AM256" i="5"/>
  <c r="AK256" i="5"/>
  <c r="AI256" i="5"/>
  <c r="AG256" i="5"/>
  <c r="CG256" i="5" s="1"/>
  <c r="P257" i="2"/>
  <c r="Y60" i="6"/>
  <c r="V60" i="6"/>
  <c r="U60" i="6"/>
  <c r="CH256" i="5"/>
  <c r="CE256" i="5"/>
  <c r="CD256" i="5"/>
  <c r="CC256" i="5"/>
  <c r="CB256" i="5"/>
  <c r="CA256" i="5"/>
  <c r="BZ256" i="5"/>
  <c r="BY256" i="5"/>
  <c r="BX256" i="5"/>
  <c r="BW256" i="5"/>
  <c r="BS256" i="5"/>
  <c r="BR256" i="5"/>
  <c r="BQ256" i="5"/>
  <c r="BP256" i="5"/>
  <c r="BL256" i="5"/>
  <c r="BK256" i="5"/>
  <c r="BH256" i="5"/>
  <c r="BF256" i="5"/>
  <c r="AX256" i="5"/>
  <c r="AD256" i="5"/>
  <c r="CK256" i="5" s="1"/>
  <c r="AC256" i="5"/>
  <c r="AB256" i="5"/>
  <c r="AA256" i="5"/>
  <c r="Z256" i="5"/>
  <c r="BE256" i="5" s="1"/>
  <c r="BJ256" i="5" s="1"/>
  <c r="BM256" i="5" s="1"/>
  <c r="AA257" i="2"/>
  <c r="Z257" i="2"/>
  <c r="X257" i="2"/>
  <c r="W257" i="2"/>
  <c r="CI256" i="5" l="1"/>
  <c r="CM256" i="5"/>
  <c r="CL256" i="5"/>
  <c r="CJ256" i="5"/>
  <c r="CF256" i="5"/>
  <c r="AA256" i="2"/>
  <c r="Z256" i="2"/>
  <c r="X256" i="2"/>
  <c r="W256" i="2"/>
  <c r="AA255" i="2"/>
  <c r="Z255" i="2"/>
  <c r="X255" i="2"/>
  <c r="W255" i="2"/>
  <c r="P256" i="2"/>
  <c r="CH255" i="5"/>
  <c r="CE255" i="5"/>
  <c r="CD255" i="5"/>
  <c r="CC255" i="5"/>
  <c r="CB255" i="5"/>
  <c r="CA255" i="5"/>
  <c r="BZ255" i="5"/>
  <c r="BY255" i="5"/>
  <c r="BX255" i="5"/>
  <c r="BW255" i="5"/>
  <c r="BS255" i="5"/>
  <c r="BR255" i="5"/>
  <c r="BQ255" i="5"/>
  <c r="BP255" i="5"/>
  <c r="BL255" i="5"/>
  <c r="BK255" i="5"/>
  <c r="BH255" i="5"/>
  <c r="BF255" i="5"/>
  <c r="AX255" i="5"/>
  <c r="Y59" i="6"/>
  <c r="V59" i="6"/>
  <c r="U59" i="6"/>
  <c r="AU255" i="5"/>
  <c r="AS255" i="5"/>
  <c r="AQ255" i="5"/>
  <c r="AO255" i="5"/>
  <c r="AM255" i="5"/>
  <c r="AK255" i="5"/>
  <c r="AI255" i="5"/>
  <c r="AG255" i="5"/>
  <c r="CG255" i="5" s="1"/>
  <c r="AD255" i="5"/>
  <c r="AC255" i="5"/>
  <c r="AB255" i="5"/>
  <c r="AA255" i="5"/>
  <c r="Z255" i="5"/>
  <c r="CF255" i="5" l="1"/>
  <c r="CK255" i="5"/>
  <c r="CI255" i="5"/>
  <c r="CM255" i="5"/>
  <c r="BE255" i="5"/>
  <c r="BJ255" i="5" s="1"/>
  <c r="BM255" i="5" s="1"/>
  <c r="CJ255" i="5"/>
  <c r="CL255" i="5"/>
  <c r="P255" i="2"/>
  <c r="CH254" i="5"/>
  <c r="CE254" i="5"/>
  <c r="CD254" i="5"/>
  <c r="CC254" i="5"/>
  <c r="CB254" i="5"/>
  <c r="CA254" i="5"/>
  <c r="BZ254" i="5"/>
  <c r="BY254" i="5"/>
  <c r="BX254" i="5"/>
  <c r="BW254" i="5"/>
  <c r="BS254" i="5"/>
  <c r="BR254" i="5"/>
  <c r="BQ254" i="5"/>
  <c r="BP254" i="5"/>
  <c r="BL254" i="5"/>
  <c r="BK254" i="5"/>
  <c r="BH254" i="5"/>
  <c r="BF254" i="5"/>
  <c r="AX254" i="5"/>
  <c r="AU254" i="5"/>
  <c r="AS254" i="5"/>
  <c r="AQ254" i="5"/>
  <c r="AO254" i="5"/>
  <c r="AM254" i="5"/>
  <c r="AK254" i="5"/>
  <c r="AI254" i="5"/>
  <c r="AG254" i="5"/>
  <c r="CG254" i="5" s="1"/>
  <c r="AD254" i="5"/>
  <c r="AC254" i="5"/>
  <c r="AB254" i="5"/>
  <c r="AA254" i="5"/>
  <c r="Z254" i="5"/>
  <c r="Y58" i="6"/>
  <c r="V58" i="6"/>
  <c r="U58" i="6"/>
  <c r="BE254" i="5" l="1"/>
  <c r="BJ254" i="5" s="1"/>
  <c r="BM254" i="5" s="1"/>
  <c r="CJ254" i="5"/>
  <c r="CL254" i="5"/>
  <c r="CF254" i="5"/>
  <c r="CK254" i="5"/>
  <c r="CI254" i="5"/>
  <c r="CM254" i="5"/>
  <c r="P254" i="2"/>
  <c r="CH253" i="5"/>
  <c r="CE253" i="5"/>
  <c r="CD253" i="5"/>
  <c r="CC253" i="5"/>
  <c r="CB253" i="5"/>
  <c r="CA253" i="5"/>
  <c r="BZ253" i="5"/>
  <c r="BY253" i="5"/>
  <c r="BX253" i="5"/>
  <c r="BW253" i="5"/>
  <c r="BS253" i="5"/>
  <c r="BR253" i="5"/>
  <c r="BQ253" i="5"/>
  <c r="BP253" i="5"/>
  <c r="BL253" i="5"/>
  <c r="BK253" i="5"/>
  <c r="BH253" i="5"/>
  <c r="BF253" i="5"/>
  <c r="AX253" i="5"/>
  <c r="AU253" i="5"/>
  <c r="AS253" i="5"/>
  <c r="AQ253" i="5"/>
  <c r="AO253" i="5"/>
  <c r="AM253" i="5"/>
  <c r="AK253" i="5"/>
  <c r="AI253" i="5"/>
  <c r="AG253" i="5"/>
  <c r="CG253" i="5" s="1"/>
  <c r="AD253" i="5"/>
  <c r="CK253" i="5" s="1"/>
  <c r="AC253" i="5"/>
  <c r="AB253" i="5"/>
  <c r="AA253" i="5"/>
  <c r="Z253" i="5"/>
  <c r="AA254" i="2"/>
  <c r="Z254" i="2"/>
  <c r="X254" i="2"/>
  <c r="W254" i="2"/>
  <c r="Y57" i="6"/>
  <c r="V57" i="6"/>
  <c r="U57" i="6"/>
  <c r="BE253" i="5" l="1"/>
  <c r="BJ253" i="5" s="1"/>
  <c r="BM253" i="5" s="1"/>
  <c r="CJ253" i="5"/>
  <c r="CL253" i="5"/>
  <c r="CI253" i="5"/>
  <c r="CM253" i="5"/>
  <c r="CF253" i="5"/>
  <c r="AA253" i="2"/>
  <c r="Z253" i="2"/>
  <c r="X253" i="2"/>
  <c r="W253" i="2"/>
  <c r="P253" i="2"/>
  <c r="Y56" i="6"/>
  <c r="V56" i="6"/>
  <c r="U56" i="6"/>
  <c r="CH252" i="5"/>
  <c r="CE252" i="5"/>
  <c r="CD252" i="5"/>
  <c r="CC252" i="5"/>
  <c r="CB252" i="5"/>
  <c r="CA252" i="5"/>
  <c r="BZ252" i="5"/>
  <c r="BY252" i="5"/>
  <c r="BX252" i="5"/>
  <c r="BW252" i="5"/>
  <c r="BS252" i="5"/>
  <c r="BR252" i="5"/>
  <c r="BQ252" i="5"/>
  <c r="BP252" i="5"/>
  <c r="BL252" i="5"/>
  <c r="BK252" i="5"/>
  <c r="BH252" i="5"/>
  <c r="BF252" i="5"/>
  <c r="AU252" i="5"/>
  <c r="AS252" i="5"/>
  <c r="AQ252" i="5"/>
  <c r="AO252" i="5"/>
  <c r="AM252" i="5"/>
  <c r="AK252" i="5"/>
  <c r="AX252" i="5"/>
  <c r="Z252" i="5"/>
  <c r="AD252" i="5"/>
  <c r="CK252" i="5" s="1"/>
  <c r="AC252" i="5"/>
  <c r="AB252" i="5"/>
  <c r="AA252" i="5"/>
  <c r="AG252" i="5"/>
  <c r="CG252" i="5" s="1"/>
  <c r="AI252" i="5"/>
  <c r="BE252" i="5" l="1"/>
  <c r="BJ252" i="5" s="1"/>
  <c r="BM252" i="5" s="1"/>
  <c r="CJ252" i="5"/>
  <c r="CL252" i="5"/>
  <c r="CI252" i="5"/>
  <c r="CM252" i="5"/>
  <c r="CF252" i="5"/>
  <c r="P252" i="2"/>
  <c r="Y55" i="6"/>
  <c r="V55" i="6"/>
  <c r="U55" i="6"/>
  <c r="CH251" i="5"/>
  <c r="CE251" i="5"/>
  <c r="CD251" i="5"/>
  <c r="CC251" i="5"/>
  <c r="CB251" i="5"/>
  <c r="CA251" i="5"/>
  <c r="BZ251" i="5"/>
  <c r="BY251" i="5"/>
  <c r="BX251" i="5"/>
  <c r="BW251" i="5"/>
  <c r="BS251" i="5"/>
  <c r="BR251" i="5"/>
  <c r="BQ251" i="5"/>
  <c r="BP251" i="5"/>
  <c r="BL251" i="5"/>
  <c r="BK251" i="5"/>
  <c r="BH251" i="5"/>
  <c r="BF251" i="5"/>
  <c r="AX251" i="5"/>
  <c r="AU251" i="5"/>
  <c r="AS251" i="5"/>
  <c r="AQ251" i="5"/>
  <c r="AO251" i="5"/>
  <c r="AM251" i="5"/>
  <c r="AK251" i="5"/>
  <c r="AI251" i="5"/>
  <c r="AG251" i="5"/>
  <c r="CG251" i="5" s="1"/>
  <c r="AD251" i="5"/>
  <c r="CK251" i="5" s="1"/>
  <c r="AC251" i="5"/>
  <c r="AB251" i="5"/>
  <c r="AA251" i="5"/>
  <c r="Z251" i="5"/>
  <c r="AA252" i="2"/>
  <c r="Z252" i="2"/>
  <c r="X252" i="2"/>
  <c r="W252" i="2"/>
  <c r="CI251" i="5" l="1"/>
  <c r="CM251" i="5"/>
  <c r="BE251" i="5"/>
  <c r="BJ251" i="5" s="1"/>
  <c r="BM251" i="5" s="1"/>
  <c r="CJ251" i="5"/>
  <c r="CL251" i="5"/>
  <c r="CF251" i="5"/>
  <c r="BB250" i="5"/>
  <c r="P251" i="2"/>
  <c r="Y54" i="6"/>
  <c r="V54" i="6"/>
  <c r="U54" i="6"/>
  <c r="CH250" i="5"/>
  <c r="CE250" i="5"/>
  <c r="CD250" i="5"/>
  <c r="CC250" i="5"/>
  <c r="CB250" i="5"/>
  <c r="CA250" i="5"/>
  <c r="BZ250" i="5"/>
  <c r="BY250" i="5"/>
  <c r="BX250" i="5"/>
  <c r="BW250" i="5"/>
  <c r="BS250" i="5"/>
  <c r="BR250" i="5"/>
  <c r="BQ250" i="5"/>
  <c r="BP250" i="5"/>
  <c r="BL250" i="5"/>
  <c r="BK250" i="5"/>
  <c r="BH250" i="5"/>
  <c r="BF250" i="5"/>
  <c r="AX250" i="5"/>
  <c r="AU250" i="5"/>
  <c r="AS250" i="5"/>
  <c r="AQ250" i="5"/>
  <c r="AO250" i="5"/>
  <c r="AM250" i="5"/>
  <c r="AK250" i="5"/>
  <c r="AI250" i="5"/>
  <c r="AG250" i="5"/>
  <c r="CG250" i="5" s="1"/>
  <c r="AD250" i="5"/>
  <c r="CK250" i="5" s="1"/>
  <c r="AC250" i="5"/>
  <c r="AB250" i="5"/>
  <c r="AA250" i="5"/>
  <c r="Z250" i="5"/>
  <c r="AA251" i="2"/>
  <c r="Z251" i="2"/>
  <c r="X251" i="2"/>
  <c r="W251" i="2"/>
  <c r="CI250" i="5" l="1"/>
  <c r="CM250" i="5"/>
  <c r="BE250" i="5"/>
  <c r="BJ250" i="5" s="1"/>
  <c r="BM250" i="5" s="1"/>
  <c r="CL250" i="5"/>
  <c r="CJ250" i="5"/>
  <c r="CF250" i="5"/>
  <c r="P250" i="2"/>
  <c r="CH249" i="5"/>
  <c r="CE249" i="5"/>
  <c r="CD249" i="5"/>
  <c r="CC249" i="5"/>
  <c r="CB249" i="5"/>
  <c r="CA249" i="5"/>
  <c r="BZ249" i="5"/>
  <c r="BY249" i="5"/>
  <c r="BX249" i="5"/>
  <c r="BW249" i="5"/>
  <c r="BS249" i="5"/>
  <c r="BR249" i="5"/>
  <c r="BQ249" i="5"/>
  <c r="BP249" i="5"/>
  <c r="BL249" i="5"/>
  <c r="BK249" i="5"/>
  <c r="BH249" i="5"/>
  <c r="BF249" i="5"/>
  <c r="AX249" i="5"/>
  <c r="AU249" i="5"/>
  <c r="AS249" i="5"/>
  <c r="AQ249" i="5"/>
  <c r="AO249" i="5"/>
  <c r="AM249" i="5"/>
  <c r="AK249" i="5"/>
  <c r="AG249" i="5"/>
  <c r="CG249" i="5" s="1"/>
  <c r="AI249" i="5"/>
  <c r="AD249" i="5"/>
  <c r="AC249" i="5"/>
  <c r="AB249" i="5"/>
  <c r="AA249" i="5"/>
  <c r="Z249" i="5"/>
  <c r="AA250" i="2"/>
  <c r="Z250" i="2"/>
  <c r="X250" i="2"/>
  <c r="W250" i="2"/>
  <c r="Y53" i="6"/>
  <c r="V53" i="6"/>
  <c r="U53" i="6"/>
  <c r="CL249" i="5" l="1"/>
  <c r="CJ249" i="5"/>
  <c r="CF249" i="5"/>
  <c r="CK249" i="5"/>
  <c r="CI249" i="5"/>
  <c r="CM249" i="5"/>
  <c r="BE249" i="5"/>
  <c r="BJ249" i="5" s="1"/>
  <c r="BM249" i="5" s="1"/>
  <c r="AU248" i="5"/>
  <c r="AS248" i="5"/>
  <c r="AQ248" i="5"/>
  <c r="AO248" i="5"/>
  <c r="AM248" i="5"/>
  <c r="AK248" i="5"/>
  <c r="AI248" i="5"/>
  <c r="CM248" i="5" s="1"/>
  <c r="AG248" i="5"/>
  <c r="P249" i="2"/>
  <c r="Y52" i="6" l="1"/>
  <c r="V52" i="6"/>
  <c r="U52" i="6"/>
  <c r="CI248" i="5"/>
  <c r="CH248" i="5"/>
  <c r="CG248" i="5"/>
  <c r="CE248" i="5"/>
  <c r="CD248" i="5"/>
  <c r="CC248" i="5"/>
  <c r="CB248" i="5"/>
  <c r="CA248" i="5"/>
  <c r="BZ248" i="5"/>
  <c r="BY248" i="5"/>
  <c r="BX248" i="5"/>
  <c r="BW248" i="5"/>
  <c r="BS248" i="5"/>
  <c r="BR248" i="5"/>
  <c r="BQ248" i="5"/>
  <c r="BP248" i="5"/>
  <c r="BL248" i="5"/>
  <c r="BK248" i="5"/>
  <c r="BH248" i="5"/>
  <c r="BF248" i="5"/>
  <c r="AX248" i="5"/>
  <c r="AD248" i="5"/>
  <c r="CK248" i="5" s="1"/>
  <c r="AC248" i="5"/>
  <c r="AB248" i="5"/>
  <c r="AA248" i="5"/>
  <c r="Z248" i="5"/>
  <c r="AA249" i="2"/>
  <c r="Z249" i="2"/>
  <c r="X249" i="2"/>
  <c r="W249" i="2"/>
  <c r="BE248" i="5" l="1"/>
  <c r="BJ248" i="5" s="1"/>
  <c r="BM248" i="5" s="1"/>
  <c r="CL248" i="5"/>
  <c r="CJ248" i="5"/>
  <c r="CF248" i="5"/>
  <c r="P248" i="2"/>
  <c r="AA248" i="2"/>
  <c r="Z248" i="2"/>
  <c r="X248" i="2"/>
  <c r="W248" i="2"/>
  <c r="Y51" i="6"/>
  <c r="V51" i="6"/>
  <c r="U51" i="6"/>
  <c r="CH247" i="5"/>
  <c r="CE247" i="5"/>
  <c r="CD247" i="5"/>
  <c r="CC247" i="5"/>
  <c r="CB247" i="5"/>
  <c r="CA247" i="5"/>
  <c r="BZ247" i="5"/>
  <c r="BY247" i="5"/>
  <c r="BX247" i="5"/>
  <c r="BW247" i="5"/>
  <c r="BS247" i="5"/>
  <c r="BR247" i="5"/>
  <c r="BQ247" i="5"/>
  <c r="BP247" i="5"/>
  <c r="BL247" i="5"/>
  <c r="BK247" i="5"/>
  <c r="BH247" i="5"/>
  <c r="BF247" i="5"/>
  <c r="AX247" i="5"/>
  <c r="AU247" i="5"/>
  <c r="AS247" i="5"/>
  <c r="AQ247" i="5"/>
  <c r="AO247" i="5"/>
  <c r="AM247" i="5"/>
  <c r="AK247" i="5"/>
  <c r="AI247" i="5"/>
  <c r="AG247" i="5"/>
  <c r="CG247" i="5" s="1"/>
  <c r="AD247" i="5"/>
  <c r="CK247" i="5" s="1"/>
  <c r="AC247" i="5"/>
  <c r="AB247" i="5"/>
  <c r="AA247" i="5"/>
  <c r="Z247" i="5"/>
  <c r="CI247" i="5" l="1"/>
  <c r="CM247" i="5"/>
  <c r="BE247" i="5"/>
  <c r="BJ247" i="5" s="1"/>
  <c r="BM247" i="5" s="1"/>
  <c r="CJ247" i="5"/>
  <c r="CL247" i="5"/>
  <c r="CF247" i="5"/>
  <c r="P247" i="2"/>
  <c r="CH246" i="5"/>
  <c r="CE246" i="5"/>
  <c r="CD246" i="5"/>
  <c r="CC246" i="5"/>
  <c r="CB246" i="5"/>
  <c r="CA246" i="5"/>
  <c r="BZ246" i="5"/>
  <c r="BY246" i="5"/>
  <c r="BX246" i="5"/>
  <c r="BW246" i="5"/>
  <c r="BS246" i="5"/>
  <c r="BR246" i="5"/>
  <c r="BQ246" i="5"/>
  <c r="BP246" i="5"/>
  <c r="BL246" i="5"/>
  <c r="BK246" i="5"/>
  <c r="BH246" i="5"/>
  <c r="BF246" i="5"/>
  <c r="AX246" i="5"/>
  <c r="AU246" i="5"/>
  <c r="AS246" i="5"/>
  <c r="AQ246" i="5"/>
  <c r="AO246" i="5"/>
  <c r="AM246" i="5"/>
  <c r="AK246" i="5"/>
  <c r="AI246" i="5"/>
  <c r="AG246" i="5"/>
  <c r="CG246" i="5" s="1"/>
  <c r="AD246" i="5"/>
  <c r="CK246" i="5" s="1"/>
  <c r="AC246" i="5"/>
  <c r="AB246" i="5"/>
  <c r="AA246" i="5"/>
  <c r="Z246" i="5"/>
  <c r="Y50" i="6"/>
  <c r="V50" i="6"/>
  <c r="U50" i="6"/>
  <c r="AA247" i="2"/>
  <c r="Z247" i="2"/>
  <c r="X247" i="2"/>
  <c r="W247" i="2"/>
  <c r="BE246" i="5" l="1"/>
  <c r="BJ246" i="5" s="1"/>
  <c r="BM246" i="5" s="1"/>
  <c r="CJ246" i="5"/>
  <c r="CL246" i="5"/>
  <c r="CI246" i="5"/>
  <c r="CM246" i="5"/>
  <c r="CF246" i="5"/>
  <c r="AA246" i="2"/>
  <c r="Z246" i="2"/>
  <c r="X246" i="2"/>
  <c r="W246" i="2"/>
  <c r="P246" i="2"/>
  <c r="Y49" i="6"/>
  <c r="V49" i="6"/>
  <c r="U49" i="6"/>
  <c r="CH245" i="5"/>
  <c r="CE245" i="5"/>
  <c r="CD245" i="5"/>
  <c r="CC245" i="5"/>
  <c r="CB245" i="5"/>
  <c r="CA245" i="5"/>
  <c r="BZ245" i="5"/>
  <c r="BY245" i="5"/>
  <c r="BX245" i="5"/>
  <c r="BW245" i="5"/>
  <c r="BS245" i="5"/>
  <c r="BR245" i="5"/>
  <c r="BQ245" i="5"/>
  <c r="BP245" i="5"/>
  <c r="BL245" i="5"/>
  <c r="BK245" i="5"/>
  <c r="BH245" i="5"/>
  <c r="BF245" i="5"/>
  <c r="AX245" i="5"/>
  <c r="AU245" i="5"/>
  <c r="AS245" i="5"/>
  <c r="AQ245" i="5"/>
  <c r="AO245" i="5"/>
  <c r="AM245" i="5"/>
  <c r="AK245" i="5"/>
  <c r="AI245" i="5"/>
  <c r="AG245" i="5"/>
  <c r="CG245" i="5" s="1"/>
  <c r="AD245" i="5"/>
  <c r="AC245" i="5"/>
  <c r="AB245" i="5"/>
  <c r="AA245" i="5"/>
  <c r="Z245" i="5"/>
  <c r="CI245" i="5" l="1"/>
  <c r="CM245" i="5"/>
  <c r="CF245" i="5"/>
  <c r="CK245" i="5"/>
  <c r="BE245" i="5"/>
  <c r="BJ245" i="5" s="1"/>
  <c r="BM245" i="5" s="1"/>
  <c r="CJ245" i="5"/>
  <c r="CL245" i="5"/>
  <c r="Y48" i="6"/>
  <c r="V48" i="6"/>
  <c r="U48" i="6"/>
  <c r="CH244" i="5"/>
  <c r="CE244" i="5"/>
  <c r="CD244" i="5"/>
  <c r="CC244" i="5"/>
  <c r="CB244" i="5"/>
  <c r="CA244" i="5"/>
  <c r="BZ244" i="5"/>
  <c r="BY244" i="5"/>
  <c r="BX244" i="5"/>
  <c r="BW244" i="5"/>
  <c r="BS244" i="5"/>
  <c r="BR244" i="5"/>
  <c r="BQ244" i="5"/>
  <c r="BP244" i="5"/>
  <c r="BL244" i="5"/>
  <c r="BK244" i="5"/>
  <c r="BH244" i="5"/>
  <c r="BF244" i="5"/>
  <c r="AX244" i="5"/>
  <c r="AU244" i="5"/>
  <c r="AS244" i="5"/>
  <c r="AQ244" i="5"/>
  <c r="AO244" i="5"/>
  <c r="AM244" i="5"/>
  <c r="AK244" i="5"/>
  <c r="AI244" i="5"/>
  <c r="AG244" i="5"/>
  <c r="CG244" i="5" s="1"/>
  <c r="AD244" i="5"/>
  <c r="CK244" i="5" s="1"/>
  <c r="AC244" i="5"/>
  <c r="AB244" i="5"/>
  <c r="AA244" i="5"/>
  <c r="Z244" i="5"/>
  <c r="AA245" i="2"/>
  <c r="Z245" i="2"/>
  <c r="X245" i="2"/>
  <c r="W245" i="2"/>
  <c r="P245" i="2"/>
  <c r="CI244" i="5" l="1"/>
  <c r="CM244" i="5"/>
  <c r="BE244" i="5"/>
  <c r="BJ244" i="5" s="1"/>
  <c r="BM244" i="5" s="1"/>
  <c r="CJ244" i="5"/>
  <c r="CL244" i="5"/>
  <c r="CF244" i="5"/>
  <c r="CH243" i="5"/>
  <c r="CE243" i="5"/>
  <c r="CD243" i="5"/>
  <c r="CC243" i="5"/>
  <c r="CB243" i="5"/>
  <c r="CA243" i="5"/>
  <c r="BZ243" i="5"/>
  <c r="BY243" i="5"/>
  <c r="BX243" i="5"/>
  <c r="BW243" i="5"/>
  <c r="BS243" i="5"/>
  <c r="BR243" i="5"/>
  <c r="BQ243" i="5"/>
  <c r="BP243" i="5"/>
  <c r="BL243" i="5"/>
  <c r="BK243" i="5"/>
  <c r="BH243" i="5"/>
  <c r="BF243" i="5"/>
  <c r="AU243" i="5"/>
  <c r="AS243" i="5"/>
  <c r="AQ243" i="5"/>
  <c r="AO243" i="5"/>
  <c r="AM243" i="5"/>
  <c r="AK243" i="5"/>
  <c r="AI243" i="5"/>
  <c r="AG243" i="5"/>
  <c r="CG243" i="5" s="1"/>
  <c r="AD243" i="5"/>
  <c r="CK243" i="5" s="1"/>
  <c r="AC243" i="5"/>
  <c r="AB243" i="5"/>
  <c r="AA243" i="5"/>
  <c r="Z243" i="5"/>
  <c r="AX243" i="5"/>
  <c r="BE243" i="5" l="1"/>
  <c r="BJ243" i="5" s="1"/>
  <c r="BM243" i="5" s="1"/>
  <c r="CJ243" i="5"/>
  <c r="CL243" i="5"/>
  <c r="CI243" i="5"/>
  <c r="CM243" i="5"/>
  <c r="CF243" i="5"/>
  <c r="AA244" i="2"/>
  <c r="AA243" i="2"/>
  <c r="Z244" i="2"/>
  <c r="X244" i="2"/>
  <c r="W244" i="2"/>
  <c r="Z243" i="2"/>
  <c r="X243" i="2"/>
  <c r="W243" i="2"/>
  <c r="P244" i="2"/>
  <c r="Y47" i="6"/>
  <c r="V47" i="6"/>
  <c r="U47" i="6"/>
  <c r="Y46" i="6" l="1"/>
  <c r="V46" i="6"/>
  <c r="U46" i="6"/>
  <c r="P243" i="2"/>
  <c r="AU242" i="5"/>
  <c r="AS242" i="5"/>
  <c r="AQ242" i="5"/>
  <c r="AO242" i="5"/>
  <c r="AM242" i="5"/>
  <c r="AK242" i="5"/>
  <c r="AI242" i="5"/>
  <c r="AG242" i="5"/>
  <c r="CG242" i="5" s="1"/>
  <c r="AD242" i="5"/>
  <c r="AC242" i="5"/>
  <c r="AB242" i="5"/>
  <c r="AA242" i="5"/>
  <c r="Z242" i="5"/>
  <c r="CH242" i="5"/>
  <c r="CE242" i="5"/>
  <c r="CD242" i="5"/>
  <c r="CC242" i="5"/>
  <c r="CB242" i="5"/>
  <c r="CA242" i="5"/>
  <c r="BZ242" i="5"/>
  <c r="BY242" i="5"/>
  <c r="BX242" i="5"/>
  <c r="BW242" i="5"/>
  <c r="BS242" i="5"/>
  <c r="BR242" i="5"/>
  <c r="BQ242" i="5"/>
  <c r="BP242" i="5"/>
  <c r="BL242" i="5"/>
  <c r="BK242" i="5"/>
  <c r="BH242" i="5"/>
  <c r="BF242" i="5"/>
  <c r="AX242" i="5"/>
  <c r="BE242" i="5" l="1"/>
  <c r="BJ242" i="5" s="1"/>
  <c r="BM242" i="5" s="1"/>
  <c r="CL242" i="5"/>
  <c r="CJ242" i="5"/>
  <c r="CF242" i="5"/>
  <c r="CK242" i="5"/>
  <c r="CI242" i="5"/>
  <c r="CM242" i="5"/>
  <c r="AU241" i="5"/>
  <c r="AS241" i="5"/>
  <c r="AQ241" i="5"/>
  <c r="AO241" i="5"/>
  <c r="AM241" i="5"/>
  <c r="AK241" i="5"/>
  <c r="AI241" i="5"/>
  <c r="AG241" i="5"/>
  <c r="CG241" i="5" s="1"/>
  <c r="AD241" i="5"/>
  <c r="CK241" i="5" s="1"/>
  <c r="AC241" i="5"/>
  <c r="AB241" i="5"/>
  <c r="AA241" i="5"/>
  <c r="Y45" i="6"/>
  <c r="V45" i="6"/>
  <c r="U45" i="6"/>
  <c r="CH241" i="5"/>
  <c r="CE241" i="5"/>
  <c r="CD241" i="5"/>
  <c r="CC241" i="5"/>
  <c r="CB241" i="5"/>
  <c r="CA241" i="5"/>
  <c r="BZ241" i="5"/>
  <c r="BY241" i="5"/>
  <c r="BX241" i="5"/>
  <c r="BW241" i="5"/>
  <c r="BS241" i="5"/>
  <c r="BR241" i="5"/>
  <c r="BQ241" i="5"/>
  <c r="BP241" i="5"/>
  <c r="BL241" i="5"/>
  <c r="BK241" i="5"/>
  <c r="BH241" i="5"/>
  <c r="BF241" i="5"/>
  <c r="Z241" i="5"/>
  <c r="AX241" i="5"/>
  <c r="AA242" i="2"/>
  <c r="Z242" i="2"/>
  <c r="X242" i="2"/>
  <c r="W242" i="2"/>
  <c r="P242" i="2"/>
  <c r="CI241" i="5" l="1"/>
  <c r="CM241" i="5"/>
  <c r="BE241" i="5"/>
  <c r="BJ241" i="5" s="1"/>
  <c r="BM241" i="5" s="1"/>
  <c r="CL241" i="5"/>
  <c r="CJ241" i="5"/>
  <c r="CF241" i="5"/>
  <c r="Y44" i="6"/>
  <c r="V44" i="6"/>
  <c r="U44" i="6"/>
  <c r="CH240" i="5"/>
  <c r="CE240" i="5"/>
  <c r="CD240" i="5"/>
  <c r="CC240" i="5"/>
  <c r="CB240" i="5"/>
  <c r="CA240" i="5"/>
  <c r="BZ240" i="5"/>
  <c r="BY240" i="5"/>
  <c r="BX240" i="5"/>
  <c r="BW240" i="5"/>
  <c r="BS240" i="5"/>
  <c r="BR240" i="5"/>
  <c r="BQ240" i="5"/>
  <c r="BP240" i="5"/>
  <c r="BL240" i="5"/>
  <c r="BK240" i="5"/>
  <c r="BH240" i="5"/>
  <c r="BF240" i="5"/>
  <c r="AX240" i="5"/>
  <c r="AU240" i="5"/>
  <c r="AS240" i="5"/>
  <c r="AQ240" i="5"/>
  <c r="AO240" i="5"/>
  <c r="AM240" i="5"/>
  <c r="AK240" i="5"/>
  <c r="AI240" i="5"/>
  <c r="AG240" i="5"/>
  <c r="CG240" i="5" s="1"/>
  <c r="AD240" i="5"/>
  <c r="CK240" i="5" s="1"/>
  <c r="AC240" i="5"/>
  <c r="AB240" i="5"/>
  <c r="AA240" i="5"/>
  <c r="Z240" i="5"/>
  <c r="AA241" i="2"/>
  <c r="Z241" i="2"/>
  <c r="X241" i="2"/>
  <c r="W241" i="2"/>
  <c r="P241" i="2"/>
  <c r="BE240" i="5" l="1"/>
  <c r="BJ240" i="5" s="1"/>
  <c r="BM240" i="5" s="1"/>
  <c r="CL240" i="5"/>
  <c r="CJ240" i="5"/>
  <c r="CI240" i="5"/>
  <c r="CM240" i="5"/>
  <c r="CF240" i="5"/>
  <c r="AU239" i="5"/>
  <c r="AS239" i="5"/>
  <c r="AQ239" i="5"/>
  <c r="AO239" i="5"/>
  <c r="AM239" i="5"/>
  <c r="AK239" i="5"/>
  <c r="AI239" i="5"/>
  <c r="AG239" i="5"/>
  <c r="CG239" i="5" s="1"/>
  <c r="AD239" i="5"/>
  <c r="AC239" i="5"/>
  <c r="AB239" i="5"/>
  <c r="AA239" i="5"/>
  <c r="P240" i="2"/>
  <c r="CH239" i="5"/>
  <c r="CE239" i="5"/>
  <c r="CD239" i="5"/>
  <c r="CC239" i="5"/>
  <c r="CB239" i="5"/>
  <c r="CA239" i="5"/>
  <c r="BZ239" i="5"/>
  <c r="BY239" i="5"/>
  <c r="BX239" i="5"/>
  <c r="BW239" i="5"/>
  <c r="BS239" i="5"/>
  <c r="BR239" i="5"/>
  <c r="BQ239" i="5"/>
  <c r="BP239" i="5"/>
  <c r="BL239" i="5"/>
  <c r="BK239" i="5"/>
  <c r="BH239" i="5"/>
  <c r="BF239" i="5"/>
  <c r="AX239" i="5"/>
  <c r="Z239" i="5"/>
  <c r="AA240" i="2"/>
  <c r="Z240" i="2"/>
  <c r="X240" i="2"/>
  <c r="W240" i="2"/>
  <c r="Y43" i="6"/>
  <c r="V43" i="6"/>
  <c r="U43" i="6"/>
  <c r="CF239" i="5" l="1"/>
  <c r="CK239" i="5"/>
  <c r="CI239" i="5"/>
  <c r="CM239" i="5"/>
  <c r="BE239" i="5"/>
  <c r="BJ239" i="5" s="1"/>
  <c r="BM239" i="5" s="1"/>
  <c r="CJ239" i="5"/>
  <c r="CL239" i="5"/>
  <c r="P239" i="2"/>
  <c r="Y42" i="6"/>
  <c r="V42" i="6"/>
  <c r="U42" i="6"/>
  <c r="CH238" i="5"/>
  <c r="CE238" i="5"/>
  <c r="CD238" i="5"/>
  <c r="CC238" i="5"/>
  <c r="CB238" i="5"/>
  <c r="CA238" i="5"/>
  <c r="BZ238" i="5"/>
  <c r="BY238" i="5"/>
  <c r="BX238" i="5"/>
  <c r="BW238" i="5"/>
  <c r="BS238" i="5"/>
  <c r="BR238" i="5"/>
  <c r="BQ238" i="5"/>
  <c r="BP238" i="5"/>
  <c r="BL238" i="5"/>
  <c r="BK238" i="5"/>
  <c r="BH238" i="5"/>
  <c r="BF238" i="5"/>
  <c r="AX238" i="5"/>
  <c r="AU238" i="5"/>
  <c r="AS238" i="5"/>
  <c r="AQ238" i="5"/>
  <c r="AO238" i="5"/>
  <c r="AM238" i="5"/>
  <c r="AK238" i="5"/>
  <c r="AI238" i="5"/>
  <c r="AG238" i="5"/>
  <c r="CG238" i="5" s="1"/>
  <c r="AD238" i="5"/>
  <c r="CK238" i="5" s="1"/>
  <c r="AC238" i="5"/>
  <c r="AB238" i="5"/>
  <c r="AA238" i="5"/>
  <c r="Z238" i="5"/>
  <c r="AA239" i="2"/>
  <c r="Z239" i="2"/>
  <c r="X239" i="2"/>
  <c r="W239" i="2"/>
  <c r="CI238" i="5" l="1"/>
  <c r="CM238" i="5"/>
  <c r="BE238" i="5"/>
  <c r="BJ238" i="5" s="1"/>
  <c r="BM238" i="5" s="1"/>
  <c r="CJ238" i="5"/>
  <c r="CL238" i="5"/>
  <c r="CF238" i="5"/>
  <c r="Y41" i="6"/>
  <c r="V41" i="6"/>
  <c r="U41" i="6"/>
  <c r="P238" i="2"/>
  <c r="CH237" i="5"/>
  <c r="CE237" i="5"/>
  <c r="CD237" i="5"/>
  <c r="CC237" i="5"/>
  <c r="CB237" i="5"/>
  <c r="CA237" i="5"/>
  <c r="BZ237" i="5"/>
  <c r="BY237" i="5"/>
  <c r="BX237" i="5"/>
  <c r="BW237" i="5"/>
  <c r="BS237" i="5"/>
  <c r="BR237" i="5"/>
  <c r="BQ237" i="5"/>
  <c r="BP237" i="5"/>
  <c r="BL237" i="5"/>
  <c r="BK237" i="5"/>
  <c r="BH237" i="5"/>
  <c r="BF237" i="5"/>
  <c r="AX237" i="5"/>
  <c r="AU237" i="5"/>
  <c r="AS237" i="5"/>
  <c r="AQ237" i="5"/>
  <c r="AO237" i="5"/>
  <c r="AM237" i="5"/>
  <c r="AK237" i="5"/>
  <c r="AI237" i="5"/>
  <c r="AG237" i="5"/>
  <c r="CG237" i="5" s="1"/>
  <c r="AD237" i="5"/>
  <c r="CK237" i="5" s="1"/>
  <c r="AC237" i="5"/>
  <c r="AB237" i="5"/>
  <c r="AA237" i="5"/>
  <c r="Z237" i="5"/>
  <c r="AA238" i="2"/>
  <c r="Z238" i="2"/>
  <c r="X238" i="2"/>
  <c r="W238" i="2"/>
  <c r="CI237" i="5" l="1"/>
  <c r="CM237" i="5"/>
  <c r="BE237" i="5"/>
  <c r="BJ237" i="5" s="1"/>
  <c r="BM237" i="5" s="1"/>
  <c r="CJ237" i="5"/>
  <c r="CL237" i="5"/>
  <c r="CF237" i="5"/>
  <c r="CH236" i="5"/>
  <c r="CE236" i="5"/>
  <c r="CD236" i="5"/>
  <c r="CC236" i="5"/>
  <c r="CB236" i="5"/>
  <c r="CA236" i="5"/>
  <c r="BZ236" i="5"/>
  <c r="BY236" i="5"/>
  <c r="BX236" i="5"/>
  <c r="BW236" i="5"/>
  <c r="BS236" i="5"/>
  <c r="BR236" i="5"/>
  <c r="BQ236" i="5"/>
  <c r="BP236" i="5"/>
  <c r="BL236" i="5"/>
  <c r="BK236" i="5"/>
  <c r="BH236" i="5"/>
  <c r="BF236" i="5"/>
  <c r="AX236" i="5"/>
  <c r="AU236" i="5"/>
  <c r="AS236" i="5"/>
  <c r="AQ236" i="5"/>
  <c r="AO236" i="5"/>
  <c r="AM236" i="5"/>
  <c r="AK236" i="5"/>
  <c r="AI236" i="5"/>
  <c r="AG236" i="5"/>
  <c r="CG236" i="5" s="1"/>
  <c r="AD236" i="5"/>
  <c r="AC236" i="5"/>
  <c r="AB236" i="5"/>
  <c r="AA236" i="5"/>
  <c r="AA237" i="2"/>
  <c r="Z237" i="2"/>
  <c r="X237" i="2"/>
  <c r="W237" i="2"/>
  <c r="P237" i="2"/>
  <c r="Y40" i="6"/>
  <c r="V40" i="6"/>
  <c r="U40" i="6"/>
  <c r="Z236" i="5"/>
  <c r="BE236" i="5" l="1"/>
  <c r="BJ236" i="5" s="1"/>
  <c r="BM236" i="5" s="1"/>
  <c r="CJ236" i="5"/>
  <c r="CL236" i="5"/>
  <c r="CI236" i="5"/>
  <c r="CM236" i="5"/>
  <c r="CF236" i="5"/>
  <c r="CK236" i="5"/>
  <c r="P236" i="2"/>
  <c r="Y39" i="6"/>
  <c r="V39" i="6"/>
  <c r="U39" i="6"/>
  <c r="CH235" i="5" l="1"/>
  <c r="CE235" i="5"/>
  <c r="CD235" i="5"/>
  <c r="CC235" i="5"/>
  <c r="CB235" i="5"/>
  <c r="CA235" i="5"/>
  <c r="BZ235" i="5"/>
  <c r="BY235" i="5"/>
  <c r="BX235" i="5"/>
  <c r="BW235" i="5"/>
  <c r="BS235" i="5"/>
  <c r="BR235" i="5"/>
  <c r="BQ235" i="5"/>
  <c r="BP235" i="5"/>
  <c r="BL235" i="5"/>
  <c r="BK235" i="5"/>
  <c r="BH235" i="5"/>
  <c r="BF235" i="5"/>
  <c r="AX235" i="5"/>
  <c r="AU235" i="5"/>
  <c r="AS235" i="5"/>
  <c r="AQ235" i="5"/>
  <c r="AO235" i="5"/>
  <c r="AM235" i="5"/>
  <c r="AK235" i="5"/>
  <c r="AI235" i="5"/>
  <c r="AG235" i="5"/>
  <c r="CG235" i="5" s="1"/>
  <c r="AD235" i="5"/>
  <c r="AC235" i="5"/>
  <c r="AB235" i="5"/>
  <c r="AA235" i="5"/>
  <c r="Z235" i="5"/>
  <c r="AA236" i="2"/>
  <c r="Z236" i="2"/>
  <c r="X236" i="2"/>
  <c r="W236" i="2"/>
  <c r="BE235" i="5" l="1"/>
  <c r="BJ235" i="5" s="1"/>
  <c r="BM235" i="5" s="1"/>
  <c r="CJ235" i="5"/>
  <c r="CL235" i="5"/>
  <c r="CF235" i="5"/>
  <c r="CK235" i="5"/>
  <c r="CI235" i="5"/>
  <c r="CM235" i="5"/>
  <c r="P235" i="2"/>
  <c r="Y38" i="6"/>
  <c r="V38" i="6"/>
  <c r="U38" i="6"/>
  <c r="CH234" i="5"/>
  <c r="CE234" i="5"/>
  <c r="CD234" i="5"/>
  <c r="CC234" i="5"/>
  <c r="CB234" i="5"/>
  <c r="CA234" i="5"/>
  <c r="BZ234" i="5"/>
  <c r="BY234" i="5"/>
  <c r="BX234" i="5"/>
  <c r="BW234" i="5"/>
  <c r="BS234" i="5"/>
  <c r="BR234" i="5"/>
  <c r="BQ234" i="5"/>
  <c r="BP234" i="5"/>
  <c r="BL234" i="5"/>
  <c r="BK234" i="5"/>
  <c r="BH234" i="5"/>
  <c r="BF234" i="5"/>
  <c r="AU234" i="5"/>
  <c r="AS234" i="5"/>
  <c r="AQ234" i="5"/>
  <c r="AO234" i="5"/>
  <c r="AM234" i="5"/>
  <c r="AK234" i="5"/>
  <c r="AI234" i="5"/>
  <c r="AG234" i="5"/>
  <c r="CG234" i="5" s="1"/>
  <c r="AD234" i="5"/>
  <c r="CK234" i="5" s="1"/>
  <c r="AC234" i="5"/>
  <c r="AB234" i="5"/>
  <c r="AA234" i="5"/>
  <c r="Z234" i="5"/>
  <c r="AX234" i="5"/>
  <c r="AA235" i="2"/>
  <c r="Z235" i="2"/>
  <c r="X235" i="2"/>
  <c r="W235" i="2"/>
  <c r="CI234" i="5" l="1"/>
  <c r="CM234" i="5"/>
  <c r="BE234" i="5"/>
  <c r="BJ234" i="5" s="1"/>
  <c r="BM234" i="5" s="1"/>
  <c r="CL234" i="5"/>
  <c r="CJ234" i="5"/>
  <c r="CF234" i="5"/>
  <c r="P234" i="2"/>
  <c r="Y37" i="6"/>
  <c r="V37" i="6"/>
  <c r="U37" i="6"/>
  <c r="CH233" i="5"/>
  <c r="CE233" i="5"/>
  <c r="CD233" i="5"/>
  <c r="CC233" i="5"/>
  <c r="CB233" i="5"/>
  <c r="CA233" i="5"/>
  <c r="BZ233" i="5"/>
  <c r="BY233" i="5"/>
  <c r="BX233" i="5"/>
  <c r="BW233" i="5"/>
  <c r="BS233" i="5"/>
  <c r="BR233" i="5"/>
  <c r="BQ233" i="5"/>
  <c r="BP233" i="5"/>
  <c r="BL233" i="5"/>
  <c r="BK233" i="5"/>
  <c r="BH233" i="5"/>
  <c r="BF233" i="5"/>
  <c r="AX233" i="5"/>
  <c r="AU233" i="5"/>
  <c r="AS233" i="5"/>
  <c r="AQ233" i="5"/>
  <c r="AO233" i="5"/>
  <c r="AM233" i="5"/>
  <c r="AK233" i="5"/>
  <c r="AI233" i="5"/>
  <c r="AG233" i="5"/>
  <c r="CG233" i="5" s="1"/>
  <c r="AD233" i="5"/>
  <c r="CK233" i="5" s="1"/>
  <c r="AC233" i="5"/>
  <c r="AB233" i="5"/>
  <c r="AA233" i="5"/>
  <c r="Z233" i="5"/>
  <c r="AA234" i="2"/>
  <c r="Z234" i="2"/>
  <c r="X234" i="2"/>
  <c r="W234" i="2"/>
  <c r="CF233" i="5" l="1"/>
  <c r="CI233" i="5"/>
  <c r="CM233" i="5"/>
  <c r="BE233" i="5"/>
  <c r="BJ233" i="5" s="1"/>
  <c r="BM233" i="5" s="1"/>
  <c r="CL233" i="5"/>
  <c r="CJ233" i="5"/>
  <c r="Y36" i="6"/>
  <c r="V36" i="6"/>
  <c r="U36" i="6"/>
  <c r="CH232" i="5"/>
  <c r="CE232" i="5"/>
  <c r="CD232" i="5"/>
  <c r="CC232" i="5"/>
  <c r="CB232" i="5"/>
  <c r="CA232" i="5"/>
  <c r="BZ232" i="5"/>
  <c r="BY232" i="5"/>
  <c r="BX232" i="5"/>
  <c r="BW232" i="5"/>
  <c r="BS232" i="5"/>
  <c r="BR232" i="5"/>
  <c r="BQ232" i="5"/>
  <c r="BP232" i="5"/>
  <c r="BL232" i="5"/>
  <c r="BK232" i="5"/>
  <c r="BH232" i="5"/>
  <c r="BF232" i="5"/>
  <c r="AX232" i="5"/>
  <c r="AU232" i="5"/>
  <c r="AS232" i="5"/>
  <c r="AQ232" i="5"/>
  <c r="AO232" i="5"/>
  <c r="AM232" i="5"/>
  <c r="AK232" i="5"/>
  <c r="AI232" i="5"/>
  <c r="AG232" i="5"/>
  <c r="CG232" i="5" s="1"/>
  <c r="AD232" i="5"/>
  <c r="AC232" i="5"/>
  <c r="AB232" i="5"/>
  <c r="AA232" i="5"/>
  <c r="Z232" i="5"/>
  <c r="AA233" i="2"/>
  <c r="Z233" i="2"/>
  <c r="X233" i="2"/>
  <c r="W233" i="2"/>
  <c r="P233" i="2"/>
  <c r="CF232" i="5" l="1"/>
  <c r="CK232" i="5"/>
  <c r="CI232" i="5"/>
  <c r="CM232" i="5"/>
  <c r="BE232" i="5"/>
  <c r="BJ232" i="5" s="1"/>
  <c r="BM232" i="5" s="1"/>
  <c r="CL232" i="5"/>
  <c r="CJ232" i="5"/>
  <c r="AA232" i="2"/>
  <c r="Z232" i="2"/>
  <c r="X232" i="2"/>
  <c r="W232" i="2"/>
  <c r="AA231" i="2"/>
  <c r="Z231" i="2"/>
  <c r="X231" i="2"/>
  <c r="W231" i="2"/>
  <c r="P232" i="2"/>
  <c r="CH231" i="5"/>
  <c r="CE231" i="5"/>
  <c r="CD231" i="5"/>
  <c r="CC231" i="5"/>
  <c r="CB231" i="5"/>
  <c r="CA231" i="5"/>
  <c r="BZ231" i="5"/>
  <c r="BY231" i="5"/>
  <c r="BX231" i="5"/>
  <c r="BW231" i="5"/>
  <c r="BS231" i="5"/>
  <c r="BR231" i="5"/>
  <c r="BQ231" i="5"/>
  <c r="BP231" i="5"/>
  <c r="BL231" i="5"/>
  <c r="BK231" i="5"/>
  <c r="BH231" i="5"/>
  <c r="BF231" i="5"/>
  <c r="AU231" i="5"/>
  <c r="AS231" i="5"/>
  <c r="AQ231" i="5"/>
  <c r="AO231" i="5"/>
  <c r="AM231" i="5"/>
  <c r="AK231" i="5"/>
  <c r="AI231" i="5"/>
  <c r="AG231" i="5"/>
  <c r="CG231" i="5" s="1"/>
  <c r="AD231" i="5"/>
  <c r="AC231" i="5"/>
  <c r="AB231" i="5"/>
  <c r="AA231" i="5"/>
  <c r="Z231" i="5"/>
  <c r="AX231" i="5"/>
  <c r="Y35" i="6"/>
  <c r="V35" i="6"/>
  <c r="U35" i="6"/>
  <c r="BE231" i="5" l="1"/>
  <c r="BJ231" i="5" s="1"/>
  <c r="BM231" i="5" s="1"/>
  <c r="CJ231" i="5"/>
  <c r="CL231" i="5"/>
  <c r="CF231" i="5"/>
  <c r="CK231" i="5"/>
  <c r="CI231" i="5"/>
  <c r="CM231" i="5"/>
  <c r="P231" i="2"/>
  <c r="CH230" i="5"/>
  <c r="CE230" i="5"/>
  <c r="CD230" i="5"/>
  <c r="CC230" i="5"/>
  <c r="CB230" i="5"/>
  <c r="CA230" i="5"/>
  <c r="BZ230" i="5"/>
  <c r="BY230" i="5"/>
  <c r="BX230" i="5"/>
  <c r="BW230" i="5"/>
  <c r="BS230" i="5"/>
  <c r="BR230" i="5"/>
  <c r="BQ230" i="5"/>
  <c r="BP230" i="5"/>
  <c r="BL230" i="5"/>
  <c r="BK230" i="5"/>
  <c r="BH230" i="5"/>
  <c r="BF230" i="5"/>
  <c r="AX230" i="5"/>
  <c r="AU230" i="5"/>
  <c r="AS230" i="5"/>
  <c r="AQ230" i="5"/>
  <c r="AO230" i="5"/>
  <c r="AM230" i="5"/>
  <c r="AK230" i="5"/>
  <c r="AI230" i="5"/>
  <c r="AG230" i="5"/>
  <c r="CG230" i="5" s="1"/>
  <c r="AD230" i="5"/>
  <c r="AC230" i="5"/>
  <c r="AB230" i="5"/>
  <c r="AA230" i="5"/>
  <c r="Z230" i="5"/>
  <c r="BE230" i="5" s="1"/>
  <c r="BJ230" i="5" s="1"/>
  <c r="BM230" i="5" s="1"/>
  <c r="Y34" i="6"/>
  <c r="V34" i="6"/>
  <c r="U34" i="6"/>
  <c r="CF230" i="5" l="1"/>
  <c r="CK230" i="5"/>
  <c r="CI230" i="5"/>
  <c r="CM230" i="5"/>
  <c r="CJ230" i="5"/>
  <c r="CL230" i="5"/>
  <c r="CH229" i="5"/>
  <c r="CE229" i="5"/>
  <c r="CD229" i="5"/>
  <c r="CC229" i="5"/>
  <c r="CB229" i="5"/>
  <c r="CA229" i="5"/>
  <c r="BZ229" i="5"/>
  <c r="BY229" i="5"/>
  <c r="BX229" i="5"/>
  <c r="BW229" i="5"/>
  <c r="BS229" i="5"/>
  <c r="BR229" i="5"/>
  <c r="BQ229" i="5"/>
  <c r="BP229" i="5"/>
  <c r="BL229" i="5"/>
  <c r="BK229" i="5"/>
  <c r="BH229" i="5"/>
  <c r="BF229" i="5"/>
  <c r="AU229" i="5"/>
  <c r="AS229" i="5"/>
  <c r="AQ229" i="5"/>
  <c r="AO229" i="5"/>
  <c r="AM229" i="5"/>
  <c r="AK229" i="5"/>
  <c r="AI229" i="5"/>
  <c r="AG229" i="5"/>
  <c r="CG229" i="5" s="1"/>
  <c r="P230" i="2"/>
  <c r="AD229" i="5"/>
  <c r="CK229" i="5" s="1"/>
  <c r="AC229" i="5"/>
  <c r="AB229" i="5"/>
  <c r="AA229" i="5"/>
  <c r="AA230" i="2"/>
  <c r="Z230" i="2"/>
  <c r="X230" i="2"/>
  <c r="W230" i="2"/>
  <c r="Z229" i="5"/>
  <c r="AX229" i="5"/>
  <c r="Y33" i="6"/>
  <c r="V33" i="6"/>
  <c r="U33" i="6"/>
  <c r="CI229" i="5" l="1"/>
  <c r="CM229" i="5"/>
  <c r="BE229" i="5"/>
  <c r="BJ229" i="5" s="1"/>
  <c r="BM229" i="5" s="1"/>
  <c r="CJ229" i="5"/>
  <c r="CL229" i="5"/>
  <c r="CF229" i="5"/>
  <c r="AA229" i="2"/>
  <c r="Z229" i="2"/>
  <c r="X229" i="2"/>
  <c r="W229" i="2"/>
  <c r="P229" i="2"/>
  <c r="CH228" i="5"/>
  <c r="CE228" i="5"/>
  <c r="CD228" i="5"/>
  <c r="CC228" i="5"/>
  <c r="CB228" i="5"/>
  <c r="CA228" i="5"/>
  <c r="BZ228" i="5"/>
  <c r="BY228" i="5"/>
  <c r="BX228" i="5"/>
  <c r="BW228" i="5"/>
  <c r="BS228" i="5"/>
  <c r="BR228" i="5"/>
  <c r="BQ228" i="5"/>
  <c r="BP228" i="5"/>
  <c r="BL228" i="5"/>
  <c r="BK228" i="5"/>
  <c r="BH228" i="5"/>
  <c r="BF228" i="5"/>
  <c r="AU228" i="5"/>
  <c r="AS228" i="5"/>
  <c r="AQ228" i="5"/>
  <c r="AO228" i="5"/>
  <c r="AM228" i="5"/>
  <c r="AK228" i="5"/>
  <c r="AI228" i="5"/>
  <c r="AG228" i="5"/>
  <c r="CG228" i="5" s="1"/>
  <c r="Y32" i="6"/>
  <c r="V32" i="6"/>
  <c r="U32" i="6"/>
  <c r="CI228" i="5" l="1"/>
  <c r="CM228" i="5"/>
  <c r="AD228" i="5"/>
  <c r="CK228" i="5" s="1"/>
  <c r="AC228" i="5"/>
  <c r="AB228" i="5"/>
  <c r="AA228" i="5"/>
  <c r="Z228" i="5"/>
  <c r="AX228" i="5"/>
  <c r="BE228" i="5" l="1"/>
  <c r="BJ228" i="5" s="1"/>
  <c r="BM228" i="5" s="1"/>
  <c r="CJ228" i="5"/>
  <c r="CL228" i="5"/>
  <c r="CF228" i="5"/>
  <c r="P228" i="2"/>
  <c r="Y31" i="6"/>
  <c r="V31" i="6"/>
  <c r="U31" i="6"/>
  <c r="CH227" i="5"/>
  <c r="CE227" i="5"/>
  <c r="CD227" i="5"/>
  <c r="CC227" i="5"/>
  <c r="CB227" i="5"/>
  <c r="CA227" i="5"/>
  <c r="BZ227" i="5"/>
  <c r="BY227" i="5"/>
  <c r="BX227" i="5"/>
  <c r="BW227" i="5"/>
  <c r="BS227" i="5"/>
  <c r="BR227" i="5"/>
  <c r="BQ227" i="5"/>
  <c r="BP227" i="5"/>
  <c r="BL227" i="5"/>
  <c r="BK227" i="5"/>
  <c r="BH227" i="5"/>
  <c r="BF227" i="5"/>
  <c r="AX227" i="5"/>
  <c r="AU227" i="5"/>
  <c r="AS227" i="5"/>
  <c r="AQ227" i="5"/>
  <c r="AO227" i="5"/>
  <c r="AM227" i="5"/>
  <c r="AK227" i="5"/>
  <c r="AI227" i="5"/>
  <c r="AG227" i="5"/>
  <c r="CG227" i="5" s="1"/>
  <c r="AD227" i="5"/>
  <c r="AC227" i="5"/>
  <c r="AB227" i="5"/>
  <c r="AA227" i="5"/>
  <c r="Z227" i="5"/>
  <c r="BE227" i="5" s="1"/>
  <c r="BJ227" i="5" s="1"/>
  <c r="BM227" i="5" s="1"/>
  <c r="AA228" i="2"/>
  <c r="Z228" i="2"/>
  <c r="X228" i="2"/>
  <c r="W228" i="2"/>
  <c r="CF227" i="5" l="1"/>
  <c r="CK227" i="5"/>
  <c r="CI227" i="5"/>
  <c r="CM227" i="5"/>
  <c r="CJ227" i="5"/>
  <c r="CL227" i="5"/>
  <c r="Y30" i="6"/>
  <c r="V30" i="6"/>
  <c r="U30" i="6"/>
  <c r="CH226" i="5"/>
  <c r="CE226" i="5"/>
  <c r="CD226" i="5"/>
  <c r="CC226" i="5"/>
  <c r="CB226" i="5"/>
  <c r="CA226" i="5"/>
  <c r="BZ226" i="5"/>
  <c r="BY226" i="5"/>
  <c r="BX226" i="5"/>
  <c r="BW226" i="5"/>
  <c r="BS226" i="5"/>
  <c r="BR226" i="5"/>
  <c r="BQ226" i="5"/>
  <c r="BP226" i="5"/>
  <c r="BL226" i="5"/>
  <c r="BK226" i="5"/>
  <c r="BH226" i="5"/>
  <c r="BF226" i="5"/>
  <c r="AX226" i="5"/>
  <c r="AU226" i="5"/>
  <c r="AS226" i="5"/>
  <c r="AQ226" i="5"/>
  <c r="AO226" i="5"/>
  <c r="AM226" i="5"/>
  <c r="AK226" i="5"/>
  <c r="AI226" i="5"/>
  <c r="AG226" i="5"/>
  <c r="CG226" i="5" s="1"/>
  <c r="AD226" i="5"/>
  <c r="AC226" i="5"/>
  <c r="AB226" i="5"/>
  <c r="AA226" i="5"/>
  <c r="Z226" i="5"/>
  <c r="CF226" i="5" l="1"/>
  <c r="CK226" i="5"/>
  <c r="CI226" i="5"/>
  <c r="CM226" i="5"/>
  <c r="BE226" i="5"/>
  <c r="BJ226" i="5" s="1"/>
  <c r="BM226" i="5" s="1"/>
  <c r="CL226" i="5"/>
  <c r="CJ226" i="5"/>
  <c r="AA227" i="2"/>
  <c r="Z227" i="2"/>
  <c r="X227" i="2"/>
  <c r="W227" i="2"/>
  <c r="P227" i="2"/>
  <c r="Y29" i="6" l="1"/>
  <c r="V29" i="6"/>
  <c r="U29" i="6"/>
  <c r="P226" i="2"/>
  <c r="AA226" i="2"/>
  <c r="Z226" i="2"/>
  <c r="X226" i="2"/>
  <c r="W226" i="2"/>
  <c r="CH225" i="5"/>
  <c r="CE225" i="5"/>
  <c r="CD225" i="5"/>
  <c r="CC225" i="5"/>
  <c r="CB225" i="5"/>
  <c r="CA225" i="5"/>
  <c r="BZ225" i="5"/>
  <c r="BY225" i="5"/>
  <c r="BX225" i="5"/>
  <c r="BW225" i="5"/>
  <c r="BS225" i="5"/>
  <c r="BR225" i="5"/>
  <c r="BQ225" i="5"/>
  <c r="BP225" i="5"/>
  <c r="BL225" i="5"/>
  <c r="BK225" i="5"/>
  <c r="BH225" i="5"/>
  <c r="BF225" i="5"/>
  <c r="AX225" i="5"/>
  <c r="AU225" i="5"/>
  <c r="AS225" i="5"/>
  <c r="AQ225" i="5"/>
  <c r="AO225" i="5"/>
  <c r="AM225" i="5"/>
  <c r="AK225" i="5"/>
  <c r="AI225" i="5"/>
  <c r="AG225" i="5"/>
  <c r="CG225" i="5" s="1"/>
  <c r="AD225" i="5"/>
  <c r="AC225" i="5"/>
  <c r="AB225" i="5"/>
  <c r="AA225" i="5"/>
  <c r="Z225" i="5"/>
  <c r="CI225" i="5" l="1"/>
  <c r="CM225" i="5"/>
  <c r="BE225" i="5"/>
  <c r="BJ225" i="5" s="1"/>
  <c r="BM225" i="5" s="1"/>
  <c r="CL225" i="5"/>
  <c r="CJ225" i="5"/>
  <c r="CF225" i="5"/>
  <c r="CK225" i="5"/>
  <c r="Y28" i="6"/>
  <c r="V28" i="6"/>
  <c r="U28" i="6"/>
  <c r="CH224" i="5"/>
  <c r="CE224" i="5"/>
  <c r="CD224" i="5"/>
  <c r="CC224" i="5"/>
  <c r="CB224" i="5"/>
  <c r="CA224" i="5"/>
  <c r="BZ224" i="5"/>
  <c r="BY224" i="5"/>
  <c r="BX224" i="5"/>
  <c r="BW224" i="5"/>
  <c r="BS224" i="5"/>
  <c r="BR224" i="5"/>
  <c r="BQ224" i="5"/>
  <c r="BP224" i="5"/>
  <c r="BL224" i="5"/>
  <c r="BK224" i="5"/>
  <c r="BH224" i="5"/>
  <c r="BF224" i="5"/>
  <c r="AU224" i="5"/>
  <c r="AS224" i="5"/>
  <c r="AQ224" i="5"/>
  <c r="AO224" i="5"/>
  <c r="AM224" i="5"/>
  <c r="AK224" i="5"/>
  <c r="AI224" i="5"/>
  <c r="AG224" i="5"/>
  <c r="CG224" i="5" s="1"/>
  <c r="AD224" i="5"/>
  <c r="AC224" i="5"/>
  <c r="AB224" i="5"/>
  <c r="AA224" i="5"/>
  <c r="Z224" i="5"/>
  <c r="AX224" i="5"/>
  <c r="AA225" i="2"/>
  <c r="Z225" i="2"/>
  <c r="X225" i="2"/>
  <c r="W225" i="2"/>
  <c r="P225" i="2"/>
  <c r="CF224" i="5" l="1"/>
  <c r="CK224" i="5"/>
  <c r="CI224" i="5"/>
  <c r="CM224" i="5"/>
  <c r="BE224" i="5"/>
  <c r="BJ224" i="5" s="1"/>
  <c r="BM224" i="5" s="1"/>
  <c r="CL224" i="5"/>
  <c r="CJ224" i="5"/>
  <c r="Y27" i="6"/>
  <c r="V27" i="6"/>
  <c r="U27" i="6"/>
  <c r="P224" i="2"/>
  <c r="CH223" i="5"/>
  <c r="CE223" i="5"/>
  <c r="CD223" i="5"/>
  <c r="CC223" i="5"/>
  <c r="CB223" i="5"/>
  <c r="CA223" i="5"/>
  <c r="BZ223" i="5"/>
  <c r="BY223" i="5"/>
  <c r="BX223" i="5"/>
  <c r="BW223" i="5"/>
  <c r="BS223" i="5"/>
  <c r="BR223" i="5"/>
  <c r="BQ223" i="5"/>
  <c r="BP223" i="5"/>
  <c r="BL223" i="5"/>
  <c r="BK223" i="5"/>
  <c r="BH223" i="5"/>
  <c r="BF223" i="5"/>
  <c r="AX223" i="5"/>
  <c r="AU223" i="5"/>
  <c r="AS223" i="5"/>
  <c r="AQ223" i="5"/>
  <c r="AO223" i="5"/>
  <c r="AM223" i="5"/>
  <c r="AK223" i="5"/>
  <c r="AI223" i="5"/>
  <c r="AG223" i="5"/>
  <c r="CG223" i="5" s="1"/>
  <c r="AD223" i="5"/>
  <c r="CK223" i="5" s="1"/>
  <c r="AC223" i="5"/>
  <c r="AB223" i="5"/>
  <c r="AA223" i="5"/>
  <c r="Z223" i="5"/>
  <c r="AA224" i="2"/>
  <c r="Z224" i="2"/>
  <c r="X224" i="2"/>
  <c r="W224" i="2"/>
  <c r="BE223" i="5" l="1"/>
  <c r="BJ223" i="5" s="1"/>
  <c r="BM223" i="5" s="1"/>
  <c r="CJ223" i="5"/>
  <c r="CL223" i="5"/>
  <c r="CI223" i="5"/>
  <c r="CM223" i="5"/>
  <c r="CF223" i="5"/>
  <c r="Y26" i="6"/>
  <c r="V26" i="6"/>
  <c r="U26" i="6"/>
  <c r="AA223" i="2"/>
  <c r="Z223" i="2"/>
  <c r="X223" i="2"/>
  <c r="W223" i="2"/>
  <c r="P223" i="2"/>
  <c r="AI222" i="5"/>
  <c r="CM222" i="5" s="1"/>
  <c r="AG222" i="5"/>
  <c r="CG222" i="5" s="1"/>
  <c r="AU222" i="5"/>
  <c r="AS222" i="5"/>
  <c r="AQ222" i="5"/>
  <c r="AO222" i="5"/>
  <c r="AM222" i="5"/>
  <c r="AK222" i="5"/>
  <c r="CH222" i="5"/>
  <c r="CE222" i="5"/>
  <c r="CD222" i="5"/>
  <c r="CC222" i="5"/>
  <c r="CB222" i="5"/>
  <c r="CA222" i="5"/>
  <c r="BZ222" i="5"/>
  <c r="BY222" i="5"/>
  <c r="BX222" i="5"/>
  <c r="BW222" i="5"/>
  <c r="BS222" i="5"/>
  <c r="BR222" i="5"/>
  <c r="BQ222" i="5"/>
  <c r="BP222" i="5"/>
  <c r="BL222" i="5"/>
  <c r="BK222" i="5"/>
  <c r="BH222" i="5"/>
  <c r="BF222" i="5"/>
  <c r="AX222" i="5"/>
  <c r="AD222" i="5"/>
  <c r="CK222" i="5" s="1"/>
  <c r="AC222" i="5"/>
  <c r="AB222" i="5"/>
  <c r="AA222" i="5"/>
  <c r="Z222" i="5"/>
  <c r="BE222" i="5" l="1"/>
  <c r="BJ222" i="5" s="1"/>
  <c r="BM222" i="5" s="1"/>
  <c r="CJ222" i="5"/>
  <c r="CL222" i="5"/>
  <c r="CI222" i="5"/>
  <c r="CF222" i="5"/>
  <c r="Y25" i="6"/>
  <c r="V25" i="6"/>
  <c r="U25" i="6"/>
  <c r="CH221" i="5"/>
  <c r="CE221" i="5"/>
  <c r="CD221" i="5"/>
  <c r="CC221" i="5"/>
  <c r="CB221" i="5"/>
  <c r="CA221" i="5"/>
  <c r="BZ221" i="5"/>
  <c r="BY221" i="5"/>
  <c r="BX221" i="5"/>
  <c r="BW221" i="5"/>
  <c r="BS221" i="5"/>
  <c r="BR221" i="5"/>
  <c r="BQ221" i="5"/>
  <c r="BP221" i="5"/>
  <c r="BL221" i="5"/>
  <c r="BK221" i="5"/>
  <c r="BH221" i="5"/>
  <c r="BF221" i="5"/>
  <c r="AU221" i="5"/>
  <c r="AS221" i="5"/>
  <c r="AQ221" i="5"/>
  <c r="AO221" i="5"/>
  <c r="AM221" i="5"/>
  <c r="AK221" i="5"/>
  <c r="AI221" i="5"/>
  <c r="AG221" i="5"/>
  <c r="CG221" i="5" s="1"/>
  <c r="AD221" i="5"/>
  <c r="CK221" i="5" s="1"/>
  <c r="AC221" i="5"/>
  <c r="AB221" i="5"/>
  <c r="AA221" i="5"/>
  <c r="AA222" i="2"/>
  <c r="Z222" i="2"/>
  <c r="X222" i="2"/>
  <c r="W222" i="2"/>
  <c r="P222" i="2"/>
  <c r="Z221" i="5"/>
  <c r="AX221" i="5"/>
  <c r="BE221" i="5" l="1"/>
  <c r="BJ221" i="5" s="1"/>
  <c r="BM221" i="5" s="1"/>
  <c r="CJ221" i="5"/>
  <c r="CL221" i="5"/>
  <c r="CI221" i="5"/>
  <c r="CM221" i="5"/>
  <c r="CF221" i="5"/>
  <c r="BA219" i="5"/>
  <c r="BA220" i="5" s="1"/>
  <c r="BA221" i="5" s="1"/>
  <c r="BA222" i="5" s="1"/>
  <c r="BA223" i="5" s="1"/>
  <c r="BA224" i="5" s="1"/>
  <c r="BA225" i="5" s="1"/>
  <c r="BA226" i="5" s="1"/>
  <c r="BA227" i="5" s="1"/>
  <c r="BA228" i="5" s="1"/>
  <c r="BA229" i="5" s="1"/>
  <c r="BA230" i="5" s="1"/>
  <c r="BA231" i="5" s="1"/>
  <c r="BA232" i="5" s="1"/>
  <c r="BA233" i="5" s="1"/>
  <c r="BA234" i="5" s="1"/>
  <c r="BA235" i="5" s="1"/>
  <c r="BA236" i="5" s="1"/>
  <c r="BA237" i="5" s="1"/>
  <c r="BA238" i="5" s="1"/>
  <c r="BA239" i="5" s="1"/>
  <c r="BA240" i="5" s="1"/>
  <c r="BA241" i="5" s="1"/>
  <c r="BA242" i="5" s="1"/>
  <c r="BA243" i="5" s="1"/>
  <c r="BA244" i="5" s="1"/>
  <c r="BA245" i="5" s="1"/>
  <c r="BA246" i="5" s="1"/>
  <c r="BA247" i="5" s="1"/>
  <c r="BA248" i="5" s="1"/>
  <c r="BA249" i="5" s="1"/>
  <c r="BA250" i="5" s="1"/>
  <c r="BA251" i="5" s="1"/>
  <c r="BA252" i="5" s="1"/>
  <c r="BA253" i="5" s="1"/>
  <c r="BA254" i="5" s="1"/>
  <c r="BA255" i="5" s="1"/>
  <c r="BA256" i="5" s="1"/>
  <c r="BA257" i="5" s="1"/>
  <c r="BA258" i="5" s="1"/>
  <c r="BA259" i="5" s="1"/>
  <c r="BA260" i="5" s="1"/>
  <c r="BA261" i="5" s="1"/>
  <c r="BA262" i="5" s="1"/>
  <c r="BA263" i="5" s="1"/>
  <c r="BA264" i="5" s="1"/>
  <c r="BA265" i="5" s="1"/>
  <c r="BA266" i="5" s="1"/>
  <c r="BA267" i="5" s="1"/>
  <c r="BA268" i="5" s="1"/>
  <c r="BA269" i="5" s="1"/>
  <c r="BA270" i="5" s="1"/>
  <c r="BA271" i="5" s="1"/>
  <c r="BA272" i="5" s="1"/>
  <c r="BA273" i="5" s="1"/>
  <c r="BA274" i="5" s="1"/>
  <c r="BA275" i="5" s="1"/>
  <c r="BA276" i="5" s="1"/>
  <c r="BA277" i="5" s="1"/>
  <c r="BA278" i="5" s="1"/>
  <c r="BA279" i="5" s="1"/>
  <c r="BA280" i="5" s="1"/>
  <c r="BA281" i="5" s="1"/>
  <c r="BA282" i="5" s="1"/>
  <c r="BA283" i="5" s="1"/>
  <c r="BA284" i="5" s="1"/>
  <c r="BA285" i="5" s="1"/>
  <c r="BA286" i="5" s="1"/>
  <c r="BA287" i="5" s="1"/>
  <c r="BA288" i="5" s="1"/>
  <c r="BA289" i="5" s="1"/>
  <c r="BA290" i="5" s="1"/>
  <c r="BA291" i="5" s="1"/>
  <c r="BA292" i="5" s="1"/>
  <c r="BA293" i="5" s="1"/>
  <c r="BA294" i="5" s="1"/>
  <c r="BA295" i="5" s="1"/>
  <c r="BA296" i="5" s="1"/>
  <c r="BA297" i="5" s="1"/>
  <c r="BA298" i="5" s="1"/>
  <c r="BA299" i="5" s="1"/>
  <c r="BA300" i="5" s="1"/>
  <c r="BA301" i="5" s="1"/>
  <c r="BA302" i="5" s="1"/>
  <c r="BA303" i="5" s="1"/>
  <c r="BA304" i="5" s="1"/>
  <c r="BA305" i="5" s="1"/>
  <c r="BA306" i="5" s="1"/>
  <c r="BA307" i="5" s="1"/>
  <c r="BA308" i="5" s="1"/>
  <c r="BA309" i="5" s="1"/>
  <c r="BA310" i="5" s="1"/>
  <c r="BA311" i="5" s="1"/>
  <c r="BA312" i="5" s="1"/>
  <c r="BA313" i="5" s="1"/>
  <c r="BA314" i="5" s="1"/>
  <c r="BA315" i="5" s="1"/>
  <c r="BA316" i="5" s="1"/>
  <c r="BA317" i="5" s="1"/>
  <c r="BA318" i="5" s="1"/>
  <c r="BA319" i="5" s="1"/>
  <c r="BA320" i="5" s="1"/>
  <c r="BA321" i="5" s="1"/>
  <c r="BA322" i="5" s="1"/>
  <c r="BA323" i="5" s="1"/>
  <c r="BA324" i="5" s="1"/>
  <c r="BA325" i="5" s="1"/>
  <c r="BA326" i="5" s="1"/>
  <c r="BA327" i="5" s="1"/>
  <c r="BA328" i="5" s="1"/>
  <c r="BA329" i="5" s="1"/>
  <c r="BA330" i="5" s="1"/>
  <c r="BA331" i="5" s="1"/>
  <c r="BA332" i="5" s="1"/>
  <c r="BA333" i="5" s="1"/>
  <c r="BA334" i="5" s="1"/>
  <c r="BA335" i="5" s="1"/>
  <c r="BA336" i="5" s="1"/>
  <c r="BA337" i="5" s="1"/>
  <c r="BA338" i="5" s="1"/>
  <c r="BA339" i="5" s="1"/>
  <c r="BA340" i="5" s="1"/>
  <c r="BA341" i="5" s="1"/>
  <c r="BA342" i="5" s="1"/>
  <c r="BA343" i="5" s="1"/>
  <c r="BA344" i="5" s="1"/>
  <c r="BA345" i="5" s="1"/>
  <c r="BA346" i="5" s="1"/>
  <c r="BA347" i="5" s="1"/>
  <c r="BA348" i="5" s="1"/>
  <c r="BA349" i="5" s="1"/>
  <c r="BA350" i="5" s="1"/>
  <c r="BA351" i="5" s="1"/>
  <c r="BA352" i="5" s="1"/>
  <c r="BA353" i="5" s="1"/>
  <c r="BA354" i="5" s="1"/>
  <c r="BA355" i="5" s="1"/>
  <c r="BA356" i="5" s="1"/>
  <c r="BA357" i="5" s="1"/>
  <c r="BA358" i="5" s="1"/>
  <c r="BA359" i="5" s="1"/>
  <c r="BA360" i="5" s="1"/>
  <c r="BA361" i="5" s="1"/>
  <c r="BA362" i="5" s="1"/>
  <c r="BA363" i="5" s="1"/>
  <c r="BA364" i="5" s="1"/>
  <c r="BA365" i="5" s="1"/>
  <c r="BA366" i="5" s="1"/>
  <c r="BA367" i="5" s="1"/>
  <c r="BA368" i="5" s="1"/>
  <c r="BA369" i="5" s="1"/>
  <c r="BA370" i="5" s="1"/>
  <c r="BA371" i="5" s="1"/>
  <c r="BA372" i="5" s="1"/>
  <c r="BA373" i="5" s="1"/>
  <c r="BA374" i="5" s="1"/>
  <c r="BA375" i="5" s="1"/>
  <c r="BA376" i="5" s="1"/>
  <c r="BA377" i="5" s="1"/>
  <c r="BA378" i="5" s="1"/>
  <c r="BA379" i="5" s="1"/>
  <c r="BA380" i="5" s="1"/>
  <c r="BA381" i="5" s="1"/>
  <c r="BA382" i="5" s="1"/>
  <c r="BA383" i="5" s="1"/>
  <c r="BA384" i="5" s="1"/>
  <c r="BA385" i="5" s="1"/>
  <c r="BA386" i="5" s="1"/>
  <c r="BA387" i="5" s="1"/>
  <c r="BA388" i="5" s="1"/>
  <c r="BA389" i="5" s="1"/>
  <c r="BA390" i="5" s="1"/>
  <c r="BA391" i="5" s="1"/>
  <c r="BA392" i="5" s="1"/>
  <c r="BA393" i="5" s="1"/>
  <c r="BA394" i="5" s="1"/>
  <c r="BA395" i="5" s="1"/>
  <c r="BA396" i="5" s="1"/>
  <c r="BA397" i="5" s="1"/>
  <c r="BA398" i="5" s="1"/>
  <c r="BA399" i="5" s="1"/>
  <c r="BA400" i="5" s="1"/>
  <c r="BA401" i="5" s="1"/>
  <c r="BA402" i="5" s="1"/>
  <c r="BA403" i="5" s="1"/>
  <c r="BA404" i="5" s="1"/>
  <c r="BA405" i="5" s="1"/>
  <c r="BA406" i="5" s="1"/>
  <c r="BA407" i="5" s="1"/>
  <c r="BA408" i="5" s="1"/>
  <c r="BA409" i="5" s="1"/>
  <c r="BA410" i="5" s="1"/>
  <c r="BA411" i="5" s="1"/>
  <c r="BA412" i="5" s="1"/>
  <c r="BA413" i="5" s="1"/>
  <c r="BA414" i="5" s="1"/>
  <c r="BA415" i="5" s="1"/>
  <c r="BA416" i="5" s="1"/>
  <c r="BA417" i="5" s="1"/>
  <c r="BA418" i="5" s="1"/>
  <c r="BA419" i="5" s="1"/>
  <c r="BA420" i="5" s="1"/>
  <c r="BA421" i="5" s="1"/>
  <c r="BA422" i="5" s="1"/>
  <c r="BA423" i="5" s="1"/>
  <c r="BA424" i="5" s="1"/>
  <c r="BA425" i="5" s="1"/>
  <c r="BA426" i="5" s="1"/>
  <c r="BA427" i="5" s="1"/>
  <c r="BA428" i="5" s="1"/>
  <c r="BA429" i="5" s="1"/>
  <c r="BA430" i="5" s="1"/>
  <c r="BA431" i="5" s="1"/>
  <c r="BA432" i="5" s="1"/>
  <c r="BA433" i="5" s="1"/>
  <c r="BA434" i="5" s="1"/>
  <c r="BA435" i="5" s="1"/>
  <c r="BA436" i="5" s="1"/>
  <c r="BA437" i="5" s="1"/>
  <c r="BA438" i="5" s="1"/>
  <c r="BA439" i="5" s="1"/>
  <c r="BA440" i="5" s="1"/>
  <c r="BA441" i="5" s="1"/>
  <c r="BA442" i="5" s="1"/>
  <c r="BA443" i="5" s="1"/>
  <c r="BA444" i="5" s="1"/>
  <c r="BA445" i="5" s="1"/>
  <c r="BA446" i="5" s="1"/>
  <c r="BA447" i="5" s="1"/>
  <c r="BA448" i="5" s="1"/>
  <c r="BA449" i="5" s="1"/>
  <c r="BA450" i="5" s="1"/>
  <c r="BA451" i="5" s="1"/>
  <c r="BA452" i="5" s="1"/>
  <c r="BA453" i="5" s="1"/>
  <c r="BA454" i="5" s="1"/>
  <c r="BA455" i="5" s="1"/>
  <c r="BA456" i="5" s="1"/>
  <c r="BA457" i="5" s="1"/>
  <c r="BA458" i="5" s="1"/>
  <c r="BA459" i="5" s="1"/>
  <c r="BA460" i="5" s="1"/>
  <c r="BA461" i="5" s="1"/>
  <c r="BA462" i="5" s="1"/>
  <c r="BA463" i="5" s="1"/>
  <c r="BA464" i="5" s="1"/>
  <c r="BA465" i="5" s="1"/>
  <c r="BA466" i="5" s="1"/>
  <c r="BA467" i="5" s="1"/>
  <c r="BA468" i="5" s="1"/>
  <c r="BA469" i="5" s="1"/>
  <c r="BA470" i="5" s="1"/>
  <c r="BA471" i="5" s="1"/>
  <c r="BA472" i="5" s="1"/>
  <c r="BA473" i="5" s="1"/>
  <c r="BA474" i="5" s="1"/>
  <c r="BA475" i="5" s="1"/>
  <c r="BA476" i="5" s="1"/>
  <c r="BA477" i="5" s="1"/>
  <c r="BA478" i="5" s="1"/>
  <c r="BA479" i="5" s="1"/>
  <c r="BA480" i="5" s="1"/>
  <c r="BA481" i="5" s="1"/>
  <c r="BA482" i="5" s="1"/>
  <c r="BA483" i="5" s="1"/>
  <c r="BA484" i="5" s="1"/>
  <c r="BA485" i="5" s="1"/>
  <c r="BA486" i="5" s="1"/>
  <c r="BA487" i="5" s="1"/>
  <c r="BA488" i="5" s="1"/>
  <c r="BA489" i="5" s="1"/>
  <c r="BA490" i="5" s="1"/>
  <c r="BA491" i="5" s="1"/>
  <c r="BA492" i="5" s="1"/>
  <c r="BA493" i="5" s="1"/>
  <c r="BA494" i="5" s="1"/>
  <c r="BA495" i="5" s="1"/>
  <c r="BA496" i="5" s="1"/>
  <c r="BA497" i="5" s="1"/>
  <c r="BA498" i="5" s="1"/>
  <c r="BA499" i="5" s="1"/>
  <c r="BA500" i="5" s="1"/>
  <c r="BA501" i="5" s="1"/>
  <c r="BA502" i="5" s="1"/>
  <c r="BA503" i="5" s="1"/>
  <c r="BA504" i="5" s="1"/>
  <c r="BA505" i="5" s="1"/>
  <c r="BA506" i="5" s="1"/>
  <c r="BA507" i="5" s="1"/>
  <c r="BA508" i="5" s="1"/>
  <c r="BA509" i="5" s="1"/>
  <c r="BA510" i="5" s="1"/>
  <c r="BA511" i="5" s="1"/>
  <c r="BA512" i="5" s="1"/>
  <c r="BA513" i="5" s="1"/>
  <c r="BA514" i="5" s="1"/>
  <c r="BA515" i="5" s="1"/>
  <c r="BA516" i="5" s="1"/>
  <c r="BA517" i="5" s="1"/>
  <c r="BA518" i="5" s="1"/>
  <c r="BA519" i="5" s="1"/>
  <c r="BA520" i="5" s="1"/>
  <c r="BA521" i="5" s="1"/>
  <c r="BA522" i="5" s="1"/>
  <c r="BA523" i="5" s="1"/>
  <c r="BA524" i="5" s="1"/>
  <c r="BA525" i="5" s="1"/>
  <c r="BA526" i="5" s="1"/>
  <c r="BA527" i="5" s="1"/>
  <c r="BA528" i="5" s="1"/>
  <c r="BA529" i="5" s="1"/>
  <c r="BA530" i="5" s="1"/>
  <c r="BA531" i="5" s="1"/>
  <c r="BA532" i="5" s="1"/>
  <c r="BA533" i="5" s="1"/>
  <c r="BA534" i="5" s="1"/>
  <c r="BA535" i="5" s="1"/>
  <c r="BA536" i="5" s="1"/>
  <c r="BA537" i="5" s="1"/>
  <c r="BA538" i="5" s="1"/>
  <c r="BA539" i="5" s="1"/>
  <c r="BA540" i="5" s="1"/>
  <c r="BA541" i="5" s="1"/>
  <c r="BA542" i="5" s="1"/>
  <c r="BA543" i="5" s="1"/>
  <c r="BA544" i="5" s="1"/>
  <c r="BA545" i="5" s="1"/>
  <c r="BA546" i="5" s="1"/>
  <c r="BA547" i="5" s="1"/>
  <c r="BA548" i="5" s="1"/>
  <c r="S20" i="6"/>
  <c r="S21" i="6" s="1"/>
  <c r="S22" i="6" s="1"/>
  <c r="S23" i="6" s="1"/>
  <c r="S24" i="6" s="1"/>
  <c r="S25" i="6" s="1"/>
  <c r="S26" i="6" s="1"/>
  <c r="S27" i="6" s="1"/>
  <c r="S28" i="6" s="1"/>
  <c r="S29" i="6" s="1"/>
  <c r="S30" i="6" s="1"/>
  <c r="S31" i="6" s="1"/>
  <c r="S32" i="6" s="1"/>
  <c r="S33" i="6" s="1"/>
  <c r="S34" i="6" s="1"/>
  <c r="S35" i="6" s="1"/>
  <c r="S36" i="6" s="1"/>
  <c r="S37" i="6" s="1"/>
  <c r="S38" i="6" s="1"/>
  <c r="S39" i="6" s="1"/>
  <c r="S40" i="6" s="1"/>
  <c r="S41" i="6" s="1"/>
  <c r="S42" i="6" s="1"/>
  <c r="S43" i="6" s="1"/>
  <c r="S44" i="6" s="1"/>
  <c r="S45" i="6" s="1"/>
  <c r="S46" i="6" s="1"/>
  <c r="S47" i="6" s="1"/>
  <c r="S48" i="6" s="1"/>
  <c r="S49" i="6" s="1"/>
  <c r="S50" i="6" s="1"/>
  <c r="S51" i="6" s="1"/>
  <c r="S52" i="6" s="1"/>
  <c r="S53" i="6" s="1"/>
  <c r="S54" i="6" s="1"/>
  <c r="S55" i="6" s="1"/>
  <c r="S56" i="6" s="1"/>
  <c r="S57" i="6" s="1"/>
  <c r="S58" i="6" s="1"/>
  <c r="S59" i="6" s="1"/>
  <c r="S60" i="6" s="1"/>
  <c r="S61" i="6" s="1"/>
  <c r="S62" i="6" s="1"/>
  <c r="S63" i="6" s="1"/>
  <c r="S64" i="6" s="1"/>
  <c r="S65" i="6" s="1"/>
  <c r="S66" i="6" s="1"/>
  <c r="S67" i="6" s="1"/>
  <c r="S68" i="6" s="1"/>
  <c r="S69" i="6" s="1"/>
  <c r="S70" i="6" s="1"/>
  <c r="S71" i="6" s="1"/>
  <c r="S72" i="6" s="1"/>
  <c r="S73" i="6" s="1"/>
  <c r="S74" i="6" s="1"/>
  <c r="S75" i="6" s="1"/>
  <c r="S76" i="6" s="1"/>
  <c r="S77" i="6" s="1"/>
  <c r="S78" i="6" s="1"/>
  <c r="S79" i="6" s="1"/>
  <c r="S80" i="6" s="1"/>
  <c r="S81" i="6" s="1"/>
  <c r="S82" i="6" s="1"/>
  <c r="S83" i="6" s="1"/>
  <c r="S84" i="6" s="1"/>
  <c r="S85" i="6" s="1"/>
  <c r="S86" i="6" s="1"/>
  <c r="S87" i="6" s="1"/>
  <c r="S88" i="6" s="1"/>
  <c r="S89" i="6" s="1"/>
  <c r="S90" i="6" s="1"/>
  <c r="S91" i="6" s="1"/>
  <c r="S92" i="6" s="1"/>
  <c r="S93" i="6" s="1"/>
  <c r="S94" i="6" s="1"/>
  <c r="S95" i="6" s="1"/>
  <c r="S96" i="6" s="1"/>
  <c r="S97" i="6" s="1"/>
  <c r="S98" i="6" s="1"/>
  <c r="S99" i="6" s="1"/>
  <c r="S100" i="6" s="1"/>
  <c r="S101" i="6" s="1"/>
  <c r="S102" i="6" s="1"/>
  <c r="S103" i="6" s="1"/>
  <c r="S104" i="6" s="1"/>
  <c r="S105" i="6" s="1"/>
  <c r="S106" i="6" s="1"/>
  <c r="S107" i="6" s="1"/>
  <c r="S108" i="6" s="1"/>
  <c r="S109" i="6" s="1"/>
  <c r="S110" i="6" s="1"/>
  <c r="S111" i="6" s="1"/>
  <c r="S112" i="6" s="1"/>
  <c r="S113" i="6" s="1"/>
  <c r="S114" i="6" s="1"/>
  <c r="S115" i="6" s="1"/>
  <c r="S116" i="6" s="1"/>
  <c r="S117" i="6" s="1"/>
  <c r="S118" i="6" s="1"/>
  <c r="S119" i="6" s="1"/>
  <c r="S120" i="6" s="1"/>
  <c r="S121" i="6" s="1"/>
  <c r="S122" i="6" s="1"/>
  <c r="S123" i="6" s="1"/>
  <c r="S124" i="6" s="1"/>
  <c r="S125" i="6" s="1"/>
  <c r="S126" i="6" s="1"/>
  <c r="S127" i="6" s="1"/>
  <c r="S128" i="6" s="1"/>
  <c r="S129" i="6" s="1"/>
  <c r="S130" i="6" s="1"/>
  <c r="S131" i="6" s="1"/>
  <c r="S132" i="6" s="1"/>
  <c r="S133" i="6" s="1"/>
  <c r="S134" i="6" s="1"/>
  <c r="S135" i="6" s="1"/>
  <c r="S136" i="6" s="1"/>
  <c r="S137" i="6" s="1"/>
  <c r="S138" i="6" s="1"/>
  <c r="S139" i="6" s="1"/>
  <c r="S140" i="6" s="1"/>
  <c r="S141" i="6" s="1"/>
  <c r="S142" i="6" s="1"/>
  <c r="S143" i="6" s="1"/>
  <c r="S144" i="6" s="1"/>
  <c r="S145" i="6" s="1"/>
  <c r="S146" i="6" s="1"/>
  <c r="S147" i="6" s="1"/>
  <c r="S148" i="6" s="1"/>
  <c r="S149" i="6" s="1"/>
  <c r="S150" i="6" s="1"/>
  <c r="S151" i="6" s="1"/>
  <c r="S152" i="6" s="1"/>
  <c r="S153" i="6" s="1"/>
  <c r="S154" i="6" s="1"/>
  <c r="S155" i="6" s="1"/>
  <c r="S156" i="6" s="1"/>
  <c r="S157" i="6" s="1"/>
  <c r="S158" i="6" s="1"/>
  <c r="S159" i="6" s="1"/>
  <c r="S160" i="6" s="1"/>
  <c r="S161" i="6" s="1"/>
  <c r="S162" i="6" s="1"/>
  <c r="S163" i="6" s="1"/>
  <c r="S164" i="6" s="1"/>
  <c r="S165" i="6" s="1"/>
  <c r="S166" i="6" s="1"/>
  <c r="S167" i="6" s="1"/>
  <c r="S168" i="6" s="1"/>
  <c r="S169" i="6" s="1"/>
  <c r="S170" i="6" s="1"/>
  <c r="S171" i="6" s="1"/>
  <c r="S172" i="6" s="1"/>
  <c r="S173" i="6" s="1"/>
  <c r="S174" i="6" s="1"/>
  <c r="S175" i="6" s="1"/>
  <c r="S176" i="6" s="1"/>
  <c r="S177" i="6" s="1"/>
  <c r="S178" i="6" s="1"/>
  <c r="S179" i="6" s="1"/>
  <c r="S180" i="6" s="1"/>
  <c r="S181" i="6" s="1"/>
  <c r="S182" i="6" s="1"/>
  <c r="S183" i="6" s="1"/>
  <c r="S184" i="6" s="1"/>
  <c r="S185" i="6" s="1"/>
  <c r="S186" i="6" s="1"/>
  <c r="S187" i="6" s="1"/>
  <c r="S188" i="6" s="1"/>
  <c r="S189" i="6" s="1"/>
  <c r="S190" i="6" s="1"/>
  <c r="S191" i="6" s="1"/>
  <c r="S192" i="6" s="1"/>
  <c r="S193" i="6" s="1"/>
  <c r="S194" i="6" s="1"/>
  <c r="S195" i="6" s="1"/>
  <c r="S196" i="6" s="1"/>
  <c r="S197" i="6" s="1"/>
  <c r="S198" i="6" s="1"/>
  <c r="S199" i="6" s="1"/>
  <c r="S200" i="6" s="1"/>
  <c r="S201" i="6" s="1"/>
  <c r="S202" i="6" s="1"/>
  <c r="S203" i="6" s="1"/>
  <c r="S204" i="6" s="1"/>
  <c r="S205" i="6" s="1"/>
  <c r="S206" i="6" s="1"/>
  <c r="S207" i="6" s="1"/>
  <c r="S208" i="6" s="1"/>
  <c r="S209" i="6" s="1"/>
  <c r="S210" i="6" s="1"/>
  <c r="S211" i="6" s="1"/>
  <c r="S212" i="6" s="1"/>
  <c r="S213" i="6" s="1"/>
  <c r="S214" i="6" s="1"/>
  <c r="S215" i="6" s="1"/>
  <c r="S216" i="6" s="1"/>
  <c r="S217" i="6" s="1"/>
  <c r="S218" i="6" s="1"/>
  <c r="S219" i="6" s="1"/>
  <c r="S220" i="6" s="1"/>
  <c r="S221" i="6" s="1"/>
  <c r="S222" i="6" s="1"/>
  <c r="S223" i="6" s="1"/>
  <c r="S224" i="6" s="1"/>
  <c r="S225" i="6" s="1"/>
  <c r="S226" i="6" s="1"/>
  <c r="S227" i="6" s="1"/>
  <c r="S228" i="6" s="1"/>
  <c r="S229" i="6" s="1"/>
  <c r="S230" i="6" s="1"/>
  <c r="S231" i="6" s="1"/>
  <c r="S232" i="6" s="1"/>
  <c r="S233" i="6" s="1"/>
  <c r="S234" i="6" s="1"/>
  <c r="S235" i="6" s="1"/>
  <c r="S236" i="6" s="1"/>
  <c r="S237" i="6" s="1"/>
  <c r="S238" i="6" s="1"/>
  <c r="S239" i="6" s="1"/>
  <c r="S240" i="6" s="1"/>
  <c r="S241" i="6" s="1"/>
  <c r="S242" i="6" s="1"/>
  <c r="S243" i="6" s="1"/>
  <c r="S244" i="6" s="1"/>
  <c r="S245" i="6" s="1"/>
  <c r="S246" i="6" s="1"/>
  <c r="S247" i="6" s="1"/>
  <c r="S248" i="6" s="1"/>
  <c r="S249" i="6" s="1"/>
  <c r="S250" i="6" s="1"/>
  <c r="S251" i="6" s="1"/>
  <c r="S252" i="6" s="1"/>
  <c r="S253" i="6" s="1"/>
  <c r="S254" i="6" s="1"/>
  <c r="S255" i="6" s="1"/>
  <c r="S256" i="6" s="1"/>
  <c r="S257" i="6" s="1"/>
  <c r="S258" i="6" s="1"/>
  <c r="S259" i="6" s="1"/>
  <c r="S260" i="6" s="1"/>
  <c r="S261" i="6" s="1"/>
  <c r="S262" i="6" s="1"/>
  <c r="S263" i="6" s="1"/>
  <c r="S264" i="6" s="1"/>
  <c r="S265" i="6" s="1"/>
  <c r="S266" i="6" s="1"/>
  <c r="S267" i="6" s="1"/>
  <c r="S268" i="6" s="1"/>
  <c r="S269" i="6" s="1"/>
  <c r="S270" i="6" s="1"/>
  <c r="S271" i="6" s="1"/>
  <c r="S272" i="6" s="1"/>
  <c r="S273" i="6" s="1"/>
  <c r="S274" i="6" s="1"/>
  <c r="S275" i="6" s="1"/>
  <c r="S276" i="6" s="1"/>
  <c r="S277" i="6" s="1"/>
  <c r="S278" i="6" s="1"/>
  <c r="S279" i="6" s="1"/>
  <c r="S280" i="6" s="1"/>
  <c r="S281" i="6" s="1"/>
  <c r="S282" i="6" s="1"/>
  <c r="S283" i="6" s="1"/>
  <c r="S284" i="6" s="1"/>
  <c r="S285" i="6" s="1"/>
  <c r="S286" i="6" s="1"/>
  <c r="S287" i="6" s="1"/>
  <c r="S288" i="6" s="1"/>
  <c r="S289" i="6" s="1"/>
  <c r="S290" i="6" s="1"/>
  <c r="S291" i="6" s="1"/>
  <c r="S292" i="6" s="1"/>
  <c r="S293" i="6" s="1"/>
  <c r="S294" i="6" s="1"/>
  <c r="S295" i="6" s="1"/>
  <c r="S296" i="6" s="1"/>
  <c r="S297" i="6" s="1"/>
  <c r="S298" i="6" s="1"/>
  <c r="S299" i="6" s="1"/>
  <c r="S300" i="6" s="1"/>
  <c r="S301" i="6" s="1"/>
  <c r="S302" i="6" s="1"/>
  <c r="S303" i="6" s="1"/>
  <c r="S304" i="6" s="1"/>
  <c r="S305" i="6" s="1"/>
  <c r="S306" i="6" s="1"/>
  <c r="S307" i="6" s="1"/>
  <c r="S308" i="6" s="1"/>
  <c r="S309" i="6" s="1"/>
  <c r="S310" i="6" s="1"/>
  <c r="S311" i="6" s="1"/>
  <c r="S312" i="6" s="1"/>
  <c r="S313" i="6" s="1"/>
  <c r="S314" i="6" s="1"/>
  <c r="S315" i="6" s="1"/>
  <c r="S316" i="6" s="1"/>
  <c r="S317" i="6" s="1"/>
  <c r="S318" i="6" s="1"/>
  <c r="S319" i="6" s="1"/>
  <c r="S320" i="6" s="1"/>
  <c r="S321" i="6" s="1"/>
  <c r="S322" i="6" s="1"/>
  <c r="S323" i="6" s="1"/>
  <c r="S324" i="6" s="1"/>
  <c r="S325" i="6" s="1"/>
  <c r="S326" i="6" s="1"/>
  <c r="S327" i="6" s="1"/>
  <c r="S328" i="6" s="1"/>
  <c r="S329" i="6" s="1"/>
  <c r="S330" i="6" s="1"/>
  <c r="S331" i="6" s="1"/>
  <c r="S332" i="6" s="1"/>
  <c r="S333" i="6" s="1"/>
  <c r="S334" i="6" s="1"/>
  <c r="S335" i="6" s="1"/>
  <c r="S336" i="6" s="1"/>
  <c r="S337" i="6" s="1"/>
  <c r="S338" i="6" s="1"/>
  <c r="S339" i="6" s="1"/>
  <c r="S340" i="6" s="1"/>
  <c r="S341" i="6" s="1"/>
  <c r="S342" i="6" s="1"/>
  <c r="S343" i="6" s="1"/>
  <c r="S344" i="6" s="1"/>
  <c r="S345" i="6" s="1"/>
  <c r="S346" i="6" s="1"/>
  <c r="S347" i="6" s="1"/>
  <c r="S348" i="6" s="1"/>
  <c r="S349" i="6" s="1"/>
  <c r="S350" i="6" s="1"/>
  <c r="S351" i="6" s="1"/>
  <c r="S352" i="6" s="1"/>
  <c r="Y24" i="6"/>
  <c r="V24" i="6"/>
  <c r="U24" i="6"/>
  <c r="P221" i="2"/>
  <c r="CH220" i="5"/>
  <c r="CE220" i="5"/>
  <c r="CD220" i="5"/>
  <c r="CC220" i="5"/>
  <c r="CB220" i="5"/>
  <c r="CA220" i="5"/>
  <c r="BZ220" i="5"/>
  <c r="BY220" i="5"/>
  <c r="BX220" i="5"/>
  <c r="BW220" i="5"/>
  <c r="BS220" i="5"/>
  <c r="BR220" i="5"/>
  <c r="BQ220" i="5"/>
  <c r="BP220" i="5"/>
  <c r="BL220" i="5"/>
  <c r="BK220" i="5"/>
  <c r="BH220" i="5"/>
  <c r="BF220" i="5"/>
  <c r="AX220" i="5"/>
  <c r="AU220" i="5"/>
  <c r="AS220" i="5"/>
  <c r="AQ220" i="5"/>
  <c r="AO220" i="5"/>
  <c r="AM220" i="5"/>
  <c r="AK220" i="5"/>
  <c r="AI220" i="5"/>
  <c r="AG220" i="5"/>
  <c r="CG220" i="5" s="1"/>
  <c r="AD220" i="5"/>
  <c r="AC220" i="5"/>
  <c r="AB220" i="5"/>
  <c r="AA220" i="5"/>
  <c r="Z220" i="5"/>
  <c r="AA221" i="2"/>
  <c r="Z221" i="2"/>
  <c r="X221" i="2"/>
  <c r="W221" i="2"/>
  <c r="CF220" i="5" l="1"/>
  <c r="CK220" i="5"/>
  <c r="CI220" i="5"/>
  <c r="CM220" i="5"/>
  <c r="BE220" i="5"/>
  <c r="BJ220" i="5" s="1"/>
  <c r="BM220" i="5" s="1"/>
  <c r="CJ220" i="5"/>
  <c r="CL220" i="5"/>
  <c r="Y23" i="6"/>
  <c r="V23" i="6"/>
  <c r="U23" i="6"/>
  <c r="Y22" i="6"/>
  <c r="V22" i="6"/>
  <c r="U22" i="6"/>
  <c r="Y21" i="6"/>
  <c r="V21" i="6"/>
  <c r="U21" i="6"/>
  <c r="Y20" i="6"/>
  <c r="V20" i="6"/>
  <c r="U20" i="6"/>
  <c r="Y19" i="6"/>
  <c r="V19" i="6"/>
  <c r="U19" i="6"/>
  <c r="Y18" i="6"/>
  <c r="V18" i="6"/>
  <c r="U18" i="6"/>
  <c r="N18" i="6"/>
  <c r="N19" i="6" s="1"/>
  <c r="N20" i="6" s="1"/>
  <c r="N21" i="6" s="1"/>
  <c r="N22" i="6" s="1"/>
  <c r="N23" i="6" s="1"/>
  <c r="N24" i="6" s="1"/>
  <c r="N25" i="6" s="1"/>
  <c r="N26" i="6" s="1"/>
  <c r="N27" i="6" s="1"/>
  <c r="N28" i="6" s="1"/>
  <c r="N29" i="6" s="1"/>
  <c r="N30" i="6" s="1"/>
  <c r="N31" i="6" s="1"/>
  <c r="N32" i="6" s="1"/>
  <c r="N33" i="6" s="1"/>
  <c r="N34" i="6" s="1"/>
  <c r="N35" i="6" s="1"/>
  <c r="N36" i="6" s="1"/>
  <c r="N37" i="6" s="1"/>
  <c r="N38" i="6" s="1"/>
  <c r="N39" i="6" s="1"/>
  <c r="N40" i="6" s="1"/>
  <c r="N41" i="6" s="1"/>
  <c r="N42" i="6" s="1"/>
  <c r="N43" i="6" s="1"/>
  <c r="N44" i="6" s="1"/>
  <c r="N45" i="6" s="1"/>
  <c r="N46" i="6" s="1"/>
  <c r="N47" i="6" s="1"/>
  <c r="N48" i="6" s="1"/>
  <c r="N49" i="6" s="1"/>
  <c r="N50" i="6" s="1"/>
  <c r="N51" i="6" s="1"/>
  <c r="N52" i="6" s="1"/>
  <c r="N53" i="6" s="1"/>
  <c r="N54" i="6" s="1"/>
  <c r="N55" i="6" s="1"/>
  <c r="N56" i="6" s="1"/>
  <c r="N57" i="6" s="1"/>
  <c r="N58" i="6" s="1"/>
  <c r="N59" i="6" s="1"/>
  <c r="N60" i="6" s="1"/>
  <c r="N61" i="6" s="1"/>
  <c r="N62" i="6" s="1"/>
  <c r="N63" i="6" s="1"/>
  <c r="N64" i="6" s="1"/>
  <c r="N65" i="6" s="1"/>
  <c r="N66" i="6" s="1"/>
  <c r="N67" i="6" s="1"/>
  <c r="N68" i="6" s="1"/>
  <c r="N69" i="6" s="1"/>
  <c r="N70" i="6" s="1"/>
  <c r="N71" i="6" s="1"/>
  <c r="N72" i="6" s="1"/>
  <c r="N73" i="6" s="1"/>
  <c r="N74" i="6" s="1"/>
  <c r="N75" i="6" s="1"/>
  <c r="N76" i="6" s="1"/>
  <c r="N77" i="6" s="1"/>
  <c r="N78" i="6" s="1"/>
  <c r="N79" i="6" s="1"/>
  <c r="N80" i="6" s="1"/>
  <c r="N81" i="6" s="1"/>
  <c r="N82" i="6" s="1"/>
  <c r="N83" i="6" s="1"/>
  <c r="N84" i="6" s="1"/>
  <c r="N85" i="6" s="1"/>
  <c r="N86" i="6" s="1"/>
  <c r="N87" i="6" s="1"/>
  <c r="N88" i="6" s="1"/>
  <c r="N89" i="6" s="1"/>
  <c r="N90" i="6" s="1"/>
  <c r="N91" i="6" s="1"/>
  <c r="N92" i="6" s="1"/>
  <c r="N93" i="6" s="1"/>
  <c r="N94" i="6" s="1"/>
  <c r="N95" i="6" s="1"/>
  <c r="N96" i="6" s="1"/>
  <c r="N97" i="6" s="1"/>
  <c r="N98" i="6" s="1"/>
  <c r="N99" i="6" s="1"/>
  <c r="N100" i="6" s="1"/>
  <c r="N101" i="6" s="1"/>
  <c r="N102" i="6" s="1"/>
  <c r="N103" i="6" s="1"/>
  <c r="N104" i="6" s="1"/>
  <c r="N105" i="6" s="1"/>
  <c r="N106" i="6" s="1"/>
  <c r="N107" i="6" s="1"/>
  <c r="N108" i="6" s="1"/>
  <c r="N109" i="6" s="1"/>
  <c r="N110" i="6" s="1"/>
  <c r="N111" i="6" s="1"/>
  <c r="N112" i="6" s="1"/>
  <c r="N113" i="6" s="1"/>
  <c r="N114" i="6" s="1"/>
  <c r="N115" i="6" s="1"/>
  <c r="N116" i="6" s="1"/>
  <c r="N117" i="6" s="1"/>
  <c r="N118" i="6" s="1"/>
  <c r="N119" i="6" s="1"/>
  <c r="N120" i="6" s="1"/>
  <c r="N121" i="6" s="1"/>
  <c r="N122" i="6" s="1"/>
  <c r="N123" i="6" s="1"/>
  <c r="N124" i="6" s="1"/>
  <c r="N125" i="6" s="1"/>
  <c r="N126" i="6" s="1"/>
  <c r="N127" i="6" s="1"/>
  <c r="N128" i="6" s="1"/>
  <c r="N129" i="6" s="1"/>
  <c r="N130" i="6" s="1"/>
  <c r="N131" i="6" s="1"/>
  <c r="N132" i="6" s="1"/>
  <c r="N133" i="6" s="1"/>
  <c r="N134" i="6" s="1"/>
  <c r="N135" i="6" s="1"/>
  <c r="N136" i="6" s="1"/>
  <c r="N137" i="6" s="1"/>
  <c r="N138" i="6" s="1"/>
  <c r="N139" i="6" s="1"/>
  <c r="N140" i="6" s="1"/>
  <c r="N141" i="6" s="1"/>
  <c r="N142" i="6" s="1"/>
  <c r="N143" i="6" s="1"/>
  <c r="N144" i="6" s="1"/>
  <c r="N145" i="6" s="1"/>
  <c r="N146" i="6" s="1"/>
  <c r="N147" i="6" s="1"/>
  <c r="N148" i="6" s="1"/>
  <c r="N149" i="6" s="1"/>
  <c r="N150" i="6" s="1"/>
  <c r="N151" i="6" s="1"/>
  <c r="N152" i="6" s="1"/>
  <c r="N153" i="6" s="1"/>
  <c r="N154" i="6" s="1"/>
  <c r="N155" i="6" s="1"/>
  <c r="N156" i="6" s="1"/>
  <c r="N157" i="6" s="1"/>
  <c r="N158" i="6" s="1"/>
  <c r="N159" i="6" s="1"/>
  <c r="N160" i="6" s="1"/>
  <c r="N161" i="6" s="1"/>
  <c r="N162" i="6" s="1"/>
  <c r="N163" i="6" s="1"/>
  <c r="N164" i="6" s="1"/>
  <c r="N165" i="6" s="1"/>
  <c r="N166" i="6" s="1"/>
  <c r="N167" i="6" s="1"/>
  <c r="N168" i="6" s="1"/>
  <c r="N169" i="6" s="1"/>
  <c r="N170" i="6" s="1"/>
  <c r="N171" i="6" s="1"/>
  <c r="N172" i="6" s="1"/>
  <c r="N173" i="6" s="1"/>
  <c r="N174" i="6" s="1"/>
  <c r="N175" i="6" s="1"/>
  <c r="N176" i="6" s="1"/>
  <c r="N177" i="6" s="1"/>
  <c r="N178" i="6" s="1"/>
  <c r="N179" i="6" s="1"/>
  <c r="N180" i="6" s="1"/>
  <c r="N181" i="6" s="1"/>
  <c r="N182" i="6" s="1"/>
  <c r="N183" i="6" s="1"/>
  <c r="N184" i="6" s="1"/>
  <c r="N185" i="6" s="1"/>
  <c r="N186" i="6" s="1"/>
  <c r="N187" i="6" s="1"/>
  <c r="N188" i="6" s="1"/>
  <c r="N189" i="6" s="1"/>
  <c r="N190" i="6" s="1"/>
  <c r="N191" i="6" s="1"/>
  <c r="N192" i="6" s="1"/>
  <c r="N193" i="6" s="1"/>
  <c r="N194" i="6" s="1"/>
  <c r="N195" i="6" s="1"/>
  <c r="N196" i="6" s="1"/>
  <c r="N197" i="6" s="1"/>
  <c r="N198" i="6" s="1"/>
  <c r="N199" i="6" s="1"/>
  <c r="N200" i="6" s="1"/>
  <c r="N201" i="6" s="1"/>
  <c r="N202" i="6" s="1"/>
  <c r="N203" i="6" s="1"/>
  <c r="N204" i="6" s="1"/>
  <c r="N205" i="6" s="1"/>
  <c r="N206" i="6" s="1"/>
  <c r="N207" i="6" s="1"/>
  <c r="N208" i="6" s="1"/>
  <c r="N209" i="6" s="1"/>
  <c r="N210" i="6" s="1"/>
  <c r="N211" i="6" s="1"/>
  <c r="N212" i="6" s="1"/>
  <c r="N213" i="6" s="1"/>
  <c r="N214" i="6" s="1"/>
  <c r="N215" i="6" s="1"/>
  <c r="N216" i="6" s="1"/>
  <c r="N217" i="6" s="1"/>
  <c r="N218" i="6" s="1"/>
  <c r="N219" i="6" s="1"/>
  <c r="N220" i="6" s="1"/>
  <c r="N221" i="6" s="1"/>
  <c r="N222" i="6" s="1"/>
  <c r="N223" i="6" s="1"/>
  <c r="N224" i="6" s="1"/>
  <c r="N225" i="6" s="1"/>
  <c r="N226" i="6" s="1"/>
  <c r="N227" i="6" s="1"/>
  <c r="N228" i="6" s="1"/>
  <c r="N229" i="6" s="1"/>
  <c r="N230" i="6" s="1"/>
  <c r="N231" i="6" s="1"/>
  <c r="N232" i="6" s="1"/>
  <c r="N233" i="6" s="1"/>
  <c r="N234" i="6" s="1"/>
  <c r="N235" i="6" s="1"/>
  <c r="N236" i="6" s="1"/>
  <c r="N237" i="6" s="1"/>
  <c r="N238" i="6" s="1"/>
  <c r="N239" i="6" s="1"/>
  <c r="N240" i="6" s="1"/>
  <c r="N241" i="6" s="1"/>
  <c r="N242" i="6" s="1"/>
  <c r="N243" i="6" s="1"/>
  <c r="N244" i="6" s="1"/>
  <c r="N245" i="6" s="1"/>
  <c r="N246" i="6" s="1"/>
  <c r="N247" i="6" s="1"/>
  <c r="N248" i="6" s="1"/>
  <c r="N249" i="6" s="1"/>
  <c r="N250" i="6" s="1"/>
  <c r="N251" i="6" s="1"/>
  <c r="N252" i="6" s="1"/>
  <c r="N253" i="6" s="1"/>
  <c r="N254" i="6" s="1"/>
  <c r="N255" i="6" s="1"/>
  <c r="N256" i="6" s="1"/>
  <c r="N257" i="6" s="1"/>
  <c r="N258" i="6" s="1"/>
  <c r="N259" i="6" s="1"/>
  <c r="N260" i="6" s="1"/>
  <c r="N261" i="6" s="1"/>
  <c r="N262" i="6" s="1"/>
  <c r="N263" i="6" s="1"/>
  <c r="N264" i="6" s="1"/>
  <c r="N265" i="6" s="1"/>
  <c r="N266" i="6" s="1"/>
  <c r="N267" i="6" s="1"/>
  <c r="N268" i="6" s="1"/>
  <c r="N269" i="6" s="1"/>
  <c r="N270" i="6" s="1"/>
  <c r="N271" i="6" s="1"/>
  <c r="N272" i="6" s="1"/>
  <c r="N273" i="6" s="1"/>
  <c r="N274" i="6" s="1"/>
  <c r="N275" i="6" s="1"/>
  <c r="N276" i="6" s="1"/>
  <c r="N277" i="6" s="1"/>
  <c r="N278" i="6" s="1"/>
  <c r="N279" i="6" s="1"/>
  <c r="N280" i="6" s="1"/>
  <c r="N281" i="6" s="1"/>
  <c r="N282" i="6" s="1"/>
  <c r="N283" i="6" s="1"/>
  <c r="N284" i="6" s="1"/>
  <c r="N285" i="6" s="1"/>
  <c r="N286" i="6" s="1"/>
  <c r="N287" i="6" s="1"/>
  <c r="N288" i="6" s="1"/>
  <c r="N289" i="6" s="1"/>
  <c r="N290" i="6" s="1"/>
  <c r="N291" i="6" s="1"/>
  <c r="N292" i="6" s="1"/>
  <c r="N293" i="6" s="1"/>
  <c r="N294" i="6" s="1"/>
  <c r="N295" i="6" s="1"/>
  <c r="N296" i="6" s="1"/>
  <c r="N297" i="6" s="1"/>
  <c r="N298" i="6" s="1"/>
  <c r="N299" i="6" s="1"/>
  <c r="N300" i="6" s="1"/>
  <c r="N301" i="6" s="1"/>
  <c r="N302" i="6" s="1"/>
  <c r="N303" i="6" s="1"/>
  <c r="N304" i="6" s="1"/>
  <c r="N305" i="6" s="1"/>
  <c r="N306" i="6" s="1"/>
  <c r="N307" i="6" s="1"/>
  <c r="N308" i="6" s="1"/>
  <c r="N309" i="6" s="1"/>
  <c r="N310" i="6" s="1"/>
  <c r="N311" i="6" s="1"/>
  <c r="N312" i="6" s="1"/>
  <c r="N313" i="6" s="1"/>
  <c r="N314" i="6" s="1"/>
  <c r="N315" i="6" s="1"/>
  <c r="N316" i="6" s="1"/>
  <c r="N317" i="6" s="1"/>
  <c r="N318" i="6" s="1"/>
  <c r="N319" i="6" s="1"/>
  <c r="N320" i="6" s="1"/>
  <c r="N321" i="6" s="1"/>
  <c r="N322" i="6" s="1"/>
  <c r="N323" i="6" s="1"/>
  <c r="N324" i="6" s="1"/>
  <c r="N325" i="6" s="1"/>
  <c r="N326" i="6" s="1"/>
  <c r="N327" i="6" s="1"/>
  <c r="N328" i="6" s="1"/>
  <c r="N329" i="6" s="1"/>
  <c r="N330" i="6" s="1"/>
  <c r="N331" i="6" s="1"/>
  <c r="N332" i="6" s="1"/>
  <c r="N333" i="6" s="1"/>
  <c r="N334" i="6" s="1"/>
  <c r="N335" i="6" s="1"/>
  <c r="N336" i="6" s="1"/>
  <c r="N337" i="6" s="1"/>
  <c r="N338" i="6" s="1"/>
  <c r="N339" i="6" s="1"/>
  <c r="N340" i="6" s="1"/>
  <c r="N341" i="6" s="1"/>
  <c r="N342" i="6" s="1"/>
  <c r="N343" i="6" s="1"/>
  <c r="N344" i="6" s="1"/>
  <c r="N345" i="6" s="1"/>
  <c r="N346" i="6" s="1"/>
  <c r="N347" i="6" s="1"/>
  <c r="N348" i="6" s="1"/>
  <c r="N349" i="6" s="1"/>
  <c r="N350" i="6" s="1"/>
  <c r="N351" i="6" s="1"/>
  <c r="N352" i="6" s="1"/>
  <c r="K18" i="6"/>
  <c r="K19" i="6" s="1"/>
  <c r="K20" i="6" s="1"/>
  <c r="K21" i="6" s="1"/>
  <c r="K22" i="6" s="1"/>
  <c r="K23" i="6" s="1"/>
  <c r="K24" i="6" s="1"/>
  <c r="K25" i="6" s="1"/>
  <c r="K26" i="6" s="1"/>
  <c r="K27" i="6" s="1"/>
  <c r="K28" i="6" s="1"/>
  <c r="K29" i="6" s="1"/>
  <c r="K30" i="6" s="1"/>
  <c r="K31" i="6" s="1"/>
  <c r="K32" i="6" s="1"/>
  <c r="K33" i="6" s="1"/>
  <c r="K34" i="6" s="1"/>
  <c r="K35" i="6" s="1"/>
  <c r="K36" i="6" s="1"/>
  <c r="K37" i="6" s="1"/>
  <c r="K38" i="6" s="1"/>
  <c r="K39" i="6" s="1"/>
  <c r="K40" i="6" s="1"/>
  <c r="K41" i="6" s="1"/>
  <c r="K42" i="6" s="1"/>
  <c r="K43" i="6" s="1"/>
  <c r="K44" i="6" s="1"/>
  <c r="K45" i="6" s="1"/>
  <c r="K46" i="6" s="1"/>
  <c r="K47" i="6" s="1"/>
  <c r="K48" i="6" s="1"/>
  <c r="K49" i="6" s="1"/>
  <c r="K50" i="6" s="1"/>
  <c r="K51" i="6" s="1"/>
  <c r="K52" i="6" s="1"/>
  <c r="K53" i="6" s="1"/>
  <c r="K54" i="6" s="1"/>
  <c r="K55" i="6" s="1"/>
  <c r="K56" i="6" s="1"/>
  <c r="K57" i="6" s="1"/>
  <c r="K58" i="6" s="1"/>
  <c r="K59" i="6" s="1"/>
  <c r="K60" i="6" s="1"/>
  <c r="K61" i="6" s="1"/>
  <c r="K62" i="6" s="1"/>
  <c r="K63" i="6" s="1"/>
  <c r="K64" i="6" s="1"/>
  <c r="K65" i="6" s="1"/>
  <c r="K66" i="6" s="1"/>
  <c r="K67" i="6" s="1"/>
  <c r="K68" i="6" s="1"/>
  <c r="K69" i="6" s="1"/>
  <c r="K70" i="6" s="1"/>
  <c r="K71" i="6" s="1"/>
  <c r="K72" i="6" s="1"/>
  <c r="K73" i="6" s="1"/>
  <c r="K74" i="6" s="1"/>
  <c r="K75" i="6" s="1"/>
  <c r="K76" i="6" s="1"/>
  <c r="K77" i="6" s="1"/>
  <c r="K78" i="6" s="1"/>
  <c r="K79" i="6" s="1"/>
  <c r="K80" i="6" s="1"/>
  <c r="K81" i="6" s="1"/>
  <c r="K82" i="6" s="1"/>
  <c r="K83" i="6" s="1"/>
  <c r="K84" i="6" s="1"/>
  <c r="K85" i="6" s="1"/>
  <c r="K86" i="6" s="1"/>
  <c r="K87" i="6" s="1"/>
  <c r="K88" i="6" s="1"/>
  <c r="K89" i="6" s="1"/>
  <c r="K90" i="6" s="1"/>
  <c r="K91" i="6" s="1"/>
  <c r="K92" i="6" s="1"/>
  <c r="K93" i="6" s="1"/>
  <c r="K94" i="6" s="1"/>
  <c r="K95" i="6" s="1"/>
  <c r="K96" i="6" s="1"/>
  <c r="K97" i="6" s="1"/>
  <c r="K98" i="6" s="1"/>
  <c r="K99" i="6" s="1"/>
  <c r="K100" i="6" s="1"/>
  <c r="K101" i="6" s="1"/>
  <c r="K102" i="6" s="1"/>
  <c r="K103" i="6" s="1"/>
  <c r="K104" i="6" s="1"/>
  <c r="K105" i="6" s="1"/>
  <c r="K106" i="6" s="1"/>
  <c r="K107" i="6" s="1"/>
  <c r="K108" i="6" s="1"/>
  <c r="K109" i="6" s="1"/>
  <c r="K110" i="6" s="1"/>
  <c r="K111" i="6" s="1"/>
  <c r="K112" i="6" s="1"/>
  <c r="K113" i="6" s="1"/>
  <c r="K114" i="6" s="1"/>
  <c r="K115" i="6" s="1"/>
  <c r="K116" i="6" s="1"/>
  <c r="K117" i="6" s="1"/>
  <c r="K118" i="6" s="1"/>
  <c r="K119" i="6" s="1"/>
  <c r="K120" i="6" s="1"/>
  <c r="K121" i="6" s="1"/>
  <c r="K122" i="6" s="1"/>
  <c r="K123" i="6" s="1"/>
  <c r="K124" i="6" s="1"/>
  <c r="K125" i="6" s="1"/>
  <c r="K126" i="6" s="1"/>
  <c r="K127" i="6" s="1"/>
  <c r="K128" i="6" s="1"/>
  <c r="K129" i="6" s="1"/>
  <c r="K130" i="6" s="1"/>
  <c r="K131" i="6" s="1"/>
  <c r="K132" i="6" s="1"/>
  <c r="K133" i="6" s="1"/>
  <c r="K134" i="6" s="1"/>
  <c r="K135" i="6" s="1"/>
  <c r="K136" i="6" s="1"/>
  <c r="K137" i="6" s="1"/>
  <c r="K138" i="6" s="1"/>
  <c r="K139" i="6" s="1"/>
  <c r="K140" i="6" s="1"/>
  <c r="K141" i="6" s="1"/>
  <c r="K142" i="6" s="1"/>
  <c r="K143" i="6" s="1"/>
  <c r="K144" i="6" s="1"/>
  <c r="K145" i="6" s="1"/>
  <c r="K146" i="6" s="1"/>
  <c r="K147" i="6" s="1"/>
  <c r="K148" i="6" s="1"/>
  <c r="K149" i="6" s="1"/>
  <c r="K150" i="6" s="1"/>
  <c r="K151" i="6" s="1"/>
  <c r="K152" i="6" s="1"/>
  <c r="K153" i="6" s="1"/>
  <c r="K154" i="6" s="1"/>
  <c r="K155" i="6" s="1"/>
  <c r="K156" i="6" s="1"/>
  <c r="K157" i="6" s="1"/>
  <c r="K158" i="6" s="1"/>
  <c r="K159" i="6" s="1"/>
  <c r="K160" i="6" s="1"/>
  <c r="K161" i="6" s="1"/>
  <c r="K162" i="6" s="1"/>
  <c r="K163" i="6" s="1"/>
  <c r="K164" i="6" s="1"/>
  <c r="K165" i="6" s="1"/>
  <c r="K166" i="6" s="1"/>
  <c r="K167" i="6" s="1"/>
  <c r="K168" i="6" s="1"/>
  <c r="K169" i="6" s="1"/>
  <c r="K170" i="6" s="1"/>
  <c r="K171" i="6" s="1"/>
  <c r="K172" i="6" s="1"/>
  <c r="K173" i="6" s="1"/>
  <c r="K174" i="6" s="1"/>
  <c r="K175" i="6" s="1"/>
  <c r="K176" i="6" s="1"/>
  <c r="K177" i="6" s="1"/>
  <c r="K178" i="6" s="1"/>
  <c r="K179" i="6" s="1"/>
  <c r="K180" i="6" s="1"/>
  <c r="K181" i="6" s="1"/>
  <c r="K182" i="6" s="1"/>
  <c r="K183" i="6" s="1"/>
  <c r="K184" i="6" s="1"/>
  <c r="K185" i="6" s="1"/>
  <c r="K186" i="6" s="1"/>
  <c r="K187" i="6" s="1"/>
  <c r="K188" i="6" s="1"/>
  <c r="K189" i="6" s="1"/>
  <c r="K190" i="6" s="1"/>
  <c r="K191" i="6" s="1"/>
  <c r="K192" i="6" s="1"/>
  <c r="K193" i="6" s="1"/>
  <c r="K194" i="6" s="1"/>
  <c r="K195" i="6" s="1"/>
  <c r="K196" i="6" s="1"/>
  <c r="K197" i="6" s="1"/>
  <c r="K198" i="6" s="1"/>
  <c r="K199" i="6" s="1"/>
  <c r="K200" i="6" s="1"/>
  <c r="K201" i="6" s="1"/>
  <c r="K202" i="6" s="1"/>
  <c r="K203" i="6" s="1"/>
  <c r="K204" i="6" s="1"/>
  <c r="K205" i="6" s="1"/>
  <c r="K206" i="6" s="1"/>
  <c r="K207" i="6" s="1"/>
  <c r="K208" i="6" s="1"/>
  <c r="K209" i="6" s="1"/>
  <c r="K210" i="6" s="1"/>
  <c r="K211" i="6" s="1"/>
  <c r="K212" i="6" s="1"/>
  <c r="K213" i="6" s="1"/>
  <c r="K214" i="6" s="1"/>
  <c r="K215" i="6" s="1"/>
  <c r="K216" i="6" s="1"/>
  <c r="K217" i="6" s="1"/>
  <c r="K218" i="6" s="1"/>
  <c r="K219" i="6" s="1"/>
  <c r="K220" i="6" s="1"/>
  <c r="K221" i="6" s="1"/>
  <c r="K222" i="6" s="1"/>
  <c r="K223" i="6" s="1"/>
  <c r="K224" i="6" s="1"/>
  <c r="K225" i="6" s="1"/>
  <c r="K226" i="6" s="1"/>
  <c r="K227" i="6" s="1"/>
  <c r="K228" i="6" s="1"/>
  <c r="K229" i="6" s="1"/>
  <c r="K230" i="6" s="1"/>
  <c r="K231" i="6" s="1"/>
  <c r="K232" i="6" s="1"/>
  <c r="K233" i="6" s="1"/>
  <c r="K234" i="6" s="1"/>
  <c r="K235" i="6" s="1"/>
  <c r="K236" i="6" s="1"/>
  <c r="K237" i="6" s="1"/>
  <c r="K238" i="6" s="1"/>
  <c r="K239" i="6" s="1"/>
  <c r="K240" i="6" s="1"/>
  <c r="K241" i="6" s="1"/>
  <c r="K242" i="6" s="1"/>
  <c r="K243" i="6" s="1"/>
  <c r="K244" i="6" s="1"/>
  <c r="K245" i="6" s="1"/>
  <c r="K246" i="6" s="1"/>
  <c r="K247" i="6" s="1"/>
  <c r="K248" i="6" s="1"/>
  <c r="K249" i="6" s="1"/>
  <c r="K250" i="6" s="1"/>
  <c r="K251" i="6" s="1"/>
  <c r="K252" i="6" s="1"/>
  <c r="K253" i="6" s="1"/>
  <c r="K254" i="6" s="1"/>
  <c r="K255" i="6" s="1"/>
  <c r="K256" i="6" s="1"/>
  <c r="K257" i="6" s="1"/>
  <c r="K258" i="6" s="1"/>
  <c r="K259" i="6" s="1"/>
  <c r="K260" i="6" s="1"/>
  <c r="K261" i="6" s="1"/>
  <c r="K262" i="6" s="1"/>
  <c r="K263" i="6" s="1"/>
  <c r="K264" i="6" s="1"/>
  <c r="K265" i="6" s="1"/>
  <c r="K266" i="6" s="1"/>
  <c r="K267" i="6" s="1"/>
  <c r="K268" i="6" s="1"/>
  <c r="K269" i="6" s="1"/>
  <c r="K270" i="6" s="1"/>
  <c r="K271" i="6" s="1"/>
  <c r="K272" i="6" s="1"/>
  <c r="K273" i="6" s="1"/>
  <c r="K274" i="6" s="1"/>
  <c r="K275" i="6" s="1"/>
  <c r="K276" i="6" s="1"/>
  <c r="K277" i="6" s="1"/>
  <c r="K278" i="6" s="1"/>
  <c r="K279" i="6" s="1"/>
  <c r="K280" i="6" s="1"/>
  <c r="K281" i="6" s="1"/>
  <c r="K282" i="6" s="1"/>
  <c r="K283" i="6" s="1"/>
  <c r="K284" i="6" s="1"/>
  <c r="K285" i="6" s="1"/>
  <c r="K286" i="6" s="1"/>
  <c r="K287" i="6" s="1"/>
  <c r="K288" i="6" s="1"/>
  <c r="K289" i="6" s="1"/>
  <c r="K290" i="6" s="1"/>
  <c r="K291" i="6" s="1"/>
  <c r="K292" i="6" s="1"/>
  <c r="K293" i="6" s="1"/>
  <c r="K294" i="6" s="1"/>
  <c r="K295" i="6" s="1"/>
  <c r="K296" i="6" s="1"/>
  <c r="K297" i="6" s="1"/>
  <c r="K298" i="6" s="1"/>
  <c r="K299" i="6" s="1"/>
  <c r="K300" i="6" s="1"/>
  <c r="K301" i="6" s="1"/>
  <c r="K302" i="6" s="1"/>
  <c r="K303" i="6" s="1"/>
  <c r="K304" i="6" s="1"/>
  <c r="K305" i="6" s="1"/>
  <c r="K306" i="6" s="1"/>
  <c r="K307" i="6" s="1"/>
  <c r="K308" i="6" s="1"/>
  <c r="K309" i="6" s="1"/>
  <c r="K310" i="6" s="1"/>
  <c r="K311" i="6" s="1"/>
  <c r="K312" i="6" s="1"/>
  <c r="K313" i="6" s="1"/>
  <c r="K314" i="6" s="1"/>
  <c r="K315" i="6" s="1"/>
  <c r="K316" i="6" s="1"/>
  <c r="K317" i="6" s="1"/>
  <c r="K318" i="6" s="1"/>
  <c r="K319" i="6" s="1"/>
  <c r="K320" i="6" s="1"/>
  <c r="K321" i="6" s="1"/>
  <c r="K322" i="6" s="1"/>
  <c r="K323" i="6" s="1"/>
  <c r="K324" i="6" s="1"/>
  <c r="K325" i="6" s="1"/>
  <c r="K326" i="6" s="1"/>
  <c r="K327" i="6" s="1"/>
  <c r="K328" i="6" s="1"/>
  <c r="K329" i="6" s="1"/>
  <c r="K330" i="6" s="1"/>
  <c r="K331" i="6" s="1"/>
  <c r="K332" i="6" s="1"/>
  <c r="K333" i="6" s="1"/>
  <c r="K334" i="6" s="1"/>
  <c r="K335" i="6" s="1"/>
  <c r="K336" i="6" s="1"/>
  <c r="K337" i="6" s="1"/>
  <c r="K338" i="6" s="1"/>
  <c r="K339" i="6" s="1"/>
  <c r="K340" i="6" s="1"/>
  <c r="K341" i="6" s="1"/>
  <c r="K342" i="6" s="1"/>
  <c r="K343" i="6" s="1"/>
  <c r="K344" i="6" s="1"/>
  <c r="K345" i="6" s="1"/>
  <c r="K346" i="6" s="1"/>
  <c r="K347" i="6" s="1"/>
  <c r="K348" i="6" s="1"/>
  <c r="K349" i="6" s="1"/>
  <c r="K350" i="6" s="1"/>
  <c r="K351" i="6" s="1"/>
  <c r="K352" i="6" s="1"/>
  <c r="Y17" i="6"/>
  <c r="V17" i="6"/>
  <c r="U17" i="6"/>
  <c r="Y16" i="6"/>
  <c r="U16" i="6"/>
  <c r="Y10" i="6"/>
  <c r="Z7" i="6"/>
  <c r="Z8" i="6" s="1"/>
  <c r="Z9" i="6" s="1"/>
  <c r="X7" i="6"/>
  <c r="X8" i="6" s="1"/>
  <c r="X9" i="6" s="1"/>
  <c r="X10" i="6" s="1"/>
  <c r="X11" i="6" s="1"/>
  <c r="X12" i="6" s="1"/>
  <c r="X13" i="6" s="1"/>
  <c r="X14" i="6" s="1"/>
  <c r="X15" i="6" s="1"/>
  <c r="X16" i="6" s="1"/>
  <c r="T5" i="6"/>
  <c r="T7" i="6" s="1"/>
  <c r="T8" i="6" s="1"/>
  <c r="T9" i="6" s="1"/>
  <c r="T10" i="6" s="1"/>
  <c r="T11" i="6" s="1"/>
  <c r="T12" i="6" s="1"/>
  <c r="T13" i="6" s="1"/>
  <c r="T14" i="6" s="1"/>
  <c r="T15" i="6" s="1"/>
  <c r="T16" i="6" s="1"/>
  <c r="T17" i="6" s="1"/>
  <c r="T18" i="6" s="1"/>
  <c r="T19" i="6" s="1"/>
  <c r="T20" i="6" s="1"/>
  <c r="T21" i="6" s="1"/>
  <c r="T22" i="6" s="1"/>
  <c r="T23" i="6" s="1"/>
  <c r="T24" i="6" s="1"/>
  <c r="T25" i="6" s="1"/>
  <c r="T26" i="6" s="1"/>
  <c r="T27" i="6" s="1"/>
  <c r="T28" i="6" s="1"/>
  <c r="T29" i="6" s="1"/>
  <c r="T30" i="6" s="1"/>
  <c r="T31" i="6" s="1"/>
  <c r="T32" i="6" s="1"/>
  <c r="T33" i="6" s="1"/>
  <c r="T34" i="6" s="1"/>
  <c r="T35" i="6" s="1"/>
  <c r="T36" i="6" s="1"/>
  <c r="T37" i="6" s="1"/>
  <c r="T38" i="6" s="1"/>
  <c r="T39" i="6" s="1"/>
  <c r="T40" i="6" s="1"/>
  <c r="T41" i="6" s="1"/>
  <c r="T42" i="6" s="1"/>
  <c r="T43" i="6" s="1"/>
  <c r="T44" i="6" s="1"/>
  <c r="T45" i="6" s="1"/>
  <c r="T46" i="6" s="1"/>
  <c r="T47" i="6" s="1"/>
  <c r="T48" i="6" s="1"/>
  <c r="T49" i="6" s="1"/>
  <c r="T50" i="6" s="1"/>
  <c r="T51" i="6" s="1"/>
  <c r="T52" i="6" s="1"/>
  <c r="T53" i="6" s="1"/>
  <c r="T54" i="6" s="1"/>
  <c r="T55" i="6" s="1"/>
  <c r="T56" i="6" s="1"/>
  <c r="T57" i="6" s="1"/>
  <c r="T58" i="6" s="1"/>
  <c r="T59" i="6" s="1"/>
  <c r="T60" i="6" s="1"/>
  <c r="T61" i="6" s="1"/>
  <c r="T62" i="6" s="1"/>
  <c r="T63" i="6" s="1"/>
  <c r="T64" i="6" s="1"/>
  <c r="T65" i="6" s="1"/>
  <c r="T66" i="6" s="1"/>
  <c r="T67" i="6" s="1"/>
  <c r="T68" i="6" s="1"/>
  <c r="T69" i="6" s="1"/>
  <c r="T70" i="6" s="1"/>
  <c r="T71" i="6" s="1"/>
  <c r="T72" i="6" s="1"/>
  <c r="T73" i="6" s="1"/>
  <c r="T74" i="6" s="1"/>
  <c r="T75" i="6" s="1"/>
  <c r="T76" i="6" s="1"/>
  <c r="T77" i="6" s="1"/>
  <c r="T78" i="6" s="1"/>
  <c r="T79" i="6" s="1"/>
  <c r="T80" i="6" s="1"/>
  <c r="T81" i="6" s="1"/>
  <c r="T82" i="6" s="1"/>
  <c r="T83" i="6" s="1"/>
  <c r="T84" i="6" s="1"/>
  <c r="T85" i="6" s="1"/>
  <c r="T86" i="6" s="1"/>
  <c r="T87" i="6" s="1"/>
  <c r="T88" i="6" s="1"/>
  <c r="T89" i="6" s="1"/>
  <c r="T90" i="6" s="1"/>
  <c r="T91" i="6" s="1"/>
  <c r="T92" i="6" s="1"/>
  <c r="T93" i="6" s="1"/>
  <c r="T94" i="6" s="1"/>
  <c r="T95" i="6" s="1"/>
  <c r="T96" i="6" s="1"/>
  <c r="T97" i="6" s="1"/>
  <c r="T98" i="6" s="1"/>
  <c r="T99" i="6" s="1"/>
  <c r="T100" i="6" s="1"/>
  <c r="T101" i="6" s="1"/>
  <c r="T102" i="6" s="1"/>
  <c r="T103" i="6" s="1"/>
  <c r="T104" i="6" s="1"/>
  <c r="T105" i="6" s="1"/>
  <c r="T106" i="6" s="1"/>
  <c r="T107" i="6" s="1"/>
  <c r="T108" i="6" s="1"/>
  <c r="T109" i="6" s="1"/>
  <c r="T110" i="6" s="1"/>
  <c r="T111" i="6" s="1"/>
  <c r="T112" i="6" s="1"/>
  <c r="T113" i="6" s="1"/>
  <c r="T114" i="6" s="1"/>
  <c r="T115" i="6" s="1"/>
  <c r="T116" i="6" s="1"/>
  <c r="T117" i="6" s="1"/>
  <c r="T118" i="6" s="1"/>
  <c r="T119" i="6" s="1"/>
  <c r="T120" i="6" s="1"/>
  <c r="T121" i="6" s="1"/>
  <c r="T122" i="6" s="1"/>
  <c r="T123" i="6" s="1"/>
  <c r="T124" i="6" s="1"/>
  <c r="T125" i="6" s="1"/>
  <c r="T126" i="6" s="1"/>
  <c r="T127" i="6" s="1"/>
  <c r="T128" i="6" s="1"/>
  <c r="T129" i="6" s="1"/>
  <c r="T130" i="6" s="1"/>
  <c r="T131" i="6" s="1"/>
  <c r="T132" i="6" s="1"/>
  <c r="T133" i="6" s="1"/>
  <c r="T134" i="6" s="1"/>
  <c r="T135" i="6" s="1"/>
  <c r="T136" i="6" s="1"/>
  <c r="T137" i="6" s="1"/>
  <c r="T138" i="6" s="1"/>
  <c r="T139" i="6" s="1"/>
  <c r="T140" i="6" s="1"/>
  <c r="T141" i="6" s="1"/>
  <c r="T142" i="6" s="1"/>
  <c r="T143" i="6" s="1"/>
  <c r="T144" i="6" s="1"/>
  <c r="T145" i="6" s="1"/>
  <c r="T146" i="6" s="1"/>
  <c r="T147" i="6" s="1"/>
  <c r="T148" i="6" s="1"/>
  <c r="T149" i="6" s="1"/>
  <c r="T150" i="6" s="1"/>
  <c r="T151" i="6" s="1"/>
  <c r="T152" i="6" s="1"/>
  <c r="T153" i="6" s="1"/>
  <c r="T154" i="6" s="1"/>
  <c r="T155" i="6" s="1"/>
  <c r="T156" i="6" s="1"/>
  <c r="T157" i="6" s="1"/>
  <c r="T158" i="6" s="1"/>
  <c r="T159" i="6" s="1"/>
  <c r="T160" i="6" s="1"/>
  <c r="T161" i="6" s="1"/>
  <c r="T162" i="6" s="1"/>
  <c r="T163" i="6" s="1"/>
  <c r="T164" i="6" s="1"/>
  <c r="T165" i="6" s="1"/>
  <c r="T166" i="6" s="1"/>
  <c r="T167" i="6" s="1"/>
  <c r="T168" i="6" s="1"/>
  <c r="T169" i="6" s="1"/>
  <c r="T170" i="6" s="1"/>
  <c r="T171" i="6" s="1"/>
  <c r="T172" i="6" s="1"/>
  <c r="T173" i="6" s="1"/>
  <c r="T174" i="6" s="1"/>
  <c r="T175" i="6" s="1"/>
  <c r="T176" i="6" s="1"/>
  <c r="T177" i="6" s="1"/>
  <c r="T178" i="6" s="1"/>
  <c r="T179" i="6" s="1"/>
  <c r="T180" i="6" s="1"/>
  <c r="T181" i="6" s="1"/>
  <c r="T182" i="6" s="1"/>
  <c r="T183" i="6" s="1"/>
  <c r="T184" i="6" s="1"/>
  <c r="T185" i="6" s="1"/>
  <c r="T186" i="6" s="1"/>
  <c r="T187" i="6" s="1"/>
  <c r="T188" i="6" s="1"/>
  <c r="T189" i="6" s="1"/>
  <c r="T190" i="6" s="1"/>
  <c r="T191" i="6" s="1"/>
  <c r="T192" i="6" s="1"/>
  <c r="T193" i="6" s="1"/>
  <c r="T194" i="6" s="1"/>
  <c r="T195" i="6" s="1"/>
  <c r="T196" i="6" s="1"/>
  <c r="T197" i="6" s="1"/>
  <c r="T198" i="6" s="1"/>
  <c r="T199" i="6" s="1"/>
  <c r="T200" i="6" s="1"/>
  <c r="T201" i="6" s="1"/>
  <c r="T202" i="6" s="1"/>
  <c r="T203" i="6" s="1"/>
  <c r="T204" i="6" s="1"/>
  <c r="T205" i="6" s="1"/>
  <c r="T206" i="6" s="1"/>
  <c r="T207" i="6" s="1"/>
  <c r="T208" i="6" s="1"/>
  <c r="T209" i="6" s="1"/>
  <c r="T210" i="6" s="1"/>
  <c r="T211" i="6" s="1"/>
  <c r="T212" i="6" s="1"/>
  <c r="T213" i="6" s="1"/>
  <c r="T214" i="6" s="1"/>
  <c r="T215" i="6" s="1"/>
  <c r="T216" i="6" s="1"/>
  <c r="T217" i="6" s="1"/>
  <c r="T218" i="6" s="1"/>
  <c r="T219" i="6" s="1"/>
  <c r="T220" i="6" s="1"/>
  <c r="T221" i="6" s="1"/>
  <c r="T222" i="6" s="1"/>
  <c r="T223" i="6" s="1"/>
  <c r="T224" i="6" s="1"/>
  <c r="T225" i="6" s="1"/>
  <c r="T226" i="6" s="1"/>
  <c r="T227" i="6" s="1"/>
  <c r="T228" i="6" s="1"/>
  <c r="T229" i="6" s="1"/>
  <c r="T230" i="6" s="1"/>
  <c r="T231" i="6" s="1"/>
  <c r="T232" i="6" s="1"/>
  <c r="T233" i="6" s="1"/>
  <c r="T234" i="6" s="1"/>
  <c r="T235" i="6" s="1"/>
  <c r="T236" i="6" s="1"/>
  <c r="T237" i="6" s="1"/>
  <c r="T238" i="6" s="1"/>
  <c r="T239" i="6" s="1"/>
  <c r="T240" i="6" s="1"/>
  <c r="T241" i="6" s="1"/>
  <c r="T242" i="6" s="1"/>
  <c r="T243" i="6" s="1"/>
  <c r="T244" i="6" s="1"/>
  <c r="T245" i="6" s="1"/>
  <c r="T246" i="6" s="1"/>
  <c r="T247" i="6" s="1"/>
  <c r="T248" i="6" s="1"/>
  <c r="T249" i="6" s="1"/>
  <c r="T250" i="6" s="1"/>
  <c r="T251" i="6" s="1"/>
  <c r="T252" i="6" s="1"/>
  <c r="T253" i="6" s="1"/>
  <c r="T254" i="6" s="1"/>
  <c r="T255" i="6" s="1"/>
  <c r="T256" i="6" s="1"/>
  <c r="T257" i="6" s="1"/>
  <c r="T258" i="6" s="1"/>
  <c r="T259" i="6" s="1"/>
  <c r="T260" i="6" s="1"/>
  <c r="T261" i="6" s="1"/>
  <c r="T262" i="6" s="1"/>
  <c r="T263" i="6" s="1"/>
  <c r="T264" i="6" s="1"/>
  <c r="T265" i="6" s="1"/>
  <c r="T266" i="6" s="1"/>
  <c r="T267" i="6" s="1"/>
  <c r="T268" i="6" s="1"/>
  <c r="T269" i="6" s="1"/>
  <c r="T270" i="6" s="1"/>
  <c r="T271" i="6" s="1"/>
  <c r="T272" i="6" s="1"/>
  <c r="T273" i="6" s="1"/>
  <c r="T274" i="6" s="1"/>
  <c r="T275" i="6" s="1"/>
  <c r="T276" i="6" s="1"/>
  <c r="T277" i="6" s="1"/>
  <c r="T278" i="6" s="1"/>
  <c r="T279" i="6" s="1"/>
  <c r="T280" i="6" s="1"/>
  <c r="T281" i="6" s="1"/>
  <c r="T282" i="6" s="1"/>
  <c r="T283" i="6" s="1"/>
  <c r="T284" i="6" s="1"/>
  <c r="T285" i="6" s="1"/>
  <c r="T286" i="6" s="1"/>
  <c r="T287" i="6" s="1"/>
  <c r="T288" i="6" s="1"/>
  <c r="T289" i="6" s="1"/>
  <c r="T290" i="6" s="1"/>
  <c r="T291" i="6" s="1"/>
  <c r="T292" i="6" s="1"/>
  <c r="T293" i="6" s="1"/>
  <c r="T294" i="6" s="1"/>
  <c r="T295" i="6" s="1"/>
  <c r="T296" i="6" s="1"/>
  <c r="T297" i="6" s="1"/>
  <c r="T298" i="6" s="1"/>
  <c r="T299" i="6" s="1"/>
  <c r="T300" i="6" s="1"/>
  <c r="T301" i="6" s="1"/>
  <c r="T302" i="6" s="1"/>
  <c r="T303" i="6" s="1"/>
  <c r="T304" i="6" s="1"/>
  <c r="T305" i="6" s="1"/>
  <c r="T306" i="6" s="1"/>
  <c r="T307" i="6" s="1"/>
  <c r="T308" i="6" s="1"/>
  <c r="T309" i="6" s="1"/>
  <c r="T310" i="6" s="1"/>
  <c r="T311" i="6" s="1"/>
  <c r="T312" i="6" s="1"/>
  <c r="T313" i="6" s="1"/>
  <c r="T314" i="6" s="1"/>
  <c r="T315" i="6" s="1"/>
  <c r="T316" i="6" s="1"/>
  <c r="T317" i="6" s="1"/>
  <c r="T318" i="6" s="1"/>
  <c r="T319" i="6" s="1"/>
  <c r="T320" i="6" s="1"/>
  <c r="T321" i="6" s="1"/>
  <c r="T322" i="6" s="1"/>
  <c r="T323" i="6" s="1"/>
  <c r="T324" i="6" s="1"/>
  <c r="T325" i="6" s="1"/>
  <c r="T326" i="6" s="1"/>
  <c r="T327" i="6" s="1"/>
  <c r="T328" i="6" s="1"/>
  <c r="T329" i="6" s="1"/>
  <c r="T330" i="6" s="1"/>
  <c r="T331" i="6" s="1"/>
  <c r="T332" i="6" s="1"/>
  <c r="T333" i="6" s="1"/>
  <c r="T334" i="6" s="1"/>
  <c r="T335" i="6" s="1"/>
  <c r="T336" i="6" s="1"/>
  <c r="T337" i="6" s="1"/>
  <c r="T338" i="6" s="1"/>
  <c r="T339" i="6" s="1"/>
  <c r="T340" i="6" s="1"/>
  <c r="T341" i="6" s="1"/>
  <c r="T342" i="6" s="1"/>
  <c r="T343" i="6" s="1"/>
  <c r="T344" i="6" s="1"/>
  <c r="T345" i="6" s="1"/>
  <c r="T346" i="6" s="1"/>
  <c r="T347" i="6" s="1"/>
  <c r="T348" i="6" s="1"/>
  <c r="T349" i="6" s="1"/>
  <c r="T350" i="6" s="1"/>
  <c r="T351" i="6" s="1"/>
  <c r="T352" i="6" s="1"/>
  <c r="I5" i="6"/>
  <c r="I7" i="6" s="1"/>
  <c r="P220" i="2"/>
  <c r="CH219" i="5"/>
  <c r="CE219" i="5"/>
  <c r="CD219" i="5"/>
  <c r="CC219" i="5"/>
  <c r="CB219" i="5"/>
  <c r="CA219" i="5"/>
  <c r="BZ219" i="5"/>
  <c r="BY219" i="5"/>
  <c r="BX219" i="5"/>
  <c r="BW219" i="5"/>
  <c r="BS219" i="5"/>
  <c r="BR219" i="5"/>
  <c r="BQ219" i="5"/>
  <c r="BP219" i="5"/>
  <c r="BL219" i="5"/>
  <c r="BK219" i="5"/>
  <c r="BH219" i="5"/>
  <c r="BF219" i="5"/>
  <c r="AX219" i="5"/>
  <c r="AU219" i="5"/>
  <c r="AS219" i="5"/>
  <c r="AQ219" i="5"/>
  <c r="AO219" i="5"/>
  <c r="AM219" i="5"/>
  <c r="AK219" i="5"/>
  <c r="AI219" i="5"/>
  <c r="AG219" i="5"/>
  <c r="CG219" i="5" s="1"/>
  <c r="AD219" i="5"/>
  <c r="AC219" i="5"/>
  <c r="AB219" i="5"/>
  <c r="AA219" i="5"/>
  <c r="Z219" i="5"/>
  <c r="AA220" i="2"/>
  <c r="Z220" i="2"/>
  <c r="X220" i="2"/>
  <c r="W220" i="2"/>
  <c r="BE219" i="5" l="1"/>
  <c r="BJ219" i="5" s="1"/>
  <c r="BM219" i="5" s="1"/>
  <c r="CJ219" i="5"/>
  <c r="CL219" i="5"/>
  <c r="CI219" i="5"/>
  <c r="CM219" i="5"/>
  <c r="CF219" i="5"/>
  <c r="CK219" i="5"/>
  <c r="I8" i="6"/>
  <c r="W7" i="6"/>
  <c r="X17" i="6"/>
  <c r="X18" i="6" s="1"/>
  <c r="X19" i="6" s="1"/>
  <c r="X20" i="6" s="1"/>
  <c r="X21" i="6" s="1"/>
  <c r="X22" i="6" s="1"/>
  <c r="X23" i="6" s="1"/>
  <c r="X24" i="6" s="1"/>
  <c r="X25" i="6" s="1"/>
  <c r="X26" i="6" s="1"/>
  <c r="X27" i="6" s="1"/>
  <c r="X28" i="6" s="1"/>
  <c r="X29" i="6" s="1"/>
  <c r="X30" i="6" s="1"/>
  <c r="X31" i="6" s="1"/>
  <c r="X32" i="6" s="1"/>
  <c r="X33" i="6" s="1"/>
  <c r="X34" i="6" s="1"/>
  <c r="X35" i="6" s="1"/>
  <c r="X36" i="6" s="1"/>
  <c r="X37" i="6" s="1"/>
  <c r="X38" i="6" s="1"/>
  <c r="X39" i="6" s="1"/>
  <c r="X40" i="6" s="1"/>
  <c r="X41" i="6" s="1"/>
  <c r="X42" i="6" s="1"/>
  <c r="X43" i="6" s="1"/>
  <c r="X44" i="6" s="1"/>
  <c r="X45" i="6" s="1"/>
  <c r="X46" i="6" s="1"/>
  <c r="X47" i="6" s="1"/>
  <c r="X48" i="6" s="1"/>
  <c r="X49" i="6" s="1"/>
  <c r="X50" i="6" s="1"/>
  <c r="X51" i="6" s="1"/>
  <c r="X52" i="6" s="1"/>
  <c r="X53" i="6" s="1"/>
  <c r="X54" i="6" s="1"/>
  <c r="X55" i="6" s="1"/>
  <c r="X56" i="6" s="1"/>
  <c r="X57" i="6" s="1"/>
  <c r="X58" i="6" s="1"/>
  <c r="X59" i="6" s="1"/>
  <c r="X60" i="6" s="1"/>
  <c r="X61" i="6" s="1"/>
  <c r="X62" i="6" s="1"/>
  <c r="X63" i="6" s="1"/>
  <c r="X64" i="6" s="1"/>
  <c r="X65" i="6" s="1"/>
  <c r="X66" i="6" s="1"/>
  <c r="X67" i="6" s="1"/>
  <c r="X68" i="6" s="1"/>
  <c r="X69" i="6" s="1"/>
  <c r="X70" i="6" s="1"/>
  <c r="X71" i="6" s="1"/>
  <c r="X72" i="6" s="1"/>
  <c r="X73" i="6" s="1"/>
  <c r="X74" i="6" s="1"/>
  <c r="X75" i="6" s="1"/>
  <c r="X76" i="6" s="1"/>
  <c r="X77" i="6" s="1"/>
  <c r="X78" i="6" s="1"/>
  <c r="X79" i="6" s="1"/>
  <c r="X80" i="6" s="1"/>
  <c r="X81" i="6" s="1"/>
  <c r="X82" i="6" s="1"/>
  <c r="X83" i="6" s="1"/>
  <c r="X84" i="6" s="1"/>
  <c r="X85" i="6" s="1"/>
  <c r="X86" i="6" s="1"/>
  <c r="X87" i="6" s="1"/>
  <c r="X88" i="6" s="1"/>
  <c r="X89" i="6" s="1"/>
  <c r="X90" i="6" s="1"/>
  <c r="X91" i="6" s="1"/>
  <c r="X92" i="6" s="1"/>
  <c r="X93" i="6" s="1"/>
  <c r="X94" i="6" s="1"/>
  <c r="X95" i="6" s="1"/>
  <c r="X96" i="6" s="1"/>
  <c r="X97" i="6" s="1"/>
  <c r="X98" i="6" s="1"/>
  <c r="X99" i="6" s="1"/>
  <c r="X100" i="6" s="1"/>
  <c r="X101" i="6" s="1"/>
  <c r="X102" i="6" s="1"/>
  <c r="X103" i="6" s="1"/>
  <c r="X104" i="6" s="1"/>
  <c r="X105" i="6" s="1"/>
  <c r="X106" i="6" s="1"/>
  <c r="X107" i="6" s="1"/>
  <c r="X108" i="6" s="1"/>
  <c r="X109" i="6" s="1"/>
  <c r="X110" i="6" s="1"/>
  <c r="X111" i="6" s="1"/>
  <c r="X112" i="6" s="1"/>
  <c r="X113" i="6" s="1"/>
  <c r="X114" i="6" s="1"/>
  <c r="X115" i="6" s="1"/>
  <c r="X116" i="6" s="1"/>
  <c r="X117" i="6" s="1"/>
  <c r="X118" i="6" s="1"/>
  <c r="X119" i="6" s="1"/>
  <c r="X120" i="6" s="1"/>
  <c r="X121" i="6" s="1"/>
  <c r="X122" i="6" s="1"/>
  <c r="X123" i="6" s="1"/>
  <c r="X124" i="6" s="1"/>
  <c r="X125" i="6" s="1"/>
  <c r="X126" i="6" s="1"/>
  <c r="X127" i="6" s="1"/>
  <c r="X128" i="6" s="1"/>
  <c r="X129" i="6" s="1"/>
  <c r="X130" i="6" s="1"/>
  <c r="X131" i="6" s="1"/>
  <c r="X132" i="6" s="1"/>
  <c r="X133" i="6" s="1"/>
  <c r="X134" i="6" s="1"/>
  <c r="X135" i="6" s="1"/>
  <c r="X136" i="6" s="1"/>
  <c r="X137" i="6" s="1"/>
  <c r="X138" i="6" s="1"/>
  <c r="X139" i="6" s="1"/>
  <c r="X140" i="6" s="1"/>
  <c r="X141" i="6" s="1"/>
  <c r="X142" i="6" s="1"/>
  <c r="X143" i="6" s="1"/>
  <c r="X144" i="6" s="1"/>
  <c r="X145" i="6" s="1"/>
  <c r="X146" i="6" s="1"/>
  <c r="X147" i="6" s="1"/>
  <c r="X148" i="6" s="1"/>
  <c r="X149" i="6" s="1"/>
  <c r="X150" i="6" s="1"/>
  <c r="X151" i="6" s="1"/>
  <c r="X152" i="6" s="1"/>
  <c r="X153" i="6" s="1"/>
  <c r="X154" i="6" s="1"/>
  <c r="X155" i="6" s="1"/>
  <c r="X156" i="6" s="1"/>
  <c r="X157" i="6" s="1"/>
  <c r="X158" i="6" s="1"/>
  <c r="X159" i="6" s="1"/>
  <c r="X160" i="6" s="1"/>
  <c r="X161" i="6" s="1"/>
  <c r="X162" i="6" s="1"/>
  <c r="X163" i="6" s="1"/>
  <c r="X164" i="6" s="1"/>
  <c r="X165" i="6" s="1"/>
  <c r="X166" i="6" s="1"/>
  <c r="X167" i="6" s="1"/>
  <c r="X168" i="6" s="1"/>
  <c r="X169" i="6" s="1"/>
  <c r="X170" i="6" s="1"/>
  <c r="X171" i="6" s="1"/>
  <c r="X172" i="6" s="1"/>
  <c r="X173" i="6" s="1"/>
  <c r="X174" i="6" s="1"/>
  <c r="X175" i="6" s="1"/>
  <c r="X176" i="6" s="1"/>
  <c r="X177" i="6" s="1"/>
  <c r="X178" i="6" s="1"/>
  <c r="X179" i="6" s="1"/>
  <c r="X180" i="6" s="1"/>
  <c r="X181" i="6" s="1"/>
  <c r="X182" i="6" s="1"/>
  <c r="X183" i="6" s="1"/>
  <c r="X184" i="6" s="1"/>
  <c r="X185" i="6" s="1"/>
  <c r="X186" i="6" s="1"/>
  <c r="X187" i="6" s="1"/>
  <c r="X188" i="6" s="1"/>
  <c r="X189" i="6" s="1"/>
  <c r="X190" i="6" s="1"/>
  <c r="X191" i="6" s="1"/>
  <c r="X192" i="6" s="1"/>
  <c r="X193" i="6" s="1"/>
  <c r="X194" i="6" s="1"/>
  <c r="X195" i="6" s="1"/>
  <c r="X196" i="6" s="1"/>
  <c r="X197" i="6" s="1"/>
  <c r="X198" i="6" s="1"/>
  <c r="X199" i="6" s="1"/>
  <c r="X200" i="6" s="1"/>
  <c r="X201" i="6" s="1"/>
  <c r="X202" i="6" s="1"/>
  <c r="X203" i="6" s="1"/>
  <c r="X204" i="6" s="1"/>
  <c r="X205" i="6" s="1"/>
  <c r="X206" i="6" s="1"/>
  <c r="X207" i="6" s="1"/>
  <c r="X208" i="6" s="1"/>
  <c r="X209" i="6" s="1"/>
  <c r="X210" i="6" s="1"/>
  <c r="X211" i="6" s="1"/>
  <c r="X212" i="6" s="1"/>
  <c r="X213" i="6" s="1"/>
  <c r="X214" i="6" s="1"/>
  <c r="X215" i="6" s="1"/>
  <c r="X216" i="6" s="1"/>
  <c r="X217" i="6" s="1"/>
  <c r="X218" i="6" s="1"/>
  <c r="X219" i="6" s="1"/>
  <c r="X220" i="6" s="1"/>
  <c r="X221" i="6" s="1"/>
  <c r="X222" i="6" s="1"/>
  <c r="X223" i="6" s="1"/>
  <c r="X224" i="6" s="1"/>
  <c r="X225" i="6" s="1"/>
  <c r="X226" i="6" s="1"/>
  <c r="X227" i="6" s="1"/>
  <c r="X228" i="6" s="1"/>
  <c r="X229" i="6" s="1"/>
  <c r="X230" i="6" s="1"/>
  <c r="X231" i="6" s="1"/>
  <c r="X232" i="6" s="1"/>
  <c r="X233" i="6" s="1"/>
  <c r="X234" i="6" s="1"/>
  <c r="X235" i="6" s="1"/>
  <c r="X236" i="6" s="1"/>
  <c r="X237" i="6" s="1"/>
  <c r="X238" i="6" s="1"/>
  <c r="X239" i="6" s="1"/>
  <c r="X240" i="6" s="1"/>
  <c r="X241" i="6" s="1"/>
  <c r="X242" i="6" s="1"/>
  <c r="X243" i="6" s="1"/>
  <c r="X244" i="6" s="1"/>
  <c r="X245" i="6" s="1"/>
  <c r="X246" i="6" s="1"/>
  <c r="X247" i="6" s="1"/>
  <c r="X248" i="6" s="1"/>
  <c r="X249" i="6" s="1"/>
  <c r="X250" i="6" s="1"/>
  <c r="X251" i="6" s="1"/>
  <c r="X252" i="6" s="1"/>
  <c r="X253" i="6" s="1"/>
  <c r="X254" i="6" s="1"/>
  <c r="X255" i="6" s="1"/>
  <c r="X256" i="6" s="1"/>
  <c r="X257" i="6" s="1"/>
  <c r="X258" i="6" s="1"/>
  <c r="X259" i="6" s="1"/>
  <c r="X260" i="6" s="1"/>
  <c r="X261" i="6" s="1"/>
  <c r="X262" i="6" s="1"/>
  <c r="X263" i="6" s="1"/>
  <c r="X264" i="6" s="1"/>
  <c r="X265" i="6" s="1"/>
  <c r="X266" i="6" s="1"/>
  <c r="X267" i="6" s="1"/>
  <c r="X268" i="6" s="1"/>
  <c r="X269" i="6" s="1"/>
  <c r="X270" i="6" s="1"/>
  <c r="X271" i="6" s="1"/>
  <c r="X272" i="6" s="1"/>
  <c r="X273" i="6" s="1"/>
  <c r="X274" i="6" s="1"/>
  <c r="X275" i="6" s="1"/>
  <c r="X276" i="6" s="1"/>
  <c r="X277" i="6" s="1"/>
  <c r="X278" i="6" s="1"/>
  <c r="X279" i="6" s="1"/>
  <c r="X280" i="6" s="1"/>
  <c r="X281" i="6" s="1"/>
  <c r="X282" i="6" s="1"/>
  <c r="X283" i="6" s="1"/>
  <c r="X284" i="6" s="1"/>
  <c r="X285" i="6" s="1"/>
  <c r="X286" i="6" s="1"/>
  <c r="X287" i="6" s="1"/>
  <c r="X288" i="6" s="1"/>
  <c r="X289" i="6" s="1"/>
  <c r="X290" i="6" s="1"/>
  <c r="X291" i="6" s="1"/>
  <c r="X292" i="6" s="1"/>
  <c r="X293" i="6" s="1"/>
  <c r="X294" i="6" s="1"/>
  <c r="X295" i="6" s="1"/>
  <c r="X296" i="6" s="1"/>
  <c r="X297" i="6" s="1"/>
  <c r="X298" i="6" s="1"/>
  <c r="X299" i="6" s="1"/>
  <c r="X300" i="6" s="1"/>
  <c r="X301" i="6" s="1"/>
  <c r="X302" i="6" s="1"/>
  <c r="X303" i="6" s="1"/>
  <c r="X304" i="6" s="1"/>
  <c r="X305" i="6" s="1"/>
  <c r="X306" i="6" s="1"/>
  <c r="X307" i="6" s="1"/>
  <c r="X308" i="6" s="1"/>
  <c r="X309" i="6" s="1"/>
  <c r="X310" i="6" s="1"/>
  <c r="X311" i="6" s="1"/>
  <c r="X312" i="6" s="1"/>
  <c r="X313" i="6" s="1"/>
  <c r="X314" i="6" s="1"/>
  <c r="X315" i="6" s="1"/>
  <c r="X316" i="6" s="1"/>
  <c r="X317" i="6" s="1"/>
  <c r="X318" i="6" s="1"/>
  <c r="X319" i="6" s="1"/>
  <c r="X320" i="6" s="1"/>
  <c r="X321" i="6" s="1"/>
  <c r="X322" i="6" s="1"/>
  <c r="X323" i="6" s="1"/>
  <c r="X324" i="6" s="1"/>
  <c r="X325" i="6" s="1"/>
  <c r="X326" i="6" s="1"/>
  <c r="X327" i="6" s="1"/>
  <c r="X328" i="6" s="1"/>
  <c r="X329" i="6" s="1"/>
  <c r="X330" i="6" s="1"/>
  <c r="X331" i="6" s="1"/>
  <c r="X332" i="6" s="1"/>
  <c r="X333" i="6" s="1"/>
  <c r="X334" i="6" s="1"/>
  <c r="X335" i="6" s="1"/>
  <c r="X336" i="6" s="1"/>
  <c r="X337" i="6" s="1"/>
  <c r="X338" i="6" s="1"/>
  <c r="X339" i="6" s="1"/>
  <c r="X340" i="6" s="1"/>
  <c r="X341" i="6" s="1"/>
  <c r="X342" i="6" s="1"/>
  <c r="X343" i="6" s="1"/>
  <c r="X344" i="6" s="1"/>
  <c r="X345" i="6" s="1"/>
  <c r="X346" i="6" s="1"/>
  <c r="X347" i="6" s="1"/>
  <c r="X348" i="6" s="1"/>
  <c r="X349" i="6" s="1"/>
  <c r="X350" i="6" s="1"/>
  <c r="X351" i="6" s="1"/>
  <c r="X352" i="6" s="1"/>
  <c r="Z10" i="6"/>
  <c r="Z11" i="6" s="1"/>
  <c r="Z12" i="6" s="1"/>
  <c r="Z13" i="6" s="1"/>
  <c r="Z14" i="6" s="1"/>
  <c r="Z15" i="6" s="1"/>
  <c r="Z16" i="6" s="1"/>
  <c r="Z17" i="6" s="1"/>
  <c r="Z18" i="6" s="1"/>
  <c r="Z19" i="6" s="1"/>
  <c r="Z20" i="6" s="1"/>
  <c r="Z21" i="6" s="1"/>
  <c r="Z22" i="6" s="1"/>
  <c r="Z23" i="6" s="1"/>
  <c r="Z24" i="6" s="1"/>
  <c r="Z25" i="6" s="1"/>
  <c r="Z26" i="6" s="1"/>
  <c r="Z27" i="6" s="1"/>
  <c r="Z28" i="6" s="1"/>
  <c r="Z29" i="6" s="1"/>
  <c r="Z30" i="6" s="1"/>
  <c r="Z31" i="6" s="1"/>
  <c r="Z32" i="6" s="1"/>
  <c r="Z33" i="6" s="1"/>
  <c r="Z34" i="6" s="1"/>
  <c r="Z35" i="6" s="1"/>
  <c r="Z36" i="6" s="1"/>
  <c r="Z37" i="6" s="1"/>
  <c r="Z38" i="6" s="1"/>
  <c r="Z39" i="6" s="1"/>
  <c r="Z40" i="6" s="1"/>
  <c r="Z41" i="6" s="1"/>
  <c r="Z42" i="6" s="1"/>
  <c r="Z43" i="6" s="1"/>
  <c r="Z44" i="6" s="1"/>
  <c r="Z45" i="6" s="1"/>
  <c r="Z46" i="6" s="1"/>
  <c r="Z47" i="6" s="1"/>
  <c r="Z48" i="6" s="1"/>
  <c r="Z49" i="6" s="1"/>
  <c r="Z50" i="6" s="1"/>
  <c r="Z51" i="6" s="1"/>
  <c r="Z52" i="6" s="1"/>
  <c r="Z53" i="6" s="1"/>
  <c r="Z54" i="6" s="1"/>
  <c r="Z55" i="6" s="1"/>
  <c r="Z56" i="6" s="1"/>
  <c r="Z57" i="6" s="1"/>
  <c r="Z58" i="6" s="1"/>
  <c r="Z59" i="6" s="1"/>
  <c r="Z60" i="6" s="1"/>
  <c r="Z61" i="6" s="1"/>
  <c r="Z62" i="6" s="1"/>
  <c r="Z63" i="6" s="1"/>
  <c r="Z64" i="6" s="1"/>
  <c r="Z65" i="6" s="1"/>
  <c r="Z66" i="6" s="1"/>
  <c r="Z67" i="6" s="1"/>
  <c r="Z68" i="6" s="1"/>
  <c r="Z69" i="6" s="1"/>
  <c r="Z70" i="6" s="1"/>
  <c r="Z71" i="6" s="1"/>
  <c r="Z72" i="6" s="1"/>
  <c r="Z73" i="6" s="1"/>
  <c r="Z74" i="6" s="1"/>
  <c r="Z75" i="6" s="1"/>
  <c r="Z76" i="6" s="1"/>
  <c r="Z77" i="6" s="1"/>
  <c r="Z78" i="6" s="1"/>
  <c r="Z79" i="6" s="1"/>
  <c r="Z80" i="6" s="1"/>
  <c r="Z81" i="6" s="1"/>
  <c r="Z82" i="6" s="1"/>
  <c r="Z83" i="6" s="1"/>
  <c r="Z84" i="6" s="1"/>
  <c r="Z85" i="6" s="1"/>
  <c r="Z86" i="6" s="1"/>
  <c r="Z87" i="6" s="1"/>
  <c r="Z88" i="6" s="1"/>
  <c r="Z89" i="6" s="1"/>
  <c r="Z90" i="6" s="1"/>
  <c r="Z91" i="6" s="1"/>
  <c r="Z92" i="6" s="1"/>
  <c r="Z93" i="6" s="1"/>
  <c r="Z94" i="6" s="1"/>
  <c r="Z95" i="6" s="1"/>
  <c r="Z96" i="6" s="1"/>
  <c r="Z97" i="6" s="1"/>
  <c r="Z98" i="6" s="1"/>
  <c r="Z99" i="6" s="1"/>
  <c r="Z100" i="6" s="1"/>
  <c r="Z101" i="6" s="1"/>
  <c r="Z102" i="6" s="1"/>
  <c r="Z103" i="6" s="1"/>
  <c r="Z104" i="6" s="1"/>
  <c r="Z105" i="6" s="1"/>
  <c r="Z106" i="6" s="1"/>
  <c r="Z107" i="6" s="1"/>
  <c r="Z108" i="6" s="1"/>
  <c r="Z109" i="6" s="1"/>
  <c r="Z110" i="6" s="1"/>
  <c r="Z111" i="6" s="1"/>
  <c r="Z112" i="6" s="1"/>
  <c r="Z113" i="6" s="1"/>
  <c r="Z114" i="6" s="1"/>
  <c r="Z115" i="6" s="1"/>
  <c r="Z116" i="6" s="1"/>
  <c r="Z117" i="6" s="1"/>
  <c r="Z118" i="6" s="1"/>
  <c r="Z119" i="6" s="1"/>
  <c r="Z120" i="6" s="1"/>
  <c r="Z121" i="6" s="1"/>
  <c r="Z122" i="6" s="1"/>
  <c r="Z123" i="6" s="1"/>
  <c r="Z124" i="6" s="1"/>
  <c r="Z125" i="6" s="1"/>
  <c r="Z126" i="6" s="1"/>
  <c r="Z127" i="6" s="1"/>
  <c r="Z128" i="6" s="1"/>
  <c r="Z129" i="6" s="1"/>
  <c r="Z130" i="6" s="1"/>
  <c r="Z131" i="6" s="1"/>
  <c r="Z132" i="6" s="1"/>
  <c r="Z133" i="6" s="1"/>
  <c r="Z134" i="6" s="1"/>
  <c r="Z135" i="6" s="1"/>
  <c r="Z136" i="6" s="1"/>
  <c r="Z137" i="6" s="1"/>
  <c r="Z138" i="6" s="1"/>
  <c r="Z139" i="6" s="1"/>
  <c r="Z140" i="6" s="1"/>
  <c r="Z141" i="6" s="1"/>
  <c r="Z142" i="6" s="1"/>
  <c r="Z143" i="6" s="1"/>
  <c r="Z144" i="6" s="1"/>
  <c r="Z145" i="6" s="1"/>
  <c r="Z146" i="6" s="1"/>
  <c r="Z147" i="6" s="1"/>
  <c r="Z148" i="6" s="1"/>
  <c r="Z149" i="6" s="1"/>
  <c r="Z150" i="6" s="1"/>
  <c r="Z151" i="6" s="1"/>
  <c r="Z152" i="6" s="1"/>
  <c r="Z153" i="6" s="1"/>
  <c r="Z154" i="6" s="1"/>
  <c r="Z155" i="6" s="1"/>
  <c r="Z156" i="6" s="1"/>
  <c r="Z157" i="6" s="1"/>
  <c r="Z158" i="6" s="1"/>
  <c r="Z159" i="6" s="1"/>
  <c r="Z160" i="6" s="1"/>
  <c r="Z161" i="6" s="1"/>
  <c r="Z162" i="6" s="1"/>
  <c r="Z163" i="6" s="1"/>
  <c r="Z164" i="6" s="1"/>
  <c r="Z165" i="6" s="1"/>
  <c r="Z166" i="6" s="1"/>
  <c r="Z167" i="6" s="1"/>
  <c r="Z168" i="6" s="1"/>
  <c r="Z169" i="6" s="1"/>
  <c r="Z170" i="6" s="1"/>
  <c r="Z171" i="6" s="1"/>
  <c r="Z172" i="6" s="1"/>
  <c r="Z173" i="6" s="1"/>
  <c r="Z174" i="6" s="1"/>
  <c r="Z175" i="6" s="1"/>
  <c r="Z176" i="6" s="1"/>
  <c r="Z177" i="6" s="1"/>
  <c r="Z178" i="6" s="1"/>
  <c r="Z179" i="6" s="1"/>
  <c r="Z180" i="6" s="1"/>
  <c r="Z181" i="6" s="1"/>
  <c r="Z182" i="6" s="1"/>
  <c r="Z183" i="6" s="1"/>
  <c r="Z184" i="6" s="1"/>
  <c r="Z185" i="6" s="1"/>
  <c r="Z186" i="6" s="1"/>
  <c r="Z187" i="6" s="1"/>
  <c r="Z188" i="6" s="1"/>
  <c r="Z189" i="6" s="1"/>
  <c r="Z190" i="6" s="1"/>
  <c r="Z191" i="6" s="1"/>
  <c r="Z192" i="6" s="1"/>
  <c r="Z193" i="6" s="1"/>
  <c r="Z194" i="6" s="1"/>
  <c r="Z195" i="6" s="1"/>
  <c r="Z196" i="6" s="1"/>
  <c r="Z197" i="6" s="1"/>
  <c r="Z198" i="6" s="1"/>
  <c r="Z199" i="6" s="1"/>
  <c r="Z200" i="6" s="1"/>
  <c r="Z201" i="6" s="1"/>
  <c r="Z202" i="6" s="1"/>
  <c r="Z203" i="6" s="1"/>
  <c r="Z204" i="6" s="1"/>
  <c r="Z205" i="6" s="1"/>
  <c r="Z206" i="6" s="1"/>
  <c r="Z207" i="6" s="1"/>
  <c r="Z208" i="6" s="1"/>
  <c r="Z209" i="6" s="1"/>
  <c r="Z210" i="6" s="1"/>
  <c r="Z211" i="6" s="1"/>
  <c r="Z212" i="6" s="1"/>
  <c r="Z213" i="6" s="1"/>
  <c r="Z214" i="6" s="1"/>
  <c r="Z215" i="6" s="1"/>
  <c r="Z216" i="6" s="1"/>
  <c r="Z217" i="6" s="1"/>
  <c r="Z218" i="6" s="1"/>
  <c r="Z219" i="6" s="1"/>
  <c r="Z220" i="6" s="1"/>
  <c r="Z221" i="6" s="1"/>
  <c r="Z222" i="6" s="1"/>
  <c r="Z223" i="6" s="1"/>
  <c r="Z224" i="6" s="1"/>
  <c r="Z225" i="6" s="1"/>
  <c r="Z226" i="6" s="1"/>
  <c r="Z227" i="6" s="1"/>
  <c r="Z228" i="6" s="1"/>
  <c r="Z229" i="6" s="1"/>
  <c r="Z230" i="6" s="1"/>
  <c r="Z231" i="6" s="1"/>
  <c r="Z232" i="6" s="1"/>
  <c r="Z233" i="6" s="1"/>
  <c r="Z234" i="6" s="1"/>
  <c r="Z235" i="6" s="1"/>
  <c r="Z236" i="6" s="1"/>
  <c r="Z237" i="6" s="1"/>
  <c r="Z238" i="6" s="1"/>
  <c r="Z239" i="6" s="1"/>
  <c r="Z240" i="6" s="1"/>
  <c r="Z241" i="6" s="1"/>
  <c r="Z242" i="6" s="1"/>
  <c r="Z243" i="6" s="1"/>
  <c r="Z244" i="6" s="1"/>
  <c r="Z245" i="6" s="1"/>
  <c r="Z246" i="6" s="1"/>
  <c r="Z247" i="6" s="1"/>
  <c r="Z248" i="6" s="1"/>
  <c r="Z249" i="6" s="1"/>
  <c r="Z250" i="6" s="1"/>
  <c r="Z251" i="6" s="1"/>
  <c r="Z252" i="6" s="1"/>
  <c r="Z253" i="6" s="1"/>
  <c r="Z254" i="6" s="1"/>
  <c r="Z255" i="6" s="1"/>
  <c r="Z256" i="6" s="1"/>
  <c r="Z257" i="6" s="1"/>
  <c r="Z258" i="6" s="1"/>
  <c r="Z259" i="6" s="1"/>
  <c r="Z260" i="6" s="1"/>
  <c r="Z261" i="6" s="1"/>
  <c r="Z262" i="6" s="1"/>
  <c r="Z263" i="6" s="1"/>
  <c r="Z264" i="6" s="1"/>
  <c r="Z265" i="6" s="1"/>
  <c r="Z266" i="6" s="1"/>
  <c r="Z267" i="6" s="1"/>
  <c r="Z268" i="6" s="1"/>
  <c r="Z269" i="6" s="1"/>
  <c r="Z270" i="6" s="1"/>
  <c r="Z271" i="6" s="1"/>
  <c r="Z272" i="6" s="1"/>
  <c r="Z273" i="6" s="1"/>
  <c r="Z274" i="6" s="1"/>
  <c r="Z275" i="6" s="1"/>
  <c r="Z276" i="6" s="1"/>
  <c r="Z277" i="6" s="1"/>
  <c r="Z278" i="6" s="1"/>
  <c r="Z279" i="6" s="1"/>
  <c r="Z280" i="6" s="1"/>
  <c r="Z281" i="6" s="1"/>
  <c r="Z282" i="6" s="1"/>
  <c r="Z283" i="6" s="1"/>
  <c r="Z284" i="6" s="1"/>
  <c r="Z285" i="6" s="1"/>
  <c r="Z286" i="6" s="1"/>
  <c r="Z287" i="6" s="1"/>
  <c r="Z288" i="6" s="1"/>
  <c r="Z289" i="6" s="1"/>
  <c r="Z290" i="6" s="1"/>
  <c r="Z291" i="6" s="1"/>
  <c r="Z292" i="6" s="1"/>
  <c r="Z293" i="6" s="1"/>
  <c r="Z294" i="6" s="1"/>
  <c r="Z295" i="6" s="1"/>
  <c r="Z296" i="6" s="1"/>
  <c r="Z297" i="6" s="1"/>
  <c r="Z298" i="6" s="1"/>
  <c r="Z299" i="6" s="1"/>
  <c r="Z300" i="6" s="1"/>
  <c r="Z301" i="6" s="1"/>
  <c r="Z302" i="6" s="1"/>
  <c r="Z303" i="6" s="1"/>
  <c r="Z304" i="6" s="1"/>
  <c r="Z305" i="6" s="1"/>
  <c r="Z306" i="6" s="1"/>
  <c r="Z307" i="6" s="1"/>
  <c r="Z308" i="6" s="1"/>
  <c r="Z309" i="6" s="1"/>
  <c r="Z310" i="6" s="1"/>
  <c r="Z311" i="6" s="1"/>
  <c r="Z312" i="6" s="1"/>
  <c r="Z313" i="6" s="1"/>
  <c r="Z314" i="6" s="1"/>
  <c r="Z315" i="6" s="1"/>
  <c r="Z316" i="6" s="1"/>
  <c r="Z317" i="6" s="1"/>
  <c r="Z318" i="6" s="1"/>
  <c r="Z319" i="6" s="1"/>
  <c r="Z320" i="6" s="1"/>
  <c r="Z321" i="6" s="1"/>
  <c r="Z322" i="6" s="1"/>
  <c r="Z323" i="6" s="1"/>
  <c r="Z324" i="6" s="1"/>
  <c r="Z325" i="6" s="1"/>
  <c r="Z326" i="6" s="1"/>
  <c r="Z327" i="6" s="1"/>
  <c r="Z328" i="6" s="1"/>
  <c r="Z329" i="6" s="1"/>
  <c r="Z330" i="6" s="1"/>
  <c r="Z331" i="6" s="1"/>
  <c r="Z332" i="6" s="1"/>
  <c r="Z333" i="6" s="1"/>
  <c r="Z334" i="6" s="1"/>
  <c r="Z335" i="6" s="1"/>
  <c r="Z336" i="6" s="1"/>
  <c r="Z337" i="6" s="1"/>
  <c r="Z338" i="6" s="1"/>
  <c r="Z339" i="6" s="1"/>
  <c r="Z340" i="6" s="1"/>
  <c r="Z341" i="6" s="1"/>
  <c r="Z342" i="6" s="1"/>
  <c r="Z343" i="6" s="1"/>
  <c r="Z344" i="6" s="1"/>
  <c r="Z345" i="6" s="1"/>
  <c r="Z346" i="6" s="1"/>
  <c r="Z347" i="6" s="1"/>
  <c r="Z348" i="6" s="1"/>
  <c r="Z349" i="6" s="1"/>
  <c r="Z350" i="6" s="1"/>
  <c r="Z351" i="6" s="1"/>
  <c r="Z352" i="6" s="1"/>
  <c r="AU218" i="5"/>
  <c r="AS218" i="5"/>
  <c r="AQ218" i="5"/>
  <c r="AO218" i="5"/>
  <c r="AM218" i="5"/>
  <c r="AK218" i="5"/>
  <c r="AI218" i="5"/>
  <c r="AG218" i="5"/>
  <c r="CG218" i="5" s="1"/>
  <c r="AA219" i="2"/>
  <c r="Z219" i="2"/>
  <c r="X219" i="2"/>
  <c r="W219" i="2"/>
  <c r="P219" i="2"/>
  <c r="CH218" i="5"/>
  <c r="CE218" i="5"/>
  <c r="CD218" i="5"/>
  <c r="CC218" i="5"/>
  <c r="CB218" i="5"/>
  <c r="CA218" i="5"/>
  <c r="BZ218" i="5"/>
  <c r="BY218" i="5"/>
  <c r="BX218" i="5"/>
  <c r="BW218" i="5"/>
  <c r="BS218" i="5"/>
  <c r="BR218" i="5"/>
  <c r="BQ218" i="5"/>
  <c r="BP218" i="5"/>
  <c r="BL218" i="5"/>
  <c r="BK218" i="5"/>
  <c r="BH218" i="5"/>
  <c r="BF218" i="5"/>
  <c r="AX218" i="5"/>
  <c r="AD218" i="5"/>
  <c r="AC218" i="5"/>
  <c r="AB218" i="5"/>
  <c r="AA218" i="5"/>
  <c r="Z218" i="5"/>
  <c r="CF218" i="5" l="1"/>
  <c r="CK218" i="5"/>
  <c r="CI218" i="5"/>
  <c r="CM218" i="5"/>
  <c r="BE218" i="5"/>
  <c r="BJ218" i="5" s="1"/>
  <c r="BM218" i="5" s="1"/>
  <c r="CL218" i="5"/>
  <c r="CJ218" i="5"/>
  <c r="I9" i="6"/>
  <c r="W8" i="6"/>
  <c r="P218" i="2"/>
  <c r="CH217" i="5"/>
  <c r="CE217" i="5"/>
  <c r="CD217" i="5"/>
  <c r="CC217" i="5"/>
  <c r="CB217" i="5"/>
  <c r="CA217" i="5"/>
  <c r="BZ217" i="5"/>
  <c r="BY217" i="5"/>
  <c r="BX217" i="5"/>
  <c r="BW217" i="5"/>
  <c r="BS217" i="5"/>
  <c r="BR217" i="5"/>
  <c r="BQ217" i="5"/>
  <c r="BP217" i="5"/>
  <c r="BL217" i="5"/>
  <c r="BK217" i="5"/>
  <c r="BH217" i="5"/>
  <c r="BF217" i="5"/>
  <c r="AX217" i="5"/>
  <c r="AU217" i="5"/>
  <c r="AS217" i="5"/>
  <c r="AQ217" i="5"/>
  <c r="AO217" i="5"/>
  <c r="AM217" i="5"/>
  <c r="AK217" i="5"/>
  <c r="AI217" i="5"/>
  <c r="AG217" i="5"/>
  <c r="CG217" i="5" s="1"/>
  <c r="AA218" i="2"/>
  <c r="Z218" i="2"/>
  <c r="X218" i="2"/>
  <c r="W218" i="2"/>
  <c r="AD217" i="5"/>
  <c r="AC217" i="5"/>
  <c r="AB217" i="5"/>
  <c r="AA217" i="5"/>
  <c r="Z217" i="5"/>
  <c r="BE217" i="5" l="1"/>
  <c r="BJ217" i="5" s="1"/>
  <c r="BM217" i="5" s="1"/>
  <c r="CL217" i="5"/>
  <c r="CJ217" i="5"/>
  <c r="CI217" i="5"/>
  <c r="CM217" i="5"/>
  <c r="CF217" i="5"/>
  <c r="CK217" i="5"/>
  <c r="I10" i="6"/>
  <c r="W9" i="6"/>
  <c r="AU216" i="5"/>
  <c r="AS216" i="5"/>
  <c r="AQ216" i="5"/>
  <c r="AO216" i="5"/>
  <c r="AM216" i="5"/>
  <c r="AK216" i="5"/>
  <c r="AI216" i="5"/>
  <c r="AG216" i="5"/>
  <c r="CG216" i="5" s="1"/>
  <c r="AA217" i="2"/>
  <c r="Z217" i="2"/>
  <c r="X217" i="2"/>
  <c r="W217" i="2"/>
  <c r="P217" i="2"/>
  <c r="CH216" i="5"/>
  <c r="CE216" i="5"/>
  <c r="CD216" i="5"/>
  <c r="CC216" i="5"/>
  <c r="CB216" i="5"/>
  <c r="CA216" i="5"/>
  <c r="BZ216" i="5"/>
  <c r="BY216" i="5"/>
  <c r="BX216" i="5"/>
  <c r="BW216" i="5"/>
  <c r="BS216" i="5"/>
  <c r="BR216" i="5"/>
  <c r="BQ216" i="5"/>
  <c r="BP216" i="5"/>
  <c r="BL216" i="5"/>
  <c r="BK216" i="5"/>
  <c r="BH216" i="5"/>
  <c r="BF216" i="5"/>
  <c r="AX216" i="5"/>
  <c r="AD216" i="5"/>
  <c r="CK216" i="5" s="1"/>
  <c r="AC216" i="5"/>
  <c r="AB216" i="5"/>
  <c r="AA216" i="5"/>
  <c r="Z216" i="5"/>
  <c r="CI216" i="5" l="1"/>
  <c r="CM216" i="5"/>
  <c r="BE216" i="5"/>
  <c r="BJ216" i="5" s="1"/>
  <c r="BM216" i="5" s="1"/>
  <c r="CL216" i="5"/>
  <c r="CJ216" i="5"/>
  <c r="I11" i="6"/>
  <c r="W10" i="6"/>
  <c r="CF216" i="5"/>
  <c r="AQ215" i="5"/>
  <c r="AO215" i="5"/>
  <c r="AM215" i="5"/>
  <c r="AK215" i="5"/>
  <c r="AI215" i="5"/>
  <c r="AG215" i="5"/>
  <c r="CG215" i="5" s="1"/>
  <c r="AD215" i="5"/>
  <c r="AC215" i="5"/>
  <c r="AB215" i="5"/>
  <c r="AA215" i="5"/>
  <c r="P216" i="2"/>
  <c r="CH215" i="5"/>
  <c r="CE215" i="5"/>
  <c r="CD215" i="5"/>
  <c r="CC215" i="5"/>
  <c r="CB215" i="5"/>
  <c r="CA215" i="5"/>
  <c r="BZ215" i="5"/>
  <c r="BY215" i="5"/>
  <c r="BX215" i="5"/>
  <c r="BW215" i="5"/>
  <c r="BS215" i="5"/>
  <c r="BR215" i="5"/>
  <c r="BQ215" i="5"/>
  <c r="BP215" i="5"/>
  <c r="BL215" i="5"/>
  <c r="BK215" i="5"/>
  <c r="BH215" i="5"/>
  <c r="BF215" i="5"/>
  <c r="AX215" i="5"/>
  <c r="AU215" i="5"/>
  <c r="AS215" i="5"/>
  <c r="Z215" i="5"/>
  <c r="AA216" i="2"/>
  <c r="Z216" i="2"/>
  <c r="X216" i="2"/>
  <c r="W216" i="2"/>
  <c r="CF215" i="5" l="1"/>
  <c r="CK215" i="5"/>
  <c r="CI215" i="5"/>
  <c r="CM215" i="5"/>
  <c r="BE215" i="5"/>
  <c r="BJ215" i="5" s="1"/>
  <c r="BM215" i="5" s="1"/>
  <c r="CJ215" i="5"/>
  <c r="CL215" i="5"/>
  <c r="I12" i="6"/>
  <c r="W11" i="6"/>
  <c r="CH214" i="5"/>
  <c r="CE214" i="5"/>
  <c r="CD214" i="5"/>
  <c r="CC214" i="5"/>
  <c r="CB214" i="5"/>
  <c r="CA214" i="5"/>
  <c r="BZ214" i="5"/>
  <c r="BY214" i="5"/>
  <c r="BX214" i="5"/>
  <c r="BW214" i="5"/>
  <c r="BS214" i="5"/>
  <c r="BR214" i="5"/>
  <c r="BQ214" i="5"/>
  <c r="BP214" i="5"/>
  <c r="BL214" i="5"/>
  <c r="BK214" i="5"/>
  <c r="BH214" i="5"/>
  <c r="BF214" i="5"/>
  <c r="AX214" i="5"/>
  <c r="AU214" i="5"/>
  <c r="AS214" i="5"/>
  <c r="AQ214" i="5"/>
  <c r="AO214" i="5"/>
  <c r="AM214" i="5"/>
  <c r="AK214" i="5"/>
  <c r="AI214" i="5"/>
  <c r="AG214" i="5"/>
  <c r="CG214" i="5" s="1"/>
  <c r="AD214" i="5"/>
  <c r="CK214" i="5" s="1"/>
  <c r="AC214" i="5"/>
  <c r="AB214" i="5"/>
  <c r="AA214" i="5"/>
  <c r="Z214" i="5"/>
  <c r="P215" i="2"/>
  <c r="CI214" i="5" l="1"/>
  <c r="CM214" i="5"/>
  <c r="BE214" i="5"/>
  <c r="BJ214" i="5" s="1"/>
  <c r="BM214" i="5" s="1"/>
  <c r="CJ214" i="5"/>
  <c r="CL214" i="5"/>
  <c r="I13" i="6"/>
  <c r="W12" i="6"/>
  <c r="CF214" i="5"/>
  <c r="AA215" i="2"/>
  <c r="Z215" i="2"/>
  <c r="X215" i="2"/>
  <c r="W215" i="2"/>
  <c r="I14" i="6" l="1"/>
  <c r="W13" i="6"/>
  <c r="P214" i="2"/>
  <c r="CH213" i="5"/>
  <c r="CE213" i="5"/>
  <c r="CD213" i="5"/>
  <c r="CC213" i="5"/>
  <c r="CB213" i="5"/>
  <c r="CA213" i="5"/>
  <c r="BZ213" i="5"/>
  <c r="BY213" i="5"/>
  <c r="BX213" i="5"/>
  <c r="BW213" i="5"/>
  <c r="BS213" i="5"/>
  <c r="BR213" i="5"/>
  <c r="BQ213" i="5"/>
  <c r="BP213" i="5"/>
  <c r="BL213" i="5"/>
  <c r="BK213" i="5"/>
  <c r="BH213" i="5"/>
  <c r="BF213" i="5"/>
  <c r="AX213" i="5"/>
  <c r="AU213" i="5"/>
  <c r="AS213" i="5"/>
  <c r="AQ213" i="5"/>
  <c r="AO213" i="5"/>
  <c r="AM213" i="5"/>
  <c r="AK213" i="5"/>
  <c r="AI213" i="5"/>
  <c r="AG213" i="5"/>
  <c r="CG213" i="5" s="1"/>
  <c r="AD213" i="5"/>
  <c r="CK213" i="5" s="1"/>
  <c r="AC213" i="5"/>
  <c r="AB213" i="5"/>
  <c r="AA213" i="5"/>
  <c r="Z213" i="5"/>
  <c r="AA214" i="2"/>
  <c r="Z214" i="2"/>
  <c r="X214" i="2"/>
  <c r="W214" i="2"/>
  <c r="CI213" i="5" l="1"/>
  <c r="CM213" i="5"/>
  <c r="BE213" i="5"/>
  <c r="BJ213" i="5" s="1"/>
  <c r="BM213" i="5" s="1"/>
  <c r="CJ213" i="5"/>
  <c r="CL213" i="5"/>
  <c r="I15" i="6"/>
  <c r="W14" i="6"/>
  <c r="CF213" i="5"/>
  <c r="P213" i="2"/>
  <c r="AU212" i="5"/>
  <c r="AS212" i="5"/>
  <c r="AQ212" i="5"/>
  <c r="AO212" i="5"/>
  <c r="AM212" i="5"/>
  <c r="AK212" i="5"/>
  <c r="AI212" i="5"/>
  <c r="AG212" i="5"/>
  <c r="CG212" i="5" s="1"/>
  <c r="AD212" i="5"/>
  <c r="CH212" i="5"/>
  <c r="CE212" i="5"/>
  <c r="CD212" i="5"/>
  <c r="CC212" i="5"/>
  <c r="CB212" i="5"/>
  <c r="CA212" i="5"/>
  <c r="BZ212" i="5"/>
  <c r="BY212" i="5"/>
  <c r="BX212" i="5"/>
  <c r="BW212" i="5"/>
  <c r="BS212" i="5"/>
  <c r="BR212" i="5"/>
  <c r="BQ212" i="5"/>
  <c r="BP212" i="5"/>
  <c r="BL212" i="5"/>
  <c r="BK212" i="5"/>
  <c r="BH212" i="5"/>
  <c r="BF212" i="5"/>
  <c r="AX212" i="5"/>
  <c r="AC212" i="5"/>
  <c r="AB212" i="5"/>
  <c r="AA212" i="5"/>
  <c r="Z212" i="5"/>
  <c r="AA213" i="2"/>
  <c r="Z213" i="2"/>
  <c r="X213" i="2"/>
  <c r="W213" i="2"/>
  <c r="CI212" i="5" l="1"/>
  <c r="CM212" i="5"/>
  <c r="CF212" i="5"/>
  <c r="CK212" i="5"/>
  <c r="BE212" i="5"/>
  <c r="BJ212" i="5" s="1"/>
  <c r="BM212" i="5" s="1"/>
  <c r="CJ212" i="5"/>
  <c r="CL212" i="5"/>
  <c r="I16" i="6"/>
  <c r="W15" i="6"/>
  <c r="CH62" i="5"/>
  <c r="CH63" i="5"/>
  <c r="CH64" i="5"/>
  <c r="CH65" i="5"/>
  <c r="CH66" i="5"/>
  <c r="CH67" i="5"/>
  <c r="CH68" i="5"/>
  <c r="CH69" i="5"/>
  <c r="CH70" i="5"/>
  <c r="CH71" i="5"/>
  <c r="CH72" i="5"/>
  <c r="CH73" i="5"/>
  <c r="CH74" i="5"/>
  <c r="CH75" i="5"/>
  <c r="CH76" i="5"/>
  <c r="CH77" i="5"/>
  <c r="CH78" i="5"/>
  <c r="CH79" i="5"/>
  <c r="CH80" i="5"/>
  <c r="CH81" i="5"/>
  <c r="CH82" i="5"/>
  <c r="CH83" i="5"/>
  <c r="CH84" i="5"/>
  <c r="CH85" i="5"/>
  <c r="CH86" i="5"/>
  <c r="CH87" i="5"/>
  <c r="CH88" i="5"/>
  <c r="CH89" i="5"/>
  <c r="CH90" i="5"/>
  <c r="CH91" i="5"/>
  <c r="CH92" i="5"/>
  <c r="CH93" i="5"/>
  <c r="CH94" i="5"/>
  <c r="CH95" i="5"/>
  <c r="CH96" i="5"/>
  <c r="CH97" i="5"/>
  <c r="CH98" i="5"/>
  <c r="CH99" i="5"/>
  <c r="CH100" i="5"/>
  <c r="CH101" i="5"/>
  <c r="CH102" i="5"/>
  <c r="CH103" i="5"/>
  <c r="CH104" i="5"/>
  <c r="CH105" i="5"/>
  <c r="CH106" i="5"/>
  <c r="CH107" i="5"/>
  <c r="CH108" i="5"/>
  <c r="CH109" i="5"/>
  <c r="CH110" i="5"/>
  <c r="CH111" i="5"/>
  <c r="CH112" i="5"/>
  <c r="CH113" i="5"/>
  <c r="CH114" i="5"/>
  <c r="CH115" i="5"/>
  <c r="CH116" i="5"/>
  <c r="CH117" i="5"/>
  <c r="CH118" i="5"/>
  <c r="CH119" i="5"/>
  <c r="CH120" i="5"/>
  <c r="CH121" i="5"/>
  <c r="CH122" i="5"/>
  <c r="CH123" i="5"/>
  <c r="CH124" i="5"/>
  <c r="CH125" i="5"/>
  <c r="CH126" i="5"/>
  <c r="CH127" i="5"/>
  <c r="CH128" i="5"/>
  <c r="CH129" i="5"/>
  <c r="CH130" i="5"/>
  <c r="CH131" i="5"/>
  <c r="CH132" i="5"/>
  <c r="CH133" i="5"/>
  <c r="CH134" i="5"/>
  <c r="CH135" i="5"/>
  <c r="CH136" i="5"/>
  <c r="CH137" i="5"/>
  <c r="CH138" i="5"/>
  <c r="CH139" i="5"/>
  <c r="CH140" i="5"/>
  <c r="CH141" i="5"/>
  <c r="CH142" i="5"/>
  <c r="CH143" i="5"/>
  <c r="CH144" i="5"/>
  <c r="CH145" i="5"/>
  <c r="CH146" i="5"/>
  <c r="CH147" i="5"/>
  <c r="CH148" i="5"/>
  <c r="CH149" i="5"/>
  <c r="CH150" i="5"/>
  <c r="CH151" i="5"/>
  <c r="CH152" i="5"/>
  <c r="CH153" i="5"/>
  <c r="CH154" i="5"/>
  <c r="CH155" i="5"/>
  <c r="CH156" i="5"/>
  <c r="CH157" i="5"/>
  <c r="CH158" i="5"/>
  <c r="CH159" i="5"/>
  <c r="CH160" i="5"/>
  <c r="CH161" i="5"/>
  <c r="CH162" i="5"/>
  <c r="CH163" i="5"/>
  <c r="CH164" i="5"/>
  <c r="CH165" i="5"/>
  <c r="CH166" i="5"/>
  <c r="CH167" i="5"/>
  <c r="CH168" i="5"/>
  <c r="CH169" i="5"/>
  <c r="CH170" i="5"/>
  <c r="CH171" i="5"/>
  <c r="CH172" i="5"/>
  <c r="CH173" i="5"/>
  <c r="CH174" i="5"/>
  <c r="CH175" i="5"/>
  <c r="CH176" i="5"/>
  <c r="CH177" i="5"/>
  <c r="CH178" i="5"/>
  <c r="CH179" i="5"/>
  <c r="CH180" i="5"/>
  <c r="CH181" i="5"/>
  <c r="CH182" i="5"/>
  <c r="CH183" i="5"/>
  <c r="CH184" i="5"/>
  <c r="CH185" i="5"/>
  <c r="CH186" i="5"/>
  <c r="CH187" i="5"/>
  <c r="CH188" i="5"/>
  <c r="CH189" i="5"/>
  <c r="CH190" i="5"/>
  <c r="CH191" i="5"/>
  <c r="CH192" i="5"/>
  <c r="CH193" i="5"/>
  <c r="CH194" i="5"/>
  <c r="CH195" i="5"/>
  <c r="CH196" i="5"/>
  <c r="CH197" i="5"/>
  <c r="CH198" i="5"/>
  <c r="CH199" i="5"/>
  <c r="CH200" i="5"/>
  <c r="CH201" i="5"/>
  <c r="CH202" i="5"/>
  <c r="CH203" i="5"/>
  <c r="CH204" i="5"/>
  <c r="CH205" i="5"/>
  <c r="CH206" i="5"/>
  <c r="CH207" i="5"/>
  <c r="CH208" i="5"/>
  <c r="CH209" i="5"/>
  <c r="CH210" i="5"/>
  <c r="CH211" i="5"/>
  <c r="CH48" i="5"/>
  <c r="CH49" i="5"/>
  <c r="CH50" i="5"/>
  <c r="CH51" i="5"/>
  <c r="CH52" i="5"/>
  <c r="CH53" i="5"/>
  <c r="CH54" i="5"/>
  <c r="CH55" i="5"/>
  <c r="CH56" i="5"/>
  <c r="CH57" i="5"/>
  <c r="CH58" i="5"/>
  <c r="CH59" i="5"/>
  <c r="CH60" i="5"/>
  <c r="CH61" i="5"/>
  <c r="CH39" i="5"/>
  <c r="CH40" i="5"/>
  <c r="CH41" i="5"/>
  <c r="CH42" i="5"/>
  <c r="CH43" i="5"/>
  <c r="CH44" i="5"/>
  <c r="CH45" i="5"/>
  <c r="CH46" i="5"/>
  <c r="CH47" i="5"/>
  <c r="CH30" i="5"/>
  <c r="CH31" i="5"/>
  <c r="CH32" i="5"/>
  <c r="CH33" i="5"/>
  <c r="CH34" i="5"/>
  <c r="CH35" i="5"/>
  <c r="CH36" i="5"/>
  <c r="CH37" i="5"/>
  <c r="CH38" i="5"/>
  <c r="CH29" i="5"/>
  <c r="CG48" i="5"/>
  <c r="CG47" i="5"/>
  <c r="CG46" i="5"/>
  <c r="CG45" i="5"/>
  <c r="CG44" i="5"/>
  <c r="CG43" i="5"/>
  <c r="CG42" i="5"/>
  <c r="CI41" i="5"/>
  <c r="CG41" i="5"/>
  <c r="CI40" i="5"/>
  <c r="CG40" i="5"/>
  <c r="CI39" i="5"/>
  <c r="CG39" i="5"/>
  <c r="CI38" i="5"/>
  <c r="CG38" i="5"/>
  <c r="CI37" i="5"/>
  <c r="CG37" i="5"/>
  <c r="CI36" i="5"/>
  <c r="CG36" i="5"/>
  <c r="CI35" i="5"/>
  <c r="CG35" i="5"/>
  <c r="CI34" i="5"/>
  <c r="CG34" i="5"/>
  <c r="CI33" i="5"/>
  <c r="CG33" i="5"/>
  <c r="CI32" i="5"/>
  <c r="CG32" i="5"/>
  <c r="CI31" i="5"/>
  <c r="CG31" i="5"/>
  <c r="CI30" i="5"/>
  <c r="CG30" i="5"/>
  <c r="CI29" i="5"/>
  <c r="CG29" i="5"/>
  <c r="CE30" i="5"/>
  <c r="CE31" i="5"/>
  <c r="CE32" i="5"/>
  <c r="CE33" i="5"/>
  <c r="CE34" i="5"/>
  <c r="CE35" i="5"/>
  <c r="CE36" i="5"/>
  <c r="CE37" i="5"/>
  <c r="CE38" i="5"/>
  <c r="CE39" i="5"/>
  <c r="CE40" i="5"/>
  <c r="CE41" i="5"/>
  <c r="CE42" i="5"/>
  <c r="CE43" i="5"/>
  <c r="CE44" i="5"/>
  <c r="CE45" i="5"/>
  <c r="CE46" i="5"/>
  <c r="CE47" i="5"/>
  <c r="CE48" i="5"/>
  <c r="CE49" i="5"/>
  <c r="CE50" i="5"/>
  <c r="CE51" i="5"/>
  <c r="CE52" i="5"/>
  <c r="CE53" i="5"/>
  <c r="CE54" i="5"/>
  <c r="CE55" i="5"/>
  <c r="CE56" i="5"/>
  <c r="CE57" i="5"/>
  <c r="CE58" i="5"/>
  <c r="CE59" i="5"/>
  <c r="CE60" i="5"/>
  <c r="CE61" i="5"/>
  <c r="CE62" i="5"/>
  <c r="CE63" i="5"/>
  <c r="CE64" i="5"/>
  <c r="CE65" i="5"/>
  <c r="CE66" i="5"/>
  <c r="CE67" i="5"/>
  <c r="CE68" i="5"/>
  <c r="CE69" i="5"/>
  <c r="CE70" i="5"/>
  <c r="CE71" i="5"/>
  <c r="CE72" i="5"/>
  <c r="CE73" i="5"/>
  <c r="CE74" i="5"/>
  <c r="CE75" i="5"/>
  <c r="CE76" i="5"/>
  <c r="CE77" i="5"/>
  <c r="CE78" i="5"/>
  <c r="CE79" i="5"/>
  <c r="CE80" i="5"/>
  <c r="CE81" i="5"/>
  <c r="CE82" i="5"/>
  <c r="CE83" i="5"/>
  <c r="CE84" i="5"/>
  <c r="CE85" i="5"/>
  <c r="CE86" i="5"/>
  <c r="CE87" i="5"/>
  <c r="CE88" i="5"/>
  <c r="CE89" i="5"/>
  <c r="CE90" i="5"/>
  <c r="CE91" i="5"/>
  <c r="CE92" i="5"/>
  <c r="CE93" i="5"/>
  <c r="CE94" i="5"/>
  <c r="CE95" i="5"/>
  <c r="CE96" i="5"/>
  <c r="CE97" i="5"/>
  <c r="CE98" i="5"/>
  <c r="CE99" i="5"/>
  <c r="CE100" i="5"/>
  <c r="CE101" i="5"/>
  <c r="CE102" i="5"/>
  <c r="CE103" i="5"/>
  <c r="CE104" i="5"/>
  <c r="CE105" i="5"/>
  <c r="CE106" i="5"/>
  <c r="CE107" i="5"/>
  <c r="CE108" i="5"/>
  <c r="CE109" i="5"/>
  <c r="CE110" i="5"/>
  <c r="CE111" i="5"/>
  <c r="CE112" i="5"/>
  <c r="CE113" i="5"/>
  <c r="CE114" i="5"/>
  <c r="CE115" i="5"/>
  <c r="CE116" i="5"/>
  <c r="CE117" i="5"/>
  <c r="CE118" i="5"/>
  <c r="CE119" i="5"/>
  <c r="CE120" i="5"/>
  <c r="CE121" i="5"/>
  <c r="CE122" i="5"/>
  <c r="CE123" i="5"/>
  <c r="CE124" i="5"/>
  <c r="CE125" i="5"/>
  <c r="CE126" i="5"/>
  <c r="CE127" i="5"/>
  <c r="CE128" i="5"/>
  <c r="CE129" i="5"/>
  <c r="CE130" i="5"/>
  <c r="CE131" i="5"/>
  <c r="CE132" i="5"/>
  <c r="CE133" i="5"/>
  <c r="CE134" i="5"/>
  <c r="CE135" i="5"/>
  <c r="CE136" i="5"/>
  <c r="CE137" i="5"/>
  <c r="CE138" i="5"/>
  <c r="CE139" i="5"/>
  <c r="CE140" i="5"/>
  <c r="CE141" i="5"/>
  <c r="CE142" i="5"/>
  <c r="CE143" i="5"/>
  <c r="CE144" i="5"/>
  <c r="CE145" i="5"/>
  <c r="CE146" i="5"/>
  <c r="CE147" i="5"/>
  <c r="CE148" i="5"/>
  <c r="CE149" i="5"/>
  <c r="CE150" i="5"/>
  <c r="CE151" i="5"/>
  <c r="CE152" i="5"/>
  <c r="CE153" i="5"/>
  <c r="CE154" i="5"/>
  <c r="CE155" i="5"/>
  <c r="CE156" i="5"/>
  <c r="CE157" i="5"/>
  <c r="CE158" i="5"/>
  <c r="CE159" i="5"/>
  <c r="CE160" i="5"/>
  <c r="CE161" i="5"/>
  <c r="CE162" i="5"/>
  <c r="CE163" i="5"/>
  <c r="CE164" i="5"/>
  <c r="CE165" i="5"/>
  <c r="CE166" i="5"/>
  <c r="CE167" i="5"/>
  <c r="CE168" i="5"/>
  <c r="CE169" i="5"/>
  <c r="CE170" i="5"/>
  <c r="CE171" i="5"/>
  <c r="CE172" i="5"/>
  <c r="CE173" i="5"/>
  <c r="CE174" i="5"/>
  <c r="CE175" i="5"/>
  <c r="CE176" i="5"/>
  <c r="CE177" i="5"/>
  <c r="CE178" i="5"/>
  <c r="CE179" i="5"/>
  <c r="CE180" i="5"/>
  <c r="CE181" i="5"/>
  <c r="CE182" i="5"/>
  <c r="CE183" i="5"/>
  <c r="CE184" i="5"/>
  <c r="CE185" i="5"/>
  <c r="CE186" i="5"/>
  <c r="CE187" i="5"/>
  <c r="CE188" i="5"/>
  <c r="CE189" i="5"/>
  <c r="CE190" i="5"/>
  <c r="CE191" i="5"/>
  <c r="CE192" i="5"/>
  <c r="CE193" i="5"/>
  <c r="CE194" i="5"/>
  <c r="CE195" i="5"/>
  <c r="CE196" i="5"/>
  <c r="CE197" i="5"/>
  <c r="CE198" i="5"/>
  <c r="CE199" i="5"/>
  <c r="CE200" i="5"/>
  <c r="CE201" i="5"/>
  <c r="CE202" i="5"/>
  <c r="CE203" i="5"/>
  <c r="CE204" i="5"/>
  <c r="CE205" i="5"/>
  <c r="CE206" i="5"/>
  <c r="CE207" i="5"/>
  <c r="CE208" i="5"/>
  <c r="CE209" i="5"/>
  <c r="CE210" i="5"/>
  <c r="CE211" i="5"/>
  <c r="CE29" i="5"/>
  <c r="BW29" i="5"/>
  <c r="I17" i="6" l="1"/>
  <c r="W16" i="6"/>
  <c r="CD211" i="5"/>
  <c r="CC211" i="5"/>
  <c r="CB211" i="5"/>
  <c r="CA211" i="5"/>
  <c r="BZ211" i="5"/>
  <c r="BY211" i="5"/>
  <c r="BX211" i="5"/>
  <c r="BW211" i="5"/>
  <c r="BS211" i="5"/>
  <c r="BR211" i="5"/>
  <c r="BQ211" i="5"/>
  <c r="BP211" i="5"/>
  <c r="BL211" i="5"/>
  <c r="BK211" i="5"/>
  <c r="BH211" i="5"/>
  <c r="BF211" i="5"/>
  <c r="AX211" i="5"/>
  <c r="AU211" i="5"/>
  <c r="AS211" i="5"/>
  <c r="AQ211" i="5"/>
  <c r="AO211" i="5"/>
  <c r="AM211" i="5"/>
  <c r="AK211" i="5"/>
  <c r="AI211" i="5"/>
  <c r="AG211" i="5"/>
  <c r="CG211" i="5" s="1"/>
  <c r="AD211" i="5"/>
  <c r="AC211" i="5"/>
  <c r="AB211" i="5"/>
  <c r="AA211" i="5"/>
  <c r="Z211" i="5"/>
  <c r="AA212" i="2"/>
  <c r="Z212" i="2"/>
  <c r="X212" i="2"/>
  <c r="W212" i="2"/>
  <c r="P212" i="2"/>
  <c r="BE211" i="5" l="1"/>
  <c r="BJ211" i="5" s="1"/>
  <c r="BM211" i="5" s="1"/>
  <c r="CJ211" i="5"/>
  <c r="CL211" i="5"/>
  <c r="CF211" i="5"/>
  <c r="CK211" i="5"/>
  <c r="CI211" i="5"/>
  <c r="CM211" i="5"/>
  <c r="I18" i="6"/>
  <c r="W17" i="6"/>
  <c r="CD210" i="5"/>
  <c r="CC210" i="5"/>
  <c r="CB210" i="5"/>
  <c r="CA210" i="5"/>
  <c r="BZ210" i="5"/>
  <c r="BY210" i="5"/>
  <c r="BX210" i="5"/>
  <c r="BW210" i="5"/>
  <c r="BS210" i="5"/>
  <c r="BR210" i="5"/>
  <c r="BQ210" i="5"/>
  <c r="BP210" i="5"/>
  <c r="BL210" i="5"/>
  <c r="BK210" i="5"/>
  <c r="BH210" i="5"/>
  <c r="BF210" i="5"/>
  <c r="AX210" i="5"/>
  <c r="P211" i="2"/>
  <c r="AU210" i="5"/>
  <c r="AS210" i="5"/>
  <c r="AQ210" i="5"/>
  <c r="AO210" i="5"/>
  <c r="AM210" i="5"/>
  <c r="AK210" i="5"/>
  <c r="AI210" i="5"/>
  <c r="AG210" i="5"/>
  <c r="CG210" i="5" s="1"/>
  <c r="AD210" i="5"/>
  <c r="AC210" i="5"/>
  <c r="AB210" i="5"/>
  <c r="AA210" i="5"/>
  <c r="Z210" i="5"/>
  <c r="AA211" i="2"/>
  <c r="Z211" i="2"/>
  <c r="X211" i="2"/>
  <c r="W211" i="2"/>
  <c r="CF210" i="5" l="1"/>
  <c r="CK210" i="5"/>
  <c r="BE210" i="5"/>
  <c r="BJ210" i="5" s="1"/>
  <c r="BM210" i="5" s="1"/>
  <c r="CL210" i="5"/>
  <c r="CJ210" i="5"/>
  <c r="CI210" i="5"/>
  <c r="CM210" i="5"/>
  <c r="I19" i="6"/>
  <c r="W18" i="6"/>
  <c r="AU209" i="5"/>
  <c r="AS209" i="5"/>
  <c r="AQ209" i="5"/>
  <c r="AO209" i="5"/>
  <c r="AM209" i="5"/>
  <c r="AK209" i="5"/>
  <c r="AI209" i="5"/>
  <c r="AG209" i="5"/>
  <c r="CG209" i="5" s="1"/>
  <c r="P210" i="2"/>
  <c r="AA210" i="2"/>
  <c r="Z210" i="2"/>
  <c r="X210" i="2"/>
  <c r="W210" i="2"/>
  <c r="CD209" i="5"/>
  <c r="CC209" i="5"/>
  <c r="CB209" i="5"/>
  <c r="CA209" i="5"/>
  <c r="BZ209" i="5"/>
  <c r="BY209" i="5"/>
  <c r="BX209" i="5"/>
  <c r="BW209" i="5"/>
  <c r="BS209" i="5"/>
  <c r="BR209" i="5"/>
  <c r="BQ209" i="5"/>
  <c r="BP209" i="5"/>
  <c r="BL209" i="5"/>
  <c r="BK209" i="5"/>
  <c r="BH209" i="5"/>
  <c r="BF209" i="5"/>
  <c r="AX209" i="5"/>
  <c r="AD209" i="5"/>
  <c r="AC209" i="5"/>
  <c r="AB209" i="5"/>
  <c r="AA209" i="5"/>
  <c r="Z209" i="5"/>
  <c r="CF209" i="5" l="1"/>
  <c r="CK209" i="5"/>
  <c r="BE209" i="5"/>
  <c r="BJ209" i="5" s="1"/>
  <c r="BM209" i="5" s="1"/>
  <c r="CL209" i="5"/>
  <c r="CJ209" i="5"/>
  <c r="CI209" i="5"/>
  <c r="CM209" i="5"/>
  <c r="I20" i="6"/>
  <c r="W19" i="6"/>
  <c r="P209" i="2"/>
  <c r="CD208" i="5"/>
  <c r="CC208" i="5"/>
  <c r="CB208" i="5"/>
  <c r="CA208" i="5"/>
  <c r="BZ208" i="5"/>
  <c r="BY208" i="5"/>
  <c r="BX208" i="5"/>
  <c r="BW208" i="5"/>
  <c r="BS208" i="5"/>
  <c r="BR208" i="5"/>
  <c r="BQ208" i="5"/>
  <c r="BP208" i="5"/>
  <c r="BL208" i="5"/>
  <c r="BK208" i="5"/>
  <c r="BH208" i="5"/>
  <c r="BF208" i="5"/>
  <c r="AX208" i="5"/>
  <c r="AU208" i="5"/>
  <c r="AS208" i="5"/>
  <c r="AQ208" i="5"/>
  <c r="AO208" i="5"/>
  <c r="AM208" i="5"/>
  <c r="AK208" i="5"/>
  <c r="AI208" i="5"/>
  <c r="AG208" i="5"/>
  <c r="CG208" i="5" s="1"/>
  <c r="AD208" i="5"/>
  <c r="AC208" i="5"/>
  <c r="AB208" i="5"/>
  <c r="AA208" i="5"/>
  <c r="Z208" i="5"/>
  <c r="AA209" i="2"/>
  <c r="Z209" i="2"/>
  <c r="X209" i="2"/>
  <c r="W209" i="2"/>
  <c r="BE208" i="5" l="1"/>
  <c r="BJ208" i="5" s="1"/>
  <c r="BM208" i="5" s="1"/>
  <c r="CL208" i="5"/>
  <c r="CJ208" i="5"/>
  <c r="CF208" i="5"/>
  <c r="CK208" i="5"/>
  <c r="CI208" i="5"/>
  <c r="CM208" i="5"/>
  <c r="I21" i="6"/>
  <c r="W20" i="6"/>
  <c r="P208" i="2"/>
  <c r="CD207" i="5"/>
  <c r="CC207" i="5"/>
  <c r="CB207" i="5"/>
  <c r="CA207" i="5"/>
  <c r="BZ207" i="5"/>
  <c r="BY207" i="5"/>
  <c r="BX207" i="5"/>
  <c r="BW207" i="5"/>
  <c r="BS207" i="5"/>
  <c r="BR207" i="5"/>
  <c r="BQ207" i="5"/>
  <c r="BP207" i="5"/>
  <c r="BL207" i="5"/>
  <c r="BK207" i="5"/>
  <c r="BH207" i="5"/>
  <c r="BF207" i="5"/>
  <c r="AX207" i="5"/>
  <c r="AU207" i="5"/>
  <c r="AS207" i="5"/>
  <c r="AQ207" i="5"/>
  <c r="AO207" i="5"/>
  <c r="AM207" i="5"/>
  <c r="AK207" i="5"/>
  <c r="AI207" i="5"/>
  <c r="AG207" i="5"/>
  <c r="CG207" i="5" s="1"/>
  <c r="AD207" i="5"/>
  <c r="AC207" i="5"/>
  <c r="AB207" i="5"/>
  <c r="AA207" i="5"/>
  <c r="Z207" i="5"/>
  <c r="AA208" i="2"/>
  <c r="Z208" i="2"/>
  <c r="X208" i="2"/>
  <c r="W208" i="2"/>
  <c r="BE207" i="5" l="1"/>
  <c r="BJ207" i="5" s="1"/>
  <c r="BM207" i="5" s="1"/>
  <c r="CJ207" i="5"/>
  <c r="CL207" i="5"/>
  <c r="CF207" i="5"/>
  <c r="CK207" i="5"/>
  <c r="CI207" i="5"/>
  <c r="CM207" i="5"/>
  <c r="I22" i="6"/>
  <c r="W21" i="6"/>
  <c r="AU206" i="5"/>
  <c r="AS206" i="5"/>
  <c r="AQ206" i="5"/>
  <c r="AO206" i="5"/>
  <c r="AM206" i="5"/>
  <c r="AK206" i="5"/>
  <c r="AI206" i="5"/>
  <c r="P207" i="2"/>
  <c r="AA207" i="2"/>
  <c r="Z207" i="2"/>
  <c r="X207" i="2"/>
  <c r="W207" i="2"/>
  <c r="CD206" i="5"/>
  <c r="CC206" i="5"/>
  <c r="CB206" i="5"/>
  <c r="CA206" i="5"/>
  <c r="BZ206" i="5"/>
  <c r="BY206" i="5"/>
  <c r="BX206" i="5"/>
  <c r="BW206" i="5"/>
  <c r="BS206" i="5"/>
  <c r="BR206" i="5"/>
  <c r="BQ206" i="5"/>
  <c r="BP206" i="5"/>
  <c r="BL206" i="5"/>
  <c r="BK206" i="5"/>
  <c r="BH206" i="5"/>
  <c r="BF206" i="5"/>
  <c r="AX206" i="5"/>
  <c r="AG206" i="5"/>
  <c r="CG206" i="5" s="1"/>
  <c r="AD206" i="5"/>
  <c r="AC206" i="5"/>
  <c r="AB206" i="5"/>
  <c r="AA206" i="5"/>
  <c r="Z206" i="5"/>
  <c r="CI206" i="5" l="1"/>
  <c r="CM206" i="5"/>
  <c r="CF206" i="5"/>
  <c r="CK206" i="5"/>
  <c r="BE206" i="5"/>
  <c r="BJ206" i="5" s="1"/>
  <c r="BM206" i="5" s="1"/>
  <c r="CJ206" i="5"/>
  <c r="CL206" i="5"/>
  <c r="I23" i="6"/>
  <c r="W22" i="6"/>
  <c r="AA206" i="2"/>
  <c r="Z206" i="2"/>
  <c r="X206" i="2"/>
  <c r="W206" i="2"/>
  <c r="I24" i="6" l="1"/>
  <c r="W23" i="6"/>
  <c r="AU205" i="5"/>
  <c r="AS205" i="5"/>
  <c r="AQ205" i="5"/>
  <c r="AO205" i="5"/>
  <c r="AM205" i="5"/>
  <c r="AK205" i="5"/>
  <c r="AI205" i="5"/>
  <c r="AG205" i="5"/>
  <c r="CG205" i="5" s="1"/>
  <c r="AD205" i="5"/>
  <c r="AC205" i="5"/>
  <c r="AB205" i="5"/>
  <c r="AA205" i="5"/>
  <c r="CD205" i="5"/>
  <c r="CC205" i="5"/>
  <c r="CB205" i="5"/>
  <c r="CA205" i="5"/>
  <c r="BZ205" i="5"/>
  <c r="BY205" i="5"/>
  <c r="BX205" i="5"/>
  <c r="BW205" i="5"/>
  <c r="BS205" i="5"/>
  <c r="BR205" i="5"/>
  <c r="BQ205" i="5"/>
  <c r="BP205" i="5"/>
  <c r="BL205" i="5"/>
  <c r="BK205" i="5"/>
  <c r="BH205" i="5"/>
  <c r="BF205" i="5"/>
  <c r="AX205" i="5"/>
  <c r="Z205" i="5"/>
  <c r="P206" i="2"/>
  <c r="BE205" i="5" l="1"/>
  <c r="BJ205" i="5" s="1"/>
  <c r="BM205" i="5" s="1"/>
  <c r="CJ205" i="5"/>
  <c r="CL205" i="5"/>
  <c r="CF205" i="5"/>
  <c r="CK205" i="5"/>
  <c r="CI205" i="5"/>
  <c r="CM205" i="5"/>
  <c r="I25" i="6"/>
  <c r="W24" i="6"/>
  <c r="AI204" i="5"/>
  <c r="AG204" i="5"/>
  <c r="CG204" i="5" s="1"/>
  <c r="AQ204" i="5"/>
  <c r="AO204" i="5"/>
  <c r="AM204" i="5"/>
  <c r="AK204" i="5"/>
  <c r="AU204" i="5"/>
  <c r="AS204" i="5"/>
  <c r="CD204" i="5"/>
  <c r="CC204" i="5"/>
  <c r="CB204" i="5"/>
  <c r="CA204" i="5"/>
  <c r="BZ204" i="5"/>
  <c r="BY204" i="5"/>
  <c r="BX204" i="5"/>
  <c r="BW204" i="5"/>
  <c r="BS204" i="5"/>
  <c r="BR204" i="5"/>
  <c r="BQ204" i="5"/>
  <c r="BP204" i="5"/>
  <c r="BL204" i="5"/>
  <c r="BK204" i="5"/>
  <c r="BH204" i="5"/>
  <c r="BF204" i="5"/>
  <c r="AX204" i="5"/>
  <c r="AD204" i="5"/>
  <c r="AC204" i="5"/>
  <c r="AB204" i="5"/>
  <c r="AA204" i="5"/>
  <c r="Z204" i="5"/>
  <c r="AA205" i="2"/>
  <c r="Z205" i="2"/>
  <c r="X205" i="2"/>
  <c r="W205" i="2"/>
  <c r="P205" i="2"/>
  <c r="BE204" i="5" l="1"/>
  <c r="BJ204" i="5" s="1"/>
  <c r="BM204" i="5" s="1"/>
  <c r="CJ204" i="5"/>
  <c r="CL204" i="5"/>
  <c r="CF204" i="5"/>
  <c r="CK204" i="5"/>
  <c r="CI204" i="5"/>
  <c r="CM204" i="5"/>
  <c r="I26" i="6"/>
  <c r="W25" i="6"/>
  <c r="AU203" i="5"/>
  <c r="AS203" i="5"/>
  <c r="AQ203" i="5"/>
  <c r="AO203" i="5"/>
  <c r="AM203" i="5"/>
  <c r="AK203" i="5"/>
  <c r="AI203" i="5"/>
  <c r="AG203" i="5"/>
  <c r="CG203" i="5" s="1"/>
  <c r="AD203" i="5"/>
  <c r="CD203" i="5"/>
  <c r="CC203" i="5"/>
  <c r="CB203" i="5"/>
  <c r="CA203" i="5"/>
  <c r="BZ203" i="5"/>
  <c r="BY203" i="5"/>
  <c r="BX203" i="5"/>
  <c r="BW203" i="5"/>
  <c r="BS203" i="5"/>
  <c r="BR203" i="5"/>
  <c r="BQ203" i="5"/>
  <c r="BP203" i="5"/>
  <c r="BL203" i="5"/>
  <c r="BK203" i="5"/>
  <c r="BH203" i="5"/>
  <c r="BF203" i="5"/>
  <c r="AX203" i="5"/>
  <c r="AC203" i="5"/>
  <c r="AB203" i="5"/>
  <c r="AA203" i="5"/>
  <c r="Z203" i="5"/>
  <c r="AA204" i="2"/>
  <c r="Z204" i="2"/>
  <c r="X204" i="2"/>
  <c r="W204" i="2"/>
  <c r="AA203" i="2"/>
  <c r="Z203" i="2"/>
  <c r="X203" i="2"/>
  <c r="W203" i="2"/>
  <c r="P204" i="2"/>
  <c r="CI203" i="5" l="1"/>
  <c r="CM203" i="5"/>
  <c r="BE203" i="5"/>
  <c r="BJ203" i="5" s="1"/>
  <c r="BM203" i="5" s="1"/>
  <c r="CJ203" i="5"/>
  <c r="CL203" i="5"/>
  <c r="CF203" i="5"/>
  <c r="CK203" i="5"/>
  <c r="I27" i="6"/>
  <c r="W26" i="6"/>
  <c r="P203" i="2"/>
  <c r="CD202" i="5"/>
  <c r="CC202" i="5"/>
  <c r="CB202" i="5"/>
  <c r="CA202" i="5"/>
  <c r="BZ202" i="5"/>
  <c r="BY202" i="5"/>
  <c r="BX202" i="5"/>
  <c r="BW202" i="5"/>
  <c r="BS202" i="5"/>
  <c r="BR202" i="5"/>
  <c r="BQ202" i="5"/>
  <c r="BP202" i="5"/>
  <c r="BL202" i="5"/>
  <c r="BK202" i="5"/>
  <c r="BH202" i="5"/>
  <c r="BF202" i="5"/>
  <c r="AX202" i="5"/>
  <c r="AU202" i="5"/>
  <c r="AS202" i="5"/>
  <c r="AQ202" i="5"/>
  <c r="AO202" i="5"/>
  <c r="AM202" i="5"/>
  <c r="AK202" i="5"/>
  <c r="AI202" i="5"/>
  <c r="AG202" i="5"/>
  <c r="CG202" i="5" s="1"/>
  <c r="AD202" i="5"/>
  <c r="AC202" i="5"/>
  <c r="AB202" i="5"/>
  <c r="AA202" i="5"/>
  <c r="Z202" i="5"/>
  <c r="BE202" i="5" l="1"/>
  <c r="BJ202" i="5" s="1"/>
  <c r="BM202" i="5" s="1"/>
  <c r="CL202" i="5"/>
  <c r="CJ202" i="5"/>
  <c r="CI202" i="5"/>
  <c r="CM202" i="5"/>
  <c r="CF202" i="5"/>
  <c r="CK202" i="5"/>
  <c r="I28" i="6"/>
  <c r="W27" i="6"/>
  <c r="BA201" i="5"/>
  <c r="BA202" i="5" s="1"/>
  <c r="BA203" i="5" s="1"/>
  <c r="BA204" i="5" s="1"/>
  <c r="BA205" i="5" s="1"/>
  <c r="BA206" i="5" s="1"/>
  <c r="BA207" i="5" s="1"/>
  <c r="BA208" i="5" s="1"/>
  <c r="BA209" i="5" s="1"/>
  <c r="BA210" i="5" s="1"/>
  <c r="BA211" i="5" s="1"/>
  <c r="BA212" i="5" s="1"/>
  <c r="BA213" i="5" s="1"/>
  <c r="BA214" i="5" s="1"/>
  <c r="AU201" i="5"/>
  <c r="AS201" i="5"/>
  <c r="AQ201" i="5"/>
  <c r="AO201" i="5"/>
  <c r="AM201" i="5"/>
  <c r="AK201" i="5"/>
  <c r="AI201" i="5"/>
  <c r="AG201" i="5"/>
  <c r="CG201" i="5" s="1"/>
  <c r="P202" i="2"/>
  <c r="CD201" i="5"/>
  <c r="CC201" i="5"/>
  <c r="CB201" i="5"/>
  <c r="CA201" i="5"/>
  <c r="BZ201" i="5"/>
  <c r="BY201" i="5"/>
  <c r="BX201" i="5"/>
  <c r="BW201" i="5"/>
  <c r="BS201" i="5"/>
  <c r="BR201" i="5"/>
  <c r="BQ201" i="5"/>
  <c r="BP201" i="5"/>
  <c r="BL201" i="5"/>
  <c r="BK201" i="5"/>
  <c r="BH201" i="5"/>
  <c r="BF201" i="5"/>
  <c r="AX201" i="5"/>
  <c r="AD201" i="5"/>
  <c r="AC201" i="5"/>
  <c r="AB201" i="5"/>
  <c r="AA201" i="5"/>
  <c r="Z201" i="5"/>
  <c r="AA202" i="2"/>
  <c r="Z202" i="2"/>
  <c r="X202" i="2"/>
  <c r="W202" i="2"/>
  <c r="CF201" i="5" l="1"/>
  <c r="CK201" i="5"/>
  <c r="BE201" i="5"/>
  <c r="BJ201" i="5" s="1"/>
  <c r="BM201" i="5" s="1"/>
  <c r="CL201" i="5"/>
  <c r="CJ201" i="5"/>
  <c r="CI201" i="5"/>
  <c r="CM201" i="5"/>
  <c r="I29" i="6"/>
  <c r="W28" i="6"/>
  <c r="P201" i="2"/>
  <c r="CD200" i="5"/>
  <c r="CC200" i="5"/>
  <c r="CB200" i="5"/>
  <c r="CA200" i="5"/>
  <c r="BZ200" i="5"/>
  <c r="BY200" i="5"/>
  <c r="BX200" i="5"/>
  <c r="BW200" i="5"/>
  <c r="BS200" i="5"/>
  <c r="BR200" i="5"/>
  <c r="BQ200" i="5"/>
  <c r="BP200" i="5"/>
  <c r="BL200" i="5"/>
  <c r="BK200" i="5"/>
  <c r="BH200" i="5"/>
  <c r="BF200" i="5"/>
  <c r="AX200" i="5"/>
  <c r="AA201" i="2"/>
  <c r="Z201" i="2"/>
  <c r="X201" i="2"/>
  <c r="W201" i="2"/>
  <c r="AU200" i="5"/>
  <c r="AS200" i="5"/>
  <c r="AQ200" i="5"/>
  <c r="AO200" i="5"/>
  <c r="AM200" i="5"/>
  <c r="AK200" i="5"/>
  <c r="AI200" i="5"/>
  <c r="AG200" i="5"/>
  <c r="CG200" i="5" s="1"/>
  <c r="AD200" i="5"/>
  <c r="AC200" i="5"/>
  <c r="AB200" i="5"/>
  <c r="AA200" i="5"/>
  <c r="Z200" i="5"/>
  <c r="CF200" i="5" l="1"/>
  <c r="CK200" i="5"/>
  <c r="CI200" i="5"/>
  <c r="CM200" i="5"/>
  <c r="BE200" i="5"/>
  <c r="BJ200" i="5" s="1"/>
  <c r="BM200" i="5" s="1"/>
  <c r="CL200" i="5"/>
  <c r="CJ200" i="5"/>
  <c r="I30" i="6"/>
  <c r="W29" i="6"/>
  <c r="AU199" i="5"/>
  <c r="AS199" i="5"/>
  <c r="AQ199" i="5"/>
  <c r="AO199" i="5"/>
  <c r="AM199" i="5"/>
  <c r="AK199" i="5"/>
  <c r="AI199" i="5"/>
  <c r="AG199" i="5"/>
  <c r="CG199" i="5" s="1"/>
  <c r="AD199" i="5"/>
  <c r="AC199" i="5"/>
  <c r="AB199" i="5"/>
  <c r="AA199" i="5"/>
  <c r="Z199" i="5"/>
  <c r="P200" i="2"/>
  <c r="CD199" i="5"/>
  <c r="CC199" i="5"/>
  <c r="CB199" i="5"/>
  <c r="CA199" i="5"/>
  <c r="BZ199" i="5"/>
  <c r="BY199" i="5"/>
  <c r="BX199" i="5"/>
  <c r="BW199" i="5"/>
  <c r="BS199" i="5"/>
  <c r="BR199" i="5"/>
  <c r="BQ199" i="5"/>
  <c r="BP199" i="5"/>
  <c r="BL199" i="5"/>
  <c r="BK199" i="5"/>
  <c r="BH199" i="5"/>
  <c r="BF199" i="5"/>
  <c r="AX199" i="5"/>
  <c r="AA200" i="2"/>
  <c r="Z200" i="2"/>
  <c r="X200" i="2"/>
  <c r="W200" i="2"/>
  <c r="BE199" i="5" l="1"/>
  <c r="BJ199" i="5" s="1"/>
  <c r="BM199" i="5" s="1"/>
  <c r="CJ199" i="5"/>
  <c r="CL199" i="5"/>
  <c r="CF199" i="5"/>
  <c r="CK199" i="5"/>
  <c r="CI199" i="5"/>
  <c r="CM199" i="5"/>
  <c r="I31" i="6"/>
  <c r="W30" i="6"/>
  <c r="P199" i="2"/>
  <c r="CD198" i="5"/>
  <c r="CC198" i="5"/>
  <c r="CB198" i="5"/>
  <c r="CA198" i="5"/>
  <c r="BZ198" i="5"/>
  <c r="BY198" i="5"/>
  <c r="BX198" i="5"/>
  <c r="BW198" i="5"/>
  <c r="BS198" i="5"/>
  <c r="BR198" i="5"/>
  <c r="BQ198" i="5"/>
  <c r="BP198" i="5"/>
  <c r="BL198" i="5"/>
  <c r="BK198" i="5"/>
  <c r="BH198" i="5"/>
  <c r="BF198" i="5"/>
  <c r="AX198" i="5"/>
  <c r="AU198" i="5"/>
  <c r="AS198" i="5"/>
  <c r="AQ198" i="5"/>
  <c r="AO198" i="5"/>
  <c r="AM198" i="5"/>
  <c r="AK198" i="5"/>
  <c r="AI198" i="5"/>
  <c r="AG198" i="5"/>
  <c r="CG198" i="5" s="1"/>
  <c r="AD198" i="5"/>
  <c r="AC198" i="5"/>
  <c r="AB198" i="5"/>
  <c r="AA198" i="5"/>
  <c r="Z198" i="5"/>
  <c r="AA199" i="2"/>
  <c r="Z199" i="2"/>
  <c r="X199" i="2"/>
  <c r="W199" i="2"/>
  <c r="BE198" i="5" l="1"/>
  <c r="BJ198" i="5" s="1"/>
  <c r="BM198" i="5" s="1"/>
  <c r="CJ198" i="5"/>
  <c r="CL198" i="5"/>
  <c r="CF198" i="5"/>
  <c r="CK198" i="5"/>
  <c r="CI198" i="5"/>
  <c r="CM198" i="5"/>
  <c r="I32" i="6"/>
  <c r="W31" i="6"/>
  <c r="P198" i="2"/>
  <c r="CD197" i="5"/>
  <c r="CC197" i="5"/>
  <c r="CB197" i="5"/>
  <c r="CA197" i="5"/>
  <c r="BZ197" i="5"/>
  <c r="BY197" i="5"/>
  <c r="BX197" i="5"/>
  <c r="BW197" i="5"/>
  <c r="BS197" i="5"/>
  <c r="BR197" i="5"/>
  <c r="BQ197" i="5"/>
  <c r="BP197" i="5"/>
  <c r="BL197" i="5"/>
  <c r="BK197" i="5"/>
  <c r="BH197" i="5"/>
  <c r="BF197" i="5"/>
  <c r="AX197" i="5"/>
  <c r="AU197" i="5"/>
  <c r="AS197" i="5"/>
  <c r="AQ197" i="5"/>
  <c r="AO197" i="5"/>
  <c r="AM197" i="5"/>
  <c r="AK197" i="5"/>
  <c r="AI197" i="5"/>
  <c r="AG197" i="5"/>
  <c r="CG197" i="5" s="1"/>
  <c r="AD197" i="5"/>
  <c r="AC197" i="5"/>
  <c r="AB197" i="5"/>
  <c r="AA197" i="5"/>
  <c r="Z197" i="5"/>
  <c r="AA198" i="2"/>
  <c r="Z198" i="2"/>
  <c r="X198" i="2"/>
  <c r="W198" i="2"/>
  <c r="BE197" i="5" l="1"/>
  <c r="BJ197" i="5" s="1"/>
  <c r="BM197" i="5" s="1"/>
  <c r="CJ197" i="5"/>
  <c r="CL197" i="5"/>
  <c r="CF197" i="5"/>
  <c r="CK197" i="5"/>
  <c r="CI197" i="5"/>
  <c r="CM197" i="5"/>
  <c r="I33" i="6"/>
  <c r="W32" i="6"/>
  <c r="P197" i="2"/>
  <c r="CD196" i="5"/>
  <c r="CC196" i="5"/>
  <c r="CB196" i="5"/>
  <c r="CA196" i="5"/>
  <c r="BZ196" i="5"/>
  <c r="BY196" i="5"/>
  <c r="BX196" i="5"/>
  <c r="BW196" i="5"/>
  <c r="BS196" i="5"/>
  <c r="BR196" i="5"/>
  <c r="BQ196" i="5"/>
  <c r="BP196" i="5"/>
  <c r="BL196" i="5"/>
  <c r="BK196" i="5"/>
  <c r="BH196" i="5"/>
  <c r="BF196" i="5"/>
  <c r="AX196" i="5"/>
  <c r="AU196" i="5"/>
  <c r="AS196" i="5"/>
  <c r="AQ196" i="5"/>
  <c r="AO196" i="5"/>
  <c r="AM196" i="5"/>
  <c r="AK196" i="5"/>
  <c r="AI196" i="5"/>
  <c r="AG196" i="5"/>
  <c r="CG196" i="5" s="1"/>
  <c r="AD196" i="5"/>
  <c r="AC196" i="5"/>
  <c r="AB196" i="5"/>
  <c r="AA196" i="5"/>
  <c r="Z196" i="5"/>
  <c r="AA197" i="2"/>
  <c r="Z197" i="2"/>
  <c r="X197" i="2"/>
  <c r="W197" i="2"/>
  <c r="BE196" i="5" l="1"/>
  <c r="BJ196" i="5" s="1"/>
  <c r="BM196" i="5" s="1"/>
  <c r="CJ196" i="5"/>
  <c r="CL196" i="5"/>
  <c r="CI196" i="5"/>
  <c r="CM196" i="5"/>
  <c r="CF196" i="5"/>
  <c r="CK196" i="5"/>
  <c r="I34" i="6"/>
  <c r="W33" i="6"/>
  <c r="AU195" i="5"/>
  <c r="AS195" i="5"/>
  <c r="AQ195" i="5"/>
  <c r="AO195" i="5"/>
  <c r="AM195" i="5"/>
  <c r="AK195" i="5"/>
  <c r="AI195" i="5"/>
  <c r="AG195" i="5"/>
  <c r="CG195" i="5" s="1"/>
  <c r="P196" i="2"/>
  <c r="CD195" i="5"/>
  <c r="CC195" i="5"/>
  <c r="CB195" i="5"/>
  <c r="CA195" i="5"/>
  <c r="BZ195" i="5"/>
  <c r="BY195" i="5"/>
  <c r="BX195" i="5"/>
  <c r="BW195" i="5"/>
  <c r="BS195" i="5"/>
  <c r="BR195" i="5"/>
  <c r="BQ195" i="5"/>
  <c r="BP195" i="5"/>
  <c r="BL195" i="5"/>
  <c r="BK195" i="5"/>
  <c r="BH195" i="5"/>
  <c r="BF195" i="5"/>
  <c r="AX195" i="5"/>
  <c r="AD195" i="5"/>
  <c r="AC195" i="5"/>
  <c r="AB195" i="5"/>
  <c r="AA195" i="5"/>
  <c r="Z195" i="5"/>
  <c r="AA196" i="2"/>
  <c r="Z196" i="2"/>
  <c r="X196" i="2"/>
  <c r="W196" i="2"/>
  <c r="BE195" i="5" l="1"/>
  <c r="BJ195" i="5" s="1"/>
  <c r="BM195" i="5" s="1"/>
  <c r="CJ195" i="5"/>
  <c r="CL195" i="5"/>
  <c r="CI195" i="5"/>
  <c r="CM195" i="5"/>
  <c r="CF195" i="5"/>
  <c r="CK195" i="5"/>
  <c r="I35" i="6"/>
  <c r="W34" i="6"/>
  <c r="CD194" i="5"/>
  <c r="CC194" i="5"/>
  <c r="CB194" i="5"/>
  <c r="CA194" i="5"/>
  <c r="BZ194" i="5"/>
  <c r="BY194" i="5"/>
  <c r="BX194" i="5"/>
  <c r="BW194" i="5"/>
  <c r="BS194" i="5"/>
  <c r="BR194" i="5"/>
  <c r="BQ194" i="5"/>
  <c r="BP194" i="5"/>
  <c r="BL194" i="5"/>
  <c r="BK194" i="5"/>
  <c r="BH194" i="5"/>
  <c r="BF194" i="5"/>
  <c r="AX194" i="5"/>
  <c r="AU194" i="5"/>
  <c r="AS194" i="5"/>
  <c r="AQ194" i="5"/>
  <c r="AO194" i="5"/>
  <c r="AM194" i="5"/>
  <c r="AK194" i="5"/>
  <c r="AI194" i="5"/>
  <c r="AG194" i="5"/>
  <c r="CG194" i="5" s="1"/>
  <c r="AD194" i="5"/>
  <c r="AC194" i="5"/>
  <c r="AB194" i="5"/>
  <c r="AA194" i="5"/>
  <c r="Z194" i="5"/>
  <c r="P195" i="2"/>
  <c r="BE194" i="5" l="1"/>
  <c r="BJ194" i="5" s="1"/>
  <c r="BM194" i="5" s="1"/>
  <c r="CL194" i="5"/>
  <c r="CJ194" i="5"/>
  <c r="CF194" i="5"/>
  <c r="CK194" i="5"/>
  <c r="CI194" i="5"/>
  <c r="CM194" i="5"/>
  <c r="I36" i="6"/>
  <c r="W35" i="6"/>
  <c r="AA195" i="2"/>
  <c r="Z195" i="2"/>
  <c r="X195" i="2"/>
  <c r="W195" i="2"/>
  <c r="AA194" i="2"/>
  <c r="Z194" i="2"/>
  <c r="X194" i="2"/>
  <c r="W194" i="2"/>
  <c r="I37" i="6" l="1"/>
  <c r="W36" i="6"/>
  <c r="P194" i="2"/>
  <c r="CD193" i="5"/>
  <c r="CC193" i="5"/>
  <c r="CB193" i="5"/>
  <c r="CA193" i="5"/>
  <c r="BZ193" i="5"/>
  <c r="BY193" i="5"/>
  <c r="BX193" i="5"/>
  <c r="BW193" i="5"/>
  <c r="BS193" i="5"/>
  <c r="BR193" i="5"/>
  <c r="BQ193" i="5"/>
  <c r="BP193" i="5"/>
  <c r="BL193" i="5"/>
  <c r="BK193" i="5"/>
  <c r="BH193" i="5"/>
  <c r="BF193" i="5"/>
  <c r="AX193" i="5"/>
  <c r="AU193" i="5"/>
  <c r="AS193" i="5"/>
  <c r="AQ193" i="5"/>
  <c r="AO193" i="5"/>
  <c r="AM193" i="5"/>
  <c r="AK193" i="5"/>
  <c r="AI193" i="5"/>
  <c r="AG193" i="5"/>
  <c r="CG193" i="5" s="1"/>
  <c r="AD193" i="5"/>
  <c r="AC193" i="5"/>
  <c r="AB193" i="5"/>
  <c r="AA193" i="5"/>
  <c r="Z193" i="5"/>
  <c r="CF193" i="5" l="1"/>
  <c r="CK193" i="5"/>
  <c r="CI193" i="5"/>
  <c r="CM193" i="5"/>
  <c r="BE193" i="5"/>
  <c r="BJ193" i="5" s="1"/>
  <c r="BM193" i="5" s="1"/>
  <c r="CL193" i="5"/>
  <c r="CJ193" i="5"/>
  <c r="I38" i="6"/>
  <c r="W37" i="6"/>
  <c r="AA191" i="5"/>
  <c r="AU192" i="5"/>
  <c r="AS192" i="5"/>
  <c r="AQ192" i="5"/>
  <c r="AO192" i="5"/>
  <c r="AM192" i="5"/>
  <c r="P193" i="2"/>
  <c r="I39" i="6" l="1"/>
  <c r="W38" i="6"/>
  <c r="CD192" i="5"/>
  <c r="CC192" i="5"/>
  <c r="CB192" i="5"/>
  <c r="CA192" i="5"/>
  <c r="BZ192" i="5"/>
  <c r="BY192" i="5"/>
  <c r="BX192" i="5"/>
  <c r="BW192" i="5"/>
  <c r="BS192" i="5"/>
  <c r="BR192" i="5"/>
  <c r="BQ192" i="5"/>
  <c r="BP192" i="5"/>
  <c r="BL192" i="5"/>
  <c r="BK192" i="5"/>
  <c r="BH192" i="5"/>
  <c r="BF192" i="5"/>
  <c r="AK192" i="5"/>
  <c r="AI192" i="5"/>
  <c r="AG192" i="5"/>
  <c r="CG192" i="5" s="1"/>
  <c r="AD192" i="5"/>
  <c r="AC192" i="5"/>
  <c r="AB192" i="5"/>
  <c r="AA192" i="5"/>
  <c r="AA193" i="2"/>
  <c r="Z193" i="2"/>
  <c r="X193" i="2"/>
  <c r="W193" i="2"/>
  <c r="AA192" i="2"/>
  <c r="Z192" i="2"/>
  <c r="X192" i="2"/>
  <c r="W192" i="2"/>
  <c r="Z192" i="5"/>
  <c r="AX192" i="5"/>
  <c r="CF192" i="5" l="1"/>
  <c r="CK192" i="5"/>
  <c r="CI192" i="5"/>
  <c r="CM192" i="5"/>
  <c r="BE192" i="5"/>
  <c r="BJ192" i="5" s="1"/>
  <c r="BM192" i="5" s="1"/>
  <c r="CL192" i="5"/>
  <c r="CJ192" i="5"/>
  <c r="I40" i="6"/>
  <c r="W39" i="6"/>
  <c r="P192" i="2"/>
  <c r="CD191" i="5"/>
  <c r="CC191" i="5"/>
  <c r="CB191" i="5"/>
  <c r="CA191" i="5"/>
  <c r="BZ191" i="5"/>
  <c r="BY191" i="5"/>
  <c r="BX191" i="5"/>
  <c r="BW191" i="5"/>
  <c r="BS191" i="5"/>
  <c r="BR191" i="5"/>
  <c r="BQ191" i="5"/>
  <c r="BP191" i="5"/>
  <c r="BL191" i="5"/>
  <c r="BK191" i="5"/>
  <c r="BH191" i="5"/>
  <c r="BF191" i="5"/>
  <c r="AU191" i="5"/>
  <c r="AS191" i="5"/>
  <c r="AQ191" i="5"/>
  <c r="AO191" i="5"/>
  <c r="AM191" i="5"/>
  <c r="AK191" i="5"/>
  <c r="AI191" i="5"/>
  <c r="AG191" i="5"/>
  <c r="CG191" i="5" s="1"/>
  <c r="AD191" i="5"/>
  <c r="AC191" i="5"/>
  <c r="AB191" i="5"/>
  <c r="Z191" i="5"/>
  <c r="AX191" i="5"/>
  <c r="AA191" i="2"/>
  <c r="Z191" i="2"/>
  <c r="X191" i="2"/>
  <c r="W191" i="2"/>
  <c r="BE191" i="5" l="1"/>
  <c r="BJ191" i="5" s="1"/>
  <c r="BM191" i="5" s="1"/>
  <c r="CJ191" i="5"/>
  <c r="CL191" i="5"/>
  <c r="CF191" i="5"/>
  <c r="CK191" i="5"/>
  <c r="CI191" i="5"/>
  <c r="CM191" i="5"/>
  <c r="I41" i="6"/>
  <c r="W40" i="6"/>
  <c r="P191" i="2"/>
  <c r="CD190" i="5"/>
  <c r="CC190" i="5"/>
  <c r="CB190" i="5"/>
  <c r="CA190" i="5"/>
  <c r="BZ190" i="5"/>
  <c r="BY190" i="5"/>
  <c r="BX190" i="5"/>
  <c r="BW190" i="5"/>
  <c r="BS190" i="5"/>
  <c r="BR190" i="5"/>
  <c r="BQ190" i="5"/>
  <c r="BP190" i="5"/>
  <c r="BL190" i="5"/>
  <c r="BK190" i="5"/>
  <c r="BH190" i="5"/>
  <c r="BF190" i="5"/>
  <c r="AX190" i="5"/>
  <c r="AU190" i="5"/>
  <c r="AS190" i="5"/>
  <c r="AQ190" i="5"/>
  <c r="AO190" i="5"/>
  <c r="AM190" i="5"/>
  <c r="AK190" i="5"/>
  <c r="AI190" i="5"/>
  <c r="AG190" i="5"/>
  <c r="CG190" i="5" s="1"/>
  <c r="AD190" i="5"/>
  <c r="AC190" i="5"/>
  <c r="AB190" i="5"/>
  <c r="AA190" i="5"/>
  <c r="Z190" i="5"/>
  <c r="CF190" i="5" l="1"/>
  <c r="CK190" i="5"/>
  <c r="BE190" i="5"/>
  <c r="BJ190" i="5" s="1"/>
  <c r="BM190" i="5" s="1"/>
  <c r="CJ190" i="5"/>
  <c r="CL190" i="5"/>
  <c r="CI190" i="5"/>
  <c r="CM190" i="5"/>
  <c r="I42" i="6"/>
  <c r="W41" i="6"/>
  <c r="P190" i="2"/>
  <c r="CD189" i="5"/>
  <c r="CC189" i="5"/>
  <c r="CB189" i="5"/>
  <c r="CA189" i="5"/>
  <c r="BZ189" i="5"/>
  <c r="BY189" i="5"/>
  <c r="BX189" i="5"/>
  <c r="BW189" i="5"/>
  <c r="BS189" i="5"/>
  <c r="BR189" i="5"/>
  <c r="BQ189" i="5"/>
  <c r="BP189" i="5"/>
  <c r="BL189" i="5"/>
  <c r="BK189" i="5"/>
  <c r="BH189" i="5"/>
  <c r="BF189" i="5"/>
  <c r="AU189" i="5"/>
  <c r="AS189" i="5"/>
  <c r="AQ189" i="5"/>
  <c r="AO189" i="5"/>
  <c r="AM189" i="5"/>
  <c r="AK189" i="5"/>
  <c r="AI189" i="5"/>
  <c r="CM189" i="5" s="1"/>
  <c r="AG189" i="5"/>
  <c r="CG189" i="5" s="1"/>
  <c r="AD189" i="5"/>
  <c r="CK189" i="5" s="1"/>
  <c r="AC189" i="5"/>
  <c r="AB189" i="5"/>
  <c r="AA189" i="5"/>
  <c r="Z189" i="5"/>
  <c r="AX189" i="5"/>
  <c r="AA190" i="2"/>
  <c r="Z190" i="2"/>
  <c r="X190" i="2"/>
  <c r="W190" i="2"/>
  <c r="BE189" i="5" l="1"/>
  <c r="BJ189" i="5" s="1"/>
  <c r="BM189" i="5" s="1"/>
  <c r="CJ189" i="5"/>
  <c r="CL189" i="5"/>
  <c r="CI189" i="5"/>
  <c r="AI553" i="5"/>
  <c r="I43" i="6"/>
  <c r="W42" i="6"/>
  <c r="AE189" i="5"/>
  <c r="AE190" i="5" s="1"/>
  <c r="AE191" i="5" s="1"/>
  <c r="AE192" i="5" s="1"/>
  <c r="AE193" i="5" s="1"/>
  <c r="AE194" i="5" s="1"/>
  <c r="AE195" i="5" s="1"/>
  <c r="AE196" i="5" s="1"/>
  <c r="AE197" i="5" s="1"/>
  <c r="AE198" i="5" s="1"/>
  <c r="AE199" i="5" s="1"/>
  <c r="AE200" i="5" s="1"/>
  <c r="AE201" i="5" s="1"/>
  <c r="AE202" i="5" s="1"/>
  <c r="AE203" i="5" s="1"/>
  <c r="AE204" i="5" s="1"/>
  <c r="AE205" i="5" s="1"/>
  <c r="AE206" i="5" s="1"/>
  <c r="AE207" i="5" s="1"/>
  <c r="AE208" i="5" s="1"/>
  <c r="AE209" i="5" s="1"/>
  <c r="AE210" i="5" s="1"/>
  <c r="AE211" i="5" s="1"/>
  <c r="AE212" i="5" s="1"/>
  <c r="AE213" i="5" s="1"/>
  <c r="AE214" i="5" s="1"/>
  <c r="AE215" i="5" s="1"/>
  <c r="AE216" i="5" s="1"/>
  <c r="AE217" i="5" s="1"/>
  <c r="AE218" i="5" s="1"/>
  <c r="AE219" i="5" s="1"/>
  <c r="AE220" i="5" s="1"/>
  <c r="AE221" i="5" s="1"/>
  <c r="AE222" i="5" s="1"/>
  <c r="AE223" i="5" s="1"/>
  <c r="AE224" i="5" s="1"/>
  <c r="AE225" i="5" s="1"/>
  <c r="AE226" i="5" s="1"/>
  <c r="AE227" i="5" s="1"/>
  <c r="AE228" i="5" s="1"/>
  <c r="AE229" i="5" s="1"/>
  <c r="AE230" i="5" s="1"/>
  <c r="AE231" i="5" s="1"/>
  <c r="AE232" i="5" s="1"/>
  <c r="AE233" i="5" s="1"/>
  <c r="AE234" i="5" s="1"/>
  <c r="AE235" i="5" s="1"/>
  <c r="AE236" i="5" s="1"/>
  <c r="AE237" i="5" s="1"/>
  <c r="AE238" i="5" s="1"/>
  <c r="AE239" i="5" s="1"/>
  <c r="AE240" i="5" s="1"/>
  <c r="AE241" i="5" s="1"/>
  <c r="AE242" i="5" s="1"/>
  <c r="AE243" i="5" s="1"/>
  <c r="AE244" i="5" s="1"/>
  <c r="AE245" i="5" s="1"/>
  <c r="AE246" i="5" s="1"/>
  <c r="AE247" i="5" s="1"/>
  <c r="AE248" i="5" s="1"/>
  <c r="AE249" i="5" s="1"/>
  <c r="AE250" i="5" s="1"/>
  <c r="AE251" i="5" s="1"/>
  <c r="AE252" i="5" s="1"/>
  <c r="AE253" i="5" s="1"/>
  <c r="AE254" i="5" s="1"/>
  <c r="AE255" i="5" s="1"/>
  <c r="AE256" i="5" s="1"/>
  <c r="AE257" i="5" s="1"/>
  <c r="AE258" i="5" s="1"/>
  <c r="AE259" i="5" s="1"/>
  <c r="AE260" i="5" s="1"/>
  <c r="AE261" i="5" s="1"/>
  <c r="AE262" i="5" s="1"/>
  <c r="AE263" i="5" s="1"/>
  <c r="AE264" i="5" s="1"/>
  <c r="AE265" i="5" s="1"/>
  <c r="AE266" i="5" s="1"/>
  <c r="AE267" i="5" s="1"/>
  <c r="AE268" i="5" s="1"/>
  <c r="AE269" i="5" s="1"/>
  <c r="AE270" i="5" s="1"/>
  <c r="AE271" i="5" s="1"/>
  <c r="AE272" i="5" s="1"/>
  <c r="AE273" i="5" s="1"/>
  <c r="AE274" i="5" s="1"/>
  <c r="AE275" i="5" s="1"/>
  <c r="AE276" i="5" s="1"/>
  <c r="AE277" i="5" s="1"/>
  <c r="AE278" i="5" s="1"/>
  <c r="AE279" i="5" s="1"/>
  <c r="AE280" i="5" s="1"/>
  <c r="AE281" i="5" s="1"/>
  <c r="AE282" i="5" s="1"/>
  <c r="AE283" i="5" s="1"/>
  <c r="AE284" i="5" s="1"/>
  <c r="AE285" i="5" s="1"/>
  <c r="AE286" i="5" s="1"/>
  <c r="AE287" i="5" s="1"/>
  <c r="AE288" i="5" s="1"/>
  <c r="AE289" i="5" s="1"/>
  <c r="AE290" i="5" s="1"/>
  <c r="AE291" i="5" s="1"/>
  <c r="AE292" i="5" s="1"/>
  <c r="AE293" i="5" s="1"/>
  <c r="AE294" i="5" s="1"/>
  <c r="AE295" i="5" s="1"/>
  <c r="AE296" i="5" s="1"/>
  <c r="AE297" i="5" s="1"/>
  <c r="AE298" i="5" s="1"/>
  <c r="AE299" i="5" s="1"/>
  <c r="AE300" i="5" s="1"/>
  <c r="AE301" i="5" s="1"/>
  <c r="AE302" i="5" s="1"/>
  <c r="AE303" i="5" s="1"/>
  <c r="AE304" i="5" s="1"/>
  <c r="AE305" i="5" s="1"/>
  <c r="AE306" i="5" s="1"/>
  <c r="AE307" i="5" s="1"/>
  <c r="AE308" i="5" s="1"/>
  <c r="AE309" i="5" s="1"/>
  <c r="AE310" i="5" s="1"/>
  <c r="AE311" i="5" s="1"/>
  <c r="AE312" i="5" s="1"/>
  <c r="AE313" i="5" s="1"/>
  <c r="AE314" i="5" s="1"/>
  <c r="AE315" i="5" s="1"/>
  <c r="AE316" i="5" s="1"/>
  <c r="AE317" i="5" s="1"/>
  <c r="AE318" i="5" s="1"/>
  <c r="AE319" i="5" s="1"/>
  <c r="AE320" i="5" s="1"/>
  <c r="AE321" i="5" s="1"/>
  <c r="AE322" i="5" s="1"/>
  <c r="AE323" i="5" s="1"/>
  <c r="AE324" i="5" s="1"/>
  <c r="AE325" i="5" s="1"/>
  <c r="AE326" i="5" s="1"/>
  <c r="AE327" i="5" s="1"/>
  <c r="AE328" i="5" s="1"/>
  <c r="AE329" i="5" s="1"/>
  <c r="AE330" i="5" s="1"/>
  <c r="AE331" i="5" s="1"/>
  <c r="AE332" i="5" s="1"/>
  <c r="AE333" i="5" s="1"/>
  <c r="AE334" i="5" s="1"/>
  <c r="AE335" i="5" s="1"/>
  <c r="AE336" i="5" s="1"/>
  <c r="AE337" i="5" s="1"/>
  <c r="AE338" i="5" s="1"/>
  <c r="AE339" i="5" s="1"/>
  <c r="AE340" i="5" s="1"/>
  <c r="AE341" i="5" s="1"/>
  <c r="AE342" i="5" s="1"/>
  <c r="AE343" i="5" s="1"/>
  <c r="AE344" i="5" s="1"/>
  <c r="AE345" i="5" s="1"/>
  <c r="AE346" i="5" s="1"/>
  <c r="AE347" i="5" s="1"/>
  <c r="AE348" i="5" s="1"/>
  <c r="AE349" i="5" s="1"/>
  <c r="AE350" i="5" s="1"/>
  <c r="AE351" i="5" s="1"/>
  <c r="AE352" i="5" s="1"/>
  <c r="AE353" i="5" s="1"/>
  <c r="AE354" i="5" s="1"/>
  <c r="AE355" i="5" s="1"/>
  <c r="AE356" i="5" s="1"/>
  <c r="AE357" i="5" s="1"/>
  <c r="AE358" i="5" s="1"/>
  <c r="AE359" i="5" s="1"/>
  <c r="AE360" i="5" s="1"/>
  <c r="AE361" i="5" s="1"/>
  <c r="AE362" i="5" s="1"/>
  <c r="AE363" i="5" s="1"/>
  <c r="AE364" i="5" s="1"/>
  <c r="AE365" i="5" s="1"/>
  <c r="AE366" i="5" s="1"/>
  <c r="AE367" i="5" s="1"/>
  <c r="AE368" i="5" s="1"/>
  <c r="AE369" i="5" s="1"/>
  <c r="AE370" i="5" s="1"/>
  <c r="AE371" i="5" s="1"/>
  <c r="AE372" i="5" s="1"/>
  <c r="AE373" i="5" s="1"/>
  <c r="AE374" i="5" s="1"/>
  <c r="AE375" i="5" s="1"/>
  <c r="AE376" i="5" s="1"/>
  <c r="AE377" i="5" s="1"/>
  <c r="AE378" i="5" s="1"/>
  <c r="AE379" i="5" s="1"/>
  <c r="AE380" i="5" s="1"/>
  <c r="AE381" i="5" s="1"/>
  <c r="AE382" i="5" s="1"/>
  <c r="AE383" i="5" s="1"/>
  <c r="AE384" i="5" s="1"/>
  <c r="AE385" i="5" s="1"/>
  <c r="AE386" i="5" s="1"/>
  <c r="AE387" i="5" s="1"/>
  <c r="AE388" i="5" s="1"/>
  <c r="AE389" i="5" s="1"/>
  <c r="AE390" i="5" s="1"/>
  <c r="AE391" i="5" s="1"/>
  <c r="AE392" i="5" s="1"/>
  <c r="AE393" i="5" s="1"/>
  <c r="AE394" i="5" s="1"/>
  <c r="AE395" i="5" s="1"/>
  <c r="AE396" i="5" s="1"/>
  <c r="AE397" i="5" s="1"/>
  <c r="AE398" i="5" s="1"/>
  <c r="AE399" i="5" s="1"/>
  <c r="AE400" i="5" s="1"/>
  <c r="AE401" i="5" s="1"/>
  <c r="AE402" i="5" s="1"/>
  <c r="AE403" i="5" s="1"/>
  <c r="AE404" i="5" s="1"/>
  <c r="AE405" i="5" s="1"/>
  <c r="AE406" i="5" s="1"/>
  <c r="AE407" i="5" s="1"/>
  <c r="AE408" i="5" s="1"/>
  <c r="AE409" i="5" s="1"/>
  <c r="AE410" i="5" s="1"/>
  <c r="AE411" i="5" s="1"/>
  <c r="AE412" i="5" s="1"/>
  <c r="AE413" i="5" s="1"/>
  <c r="AE414" i="5" s="1"/>
  <c r="AE415" i="5" s="1"/>
  <c r="AE416" i="5" s="1"/>
  <c r="AE417" i="5" s="1"/>
  <c r="AE418" i="5" s="1"/>
  <c r="AE419" i="5" s="1"/>
  <c r="AE420" i="5" s="1"/>
  <c r="AE421" i="5" s="1"/>
  <c r="AE422" i="5" s="1"/>
  <c r="AE423" i="5" s="1"/>
  <c r="AE424" i="5" s="1"/>
  <c r="AE425" i="5" s="1"/>
  <c r="AE426" i="5" s="1"/>
  <c r="AE427" i="5" s="1"/>
  <c r="AE428" i="5" s="1"/>
  <c r="AE429" i="5" s="1"/>
  <c r="AE430" i="5" s="1"/>
  <c r="AE431" i="5" s="1"/>
  <c r="AE432" i="5" s="1"/>
  <c r="AE433" i="5" s="1"/>
  <c r="AE434" i="5" s="1"/>
  <c r="AE435" i="5" s="1"/>
  <c r="AE436" i="5" s="1"/>
  <c r="AE437" i="5" s="1"/>
  <c r="AE438" i="5" s="1"/>
  <c r="AE439" i="5" s="1"/>
  <c r="AE440" i="5" s="1"/>
  <c r="AE441" i="5" s="1"/>
  <c r="AE442" i="5" s="1"/>
  <c r="AE443" i="5" s="1"/>
  <c r="AE444" i="5" s="1"/>
  <c r="AE445" i="5" s="1"/>
  <c r="AE446" i="5" s="1"/>
  <c r="AE447" i="5" s="1"/>
  <c r="AE448" i="5" s="1"/>
  <c r="AE449" i="5" s="1"/>
  <c r="AE450" i="5" s="1"/>
  <c r="AE451" i="5" s="1"/>
  <c r="AE452" i="5" s="1"/>
  <c r="AE453" i="5" s="1"/>
  <c r="AE454" i="5" s="1"/>
  <c r="AE455" i="5" s="1"/>
  <c r="AE456" i="5" s="1"/>
  <c r="AE457" i="5" s="1"/>
  <c r="AE458" i="5" s="1"/>
  <c r="AE459" i="5" s="1"/>
  <c r="AE460" i="5" s="1"/>
  <c r="AE461" i="5" s="1"/>
  <c r="CF189" i="5"/>
  <c r="AU188" i="5"/>
  <c r="AS188" i="5"/>
  <c r="AQ188" i="5"/>
  <c r="AO188" i="5"/>
  <c r="AM188" i="5"/>
  <c r="AK188" i="5"/>
  <c r="AI188" i="5"/>
  <c r="CI188" i="5" s="1"/>
  <c r="AG188" i="5"/>
  <c r="CG188" i="5" s="1"/>
  <c r="P189" i="2"/>
  <c r="BH188" i="5"/>
  <c r="CD188" i="5"/>
  <c r="CC188" i="5"/>
  <c r="CB188" i="5"/>
  <c r="CA188" i="5"/>
  <c r="BZ188" i="5"/>
  <c r="BY188" i="5"/>
  <c r="BX188" i="5"/>
  <c r="BW188" i="5"/>
  <c r="BS188" i="5"/>
  <c r="BR188" i="5"/>
  <c r="BQ188" i="5"/>
  <c r="BP188" i="5"/>
  <c r="BL188" i="5"/>
  <c r="BK188" i="5"/>
  <c r="BF188" i="5"/>
  <c r="AD188" i="5"/>
  <c r="CF188" i="5" s="1"/>
  <c r="AC188" i="5"/>
  <c r="AB188" i="5"/>
  <c r="AA188" i="5"/>
  <c r="Z188" i="5"/>
  <c r="BE188" i="5" s="1"/>
  <c r="BJ188" i="5" s="1"/>
  <c r="BM188" i="5" s="1"/>
  <c r="AX188" i="5"/>
  <c r="AA189" i="2"/>
  <c r="Z189" i="2"/>
  <c r="X189" i="2"/>
  <c r="W189" i="2"/>
  <c r="AE462" i="5" l="1"/>
  <c r="AE463" i="5" s="1"/>
  <c r="AE464" i="5" s="1"/>
  <c r="AE465" i="5" s="1"/>
  <c r="AE466" i="5" s="1"/>
  <c r="AE467" i="5" s="1"/>
  <c r="AE468" i="5" s="1"/>
  <c r="AE469" i="5" s="1"/>
  <c r="AE470" i="5" s="1"/>
  <c r="AE471" i="5" s="1"/>
  <c r="AE472" i="5" s="1"/>
  <c r="AE473" i="5" s="1"/>
  <c r="AE474" i="5" s="1"/>
  <c r="AE475" i="5" s="1"/>
  <c r="AE476" i="5" s="1"/>
  <c r="AE477" i="5" s="1"/>
  <c r="AE478" i="5" s="1"/>
  <c r="AE479" i="5" s="1"/>
  <c r="AE480" i="5" s="1"/>
  <c r="AE481" i="5" s="1"/>
  <c r="AE482" i="5" s="1"/>
  <c r="AE483" i="5" s="1"/>
  <c r="AE484" i="5" s="1"/>
  <c r="AE485" i="5" s="1"/>
  <c r="AE486" i="5" s="1"/>
  <c r="AE487" i="5" s="1"/>
  <c r="AE488" i="5" s="1"/>
  <c r="AE489" i="5" s="1"/>
  <c r="AE490" i="5" s="1"/>
  <c r="AE491" i="5" s="1"/>
  <c r="AE492" i="5" s="1"/>
  <c r="AE493" i="5" s="1"/>
  <c r="AE494" i="5" s="1"/>
  <c r="AE495" i="5" s="1"/>
  <c r="AE496" i="5" s="1"/>
  <c r="AE497" i="5" s="1"/>
  <c r="AE498" i="5" s="1"/>
  <c r="AE499" i="5" s="1"/>
  <c r="AE500" i="5" s="1"/>
  <c r="AE501" i="5" s="1"/>
  <c r="AE502" i="5" s="1"/>
  <c r="AE503" i="5" s="1"/>
  <c r="AE504" i="5" s="1"/>
  <c r="AE505" i="5" s="1"/>
  <c r="AE506" i="5" s="1"/>
  <c r="AE507" i="5" s="1"/>
  <c r="AE508" i="5" s="1"/>
  <c r="AE509" i="5" s="1"/>
  <c r="AE510" i="5" s="1"/>
  <c r="AE511" i="5" s="1"/>
  <c r="AE512" i="5" s="1"/>
  <c r="AE513" i="5" s="1"/>
  <c r="AE514" i="5" s="1"/>
  <c r="AE515" i="5" s="1"/>
  <c r="AE516" i="5" s="1"/>
  <c r="AE517" i="5" s="1"/>
  <c r="AE518" i="5" s="1"/>
  <c r="AE519" i="5" s="1"/>
  <c r="AE520" i="5" s="1"/>
  <c r="AE521" i="5" s="1"/>
  <c r="AE522" i="5" s="1"/>
  <c r="AE523" i="5" s="1"/>
  <c r="AE524" i="5" s="1"/>
  <c r="AE525" i="5" s="1"/>
  <c r="AE526" i="5" s="1"/>
  <c r="AE527" i="5" s="1"/>
  <c r="AE528" i="5" s="1"/>
  <c r="AE529" i="5" s="1"/>
  <c r="AE530" i="5" s="1"/>
  <c r="AE531" i="5" s="1"/>
  <c r="AE532" i="5" s="1"/>
  <c r="AE533" i="5" s="1"/>
  <c r="AE534" i="5" s="1"/>
  <c r="AE535" i="5" s="1"/>
  <c r="AE536" i="5" s="1"/>
  <c r="AE537" i="5" s="1"/>
  <c r="AE538" i="5" s="1"/>
  <c r="AE539" i="5" s="1"/>
  <c r="AE540" i="5" s="1"/>
  <c r="AE541" i="5" s="1"/>
  <c r="AE542" i="5" s="1"/>
  <c r="AE543" i="5" s="1"/>
  <c r="AE544" i="5" s="1"/>
  <c r="AE545" i="5" s="1"/>
  <c r="AE546" i="5" s="1"/>
  <c r="AE547" i="5" s="1"/>
  <c r="AE548" i="5" s="1"/>
  <c r="I44" i="6"/>
  <c r="W43" i="6"/>
  <c r="AF555" i="5"/>
  <c r="AD554" i="5"/>
  <c r="AG187" i="5"/>
  <c r="CG187" i="5" s="1"/>
  <c r="P188" i="2"/>
  <c r="CD187" i="5"/>
  <c r="CC187" i="5"/>
  <c r="CB187" i="5"/>
  <c r="CA187" i="5"/>
  <c r="BZ187" i="5"/>
  <c r="BY187" i="5"/>
  <c r="BX187" i="5"/>
  <c r="BW187" i="5"/>
  <c r="BS187" i="5"/>
  <c r="BR187" i="5"/>
  <c r="BQ187" i="5"/>
  <c r="BP187" i="5"/>
  <c r="BL187" i="5"/>
  <c r="BK187" i="5"/>
  <c r="BH187" i="5"/>
  <c r="BF187" i="5"/>
  <c r="AX187" i="5"/>
  <c r="AU187" i="5"/>
  <c r="AS187" i="5"/>
  <c r="AQ187" i="5"/>
  <c r="AO187" i="5"/>
  <c r="AM187" i="5"/>
  <c r="AK187" i="5"/>
  <c r="AI187" i="5"/>
  <c r="CI187" i="5" s="1"/>
  <c r="AD187" i="5"/>
  <c r="CF187" i="5" s="1"/>
  <c r="AC187" i="5"/>
  <c r="AB187" i="5"/>
  <c r="AA187" i="5"/>
  <c r="Z187" i="5"/>
  <c r="BE187" i="5" s="1"/>
  <c r="BJ187" i="5" s="1"/>
  <c r="BM187" i="5" s="1"/>
  <c r="AA188" i="2"/>
  <c r="Z188" i="2"/>
  <c r="X188" i="2"/>
  <c r="W188" i="2"/>
  <c r="I45" i="6" l="1"/>
  <c r="W44" i="6"/>
  <c r="P187" i="2"/>
  <c r="CD186" i="5"/>
  <c r="CC186" i="5"/>
  <c r="CB186" i="5"/>
  <c r="CA186" i="5"/>
  <c r="BZ186" i="5"/>
  <c r="BY186" i="5"/>
  <c r="BX186" i="5"/>
  <c r="BW186" i="5"/>
  <c r="BS186" i="5"/>
  <c r="BR186" i="5"/>
  <c r="BQ186" i="5"/>
  <c r="BP186" i="5"/>
  <c r="BL186" i="5"/>
  <c r="BK186" i="5"/>
  <c r="BH186" i="5"/>
  <c r="BF186" i="5"/>
  <c r="AX186" i="5"/>
  <c r="AU186" i="5"/>
  <c r="AS186" i="5"/>
  <c r="AQ186" i="5"/>
  <c r="AO186" i="5"/>
  <c r="AM186" i="5"/>
  <c r="AK186" i="5"/>
  <c r="AI186" i="5"/>
  <c r="CI186" i="5" s="1"/>
  <c r="AG186" i="5"/>
  <c r="CG186" i="5" s="1"/>
  <c r="AD186" i="5"/>
  <c r="CF186" i="5" s="1"/>
  <c r="AC186" i="5"/>
  <c r="AB186" i="5"/>
  <c r="AA186" i="5"/>
  <c r="Z186" i="5"/>
  <c r="BE186" i="5" s="1"/>
  <c r="BJ186" i="5" s="1"/>
  <c r="BM186" i="5" s="1"/>
  <c r="AA187" i="2"/>
  <c r="Z187" i="2"/>
  <c r="X187" i="2"/>
  <c r="W187" i="2"/>
  <c r="W45" i="6" l="1"/>
  <c r="I46" i="6"/>
  <c r="AU185" i="5"/>
  <c r="AS185" i="5"/>
  <c r="AQ185" i="5"/>
  <c r="AO185" i="5"/>
  <c r="AM185" i="5"/>
  <c r="AK185" i="5"/>
  <c r="AI185" i="5"/>
  <c r="CI185" i="5" s="1"/>
  <c r="AG185" i="5"/>
  <c r="CG185" i="5" s="1"/>
  <c r="P186" i="2"/>
  <c r="CD185" i="5"/>
  <c r="CC185" i="5"/>
  <c r="CB185" i="5"/>
  <c r="CA185" i="5"/>
  <c r="BZ185" i="5"/>
  <c r="BY185" i="5"/>
  <c r="BX185" i="5"/>
  <c r="BW185" i="5"/>
  <c r="BS185" i="5"/>
  <c r="BR185" i="5"/>
  <c r="BQ185" i="5"/>
  <c r="BP185" i="5"/>
  <c r="BL185" i="5"/>
  <c r="BK185" i="5"/>
  <c r="BH185" i="5"/>
  <c r="BF185" i="5"/>
  <c r="AD185" i="5"/>
  <c r="CF185" i="5" s="1"/>
  <c r="AC185" i="5"/>
  <c r="AB185" i="5"/>
  <c r="AA185" i="5"/>
  <c r="Z185" i="5"/>
  <c r="BE185" i="5" s="1"/>
  <c r="BJ185" i="5" s="1"/>
  <c r="BM185" i="5" s="1"/>
  <c r="AX185" i="5"/>
  <c r="AA186" i="2"/>
  <c r="Z186" i="2"/>
  <c r="X186" i="2"/>
  <c r="W186" i="2"/>
  <c r="I47" i="6" l="1"/>
  <c r="W46" i="6"/>
  <c r="P185" i="2"/>
  <c r="CD184" i="5"/>
  <c r="CC184" i="5"/>
  <c r="CB184" i="5"/>
  <c r="CA184" i="5"/>
  <c r="BZ184" i="5"/>
  <c r="BY184" i="5"/>
  <c r="BX184" i="5"/>
  <c r="BW184" i="5"/>
  <c r="BS184" i="5"/>
  <c r="BR184" i="5"/>
  <c r="BQ184" i="5"/>
  <c r="BP184" i="5"/>
  <c r="BL184" i="5"/>
  <c r="BK184" i="5"/>
  <c r="BH184" i="5"/>
  <c r="BF184" i="5"/>
  <c r="AX184" i="5"/>
  <c r="AU184" i="5"/>
  <c r="AS184" i="5"/>
  <c r="AQ184" i="5"/>
  <c r="AO184" i="5"/>
  <c r="AM184" i="5"/>
  <c r="AK184" i="5"/>
  <c r="AI184" i="5"/>
  <c r="CI184" i="5" s="1"/>
  <c r="AG184" i="5"/>
  <c r="CG184" i="5" s="1"/>
  <c r="AD184" i="5"/>
  <c r="CF184" i="5" s="1"/>
  <c r="AC184" i="5"/>
  <c r="AB184" i="5"/>
  <c r="AA184" i="5"/>
  <c r="Z184" i="5"/>
  <c r="BE184" i="5" s="1"/>
  <c r="BJ184" i="5" s="1"/>
  <c r="BM184" i="5" s="1"/>
  <c r="AA185" i="2"/>
  <c r="Z185" i="2"/>
  <c r="X185" i="2"/>
  <c r="W185" i="2"/>
  <c r="W47" i="6" l="1"/>
  <c r="I48" i="6"/>
  <c r="P184" i="2"/>
  <c r="CD183" i="5"/>
  <c r="CC183" i="5"/>
  <c r="CB183" i="5"/>
  <c r="CA183" i="5"/>
  <c r="BZ183" i="5"/>
  <c r="BY183" i="5"/>
  <c r="BX183" i="5"/>
  <c r="BW183" i="5"/>
  <c r="BS183" i="5"/>
  <c r="BR183" i="5"/>
  <c r="BQ183" i="5"/>
  <c r="BP183" i="5"/>
  <c r="BL183" i="5"/>
  <c r="BK183" i="5"/>
  <c r="BH183" i="5"/>
  <c r="BF183" i="5"/>
  <c r="AX183" i="5"/>
  <c r="AA184" i="2"/>
  <c r="Z184" i="2"/>
  <c r="X184" i="2"/>
  <c r="W184" i="2"/>
  <c r="AU183" i="5"/>
  <c r="AS183" i="5"/>
  <c r="AO183" i="5"/>
  <c r="AM183" i="5"/>
  <c r="AI183" i="5"/>
  <c r="CI183" i="5" s="1"/>
  <c r="AG183" i="5"/>
  <c r="CG183" i="5" s="1"/>
  <c r="AQ183" i="5"/>
  <c r="AK183" i="5"/>
  <c r="AD183" i="5"/>
  <c r="CF183" i="5" s="1"/>
  <c r="AC183" i="5"/>
  <c r="AB183" i="5"/>
  <c r="AA183" i="5"/>
  <c r="Z183" i="5"/>
  <c r="BE183" i="5" s="1"/>
  <c r="BJ183" i="5" s="1"/>
  <c r="BM183" i="5" s="1"/>
  <c r="I49" i="6" l="1"/>
  <c r="W48" i="6"/>
  <c r="AU182" i="5"/>
  <c r="AS182" i="5"/>
  <c r="AQ182" i="5"/>
  <c r="AO182" i="5"/>
  <c r="AM182" i="5"/>
  <c r="AK182" i="5"/>
  <c r="AI182" i="5"/>
  <c r="CI182" i="5" s="1"/>
  <c r="AG182" i="5"/>
  <c r="CG182" i="5" s="1"/>
  <c r="AD182" i="5"/>
  <c r="CF182" i="5" s="1"/>
  <c r="AC182" i="5"/>
  <c r="AB182" i="5"/>
  <c r="AA182" i="5"/>
  <c r="P183" i="2"/>
  <c r="AA183" i="2"/>
  <c r="Z183" i="2"/>
  <c r="X183" i="2"/>
  <c r="W183" i="2"/>
  <c r="CD182" i="5"/>
  <c r="CC182" i="5"/>
  <c r="CB182" i="5"/>
  <c r="CA182" i="5"/>
  <c r="BZ182" i="5"/>
  <c r="BY182" i="5"/>
  <c r="BX182" i="5"/>
  <c r="BW182" i="5"/>
  <c r="BS182" i="5"/>
  <c r="BR182" i="5"/>
  <c r="BQ182" i="5"/>
  <c r="BP182" i="5"/>
  <c r="BL182" i="5"/>
  <c r="BK182" i="5"/>
  <c r="BH182" i="5"/>
  <c r="BF182" i="5"/>
  <c r="AX182" i="5"/>
  <c r="Z182" i="5"/>
  <c r="BE182" i="5" s="1"/>
  <c r="BJ182" i="5" s="1"/>
  <c r="BM182" i="5" s="1"/>
  <c r="W49" i="6" l="1"/>
  <c r="I50" i="6"/>
  <c r="AU181" i="5"/>
  <c r="AS181" i="5"/>
  <c r="AQ181" i="5"/>
  <c r="AO181" i="5"/>
  <c r="AM181" i="5"/>
  <c r="AK181" i="5"/>
  <c r="AG181" i="5"/>
  <c r="CG181" i="5" s="1"/>
  <c r="P182" i="2"/>
  <c r="CD181" i="5"/>
  <c r="CC181" i="5"/>
  <c r="CB181" i="5"/>
  <c r="CA181" i="5"/>
  <c r="BZ181" i="5"/>
  <c r="BY181" i="5"/>
  <c r="BX181" i="5"/>
  <c r="BW181" i="5"/>
  <c r="BS181" i="5"/>
  <c r="BR181" i="5"/>
  <c r="BQ181" i="5"/>
  <c r="BP181" i="5"/>
  <c r="BL181" i="5"/>
  <c r="BK181" i="5"/>
  <c r="BH181" i="5"/>
  <c r="BF181" i="5"/>
  <c r="AI181" i="5"/>
  <c r="CI181" i="5" s="1"/>
  <c r="AD181" i="5"/>
  <c r="CF181" i="5" s="1"/>
  <c r="AC181" i="5"/>
  <c r="AB181" i="5"/>
  <c r="AA181" i="5"/>
  <c r="Z181" i="5"/>
  <c r="BE181" i="5" s="1"/>
  <c r="BJ181" i="5" s="1"/>
  <c r="BM181" i="5" s="1"/>
  <c r="AX181" i="5"/>
  <c r="AA182" i="2"/>
  <c r="Z182" i="2"/>
  <c r="X182" i="2"/>
  <c r="W182" i="2"/>
  <c r="I51" i="6" l="1"/>
  <c r="W50" i="6"/>
  <c r="AI180" i="5"/>
  <c r="CI180" i="5" s="1"/>
  <c r="AG180" i="5"/>
  <c r="CG180" i="5" s="1"/>
  <c r="P181" i="2"/>
  <c r="CD180" i="5"/>
  <c r="CC180" i="5"/>
  <c r="CB180" i="5"/>
  <c r="CA180" i="5"/>
  <c r="BZ180" i="5"/>
  <c r="BY180" i="5"/>
  <c r="BX180" i="5"/>
  <c r="BW180" i="5"/>
  <c r="BS180" i="5"/>
  <c r="BR180" i="5"/>
  <c r="BQ180" i="5"/>
  <c r="BP180" i="5"/>
  <c r="BL180" i="5"/>
  <c r="BK180" i="5"/>
  <c r="BH180" i="5"/>
  <c r="BF180" i="5"/>
  <c r="AU180" i="5"/>
  <c r="AS180" i="5"/>
  <c r="AQ180" i="5"/>
  <c r="AO180" i="5"/>
  <c r="AM180" i="5"/>
  <c r="AK180" i="5"/>
  <c r="AD180" i="5"/>
  <c r="CF180" i="5" s="1"/>
  <c r="AC180" i="5"/>
  <c r="AB180" i="5"/>
  <c r="AA180" i="5"/>
  <c r="Z180" i="5"/>
  <c r="BE180" i="5" s="1"/>
  <c r="BJ180" i="5" s="1"/>
  <c r="BM180" i="5" s="1"/>
  <c r="AX180" i="5"/>
  <c r="AA181" i="2"/>
  <c r="Z181" i="2"/>
  <c r="X181" i="2"/>
  <c r="W181" i="2"/>
  <c r="W51" i="6" l="1"/>
  <c r="I52" i="6"/>
  <c r="AU179" i="5"/>
  <c r="AS179" i="5"/>
  <c r="AQ179" i="5"/>
  <c r="AO179" i="5"/>
  <c r="AM179" i="5"/>
  <c r="AK179" i="5"/>
  <c r="AI179" i="5"/>
  <c r="CI179" i="5" s="1"/>
  <c r="AG179" i="5"/>
  <c r="CG179" i="5" s="1"/>
  <c r="P180" i="2"/>
  <c r="CD179" i="5"/>
  <c r="CC179" i="5"/>
  <c r="CB179" i="5"/>
  <c r="CA179" i="5"/>
  <c r="BZ179" i="5"/>
  <c r="BY179" i="5"/>
  <c r="BX179" i="5"/>
  <c r="BW179" i="5"/>
  <c r="BS179" i="5"/>
  <c r="BR179" i="5"/>
  <c r="BQ179" i="5"/>
  <c r="BP179" i="5"/>
  <c r="BL179" i="5"/>
  <c r="BK179" i="5"/>
  <c r="BH179" i="5"/>
  <c r="BF179" i="5"/>
  <c r="AX179" i="5"/>
  <c r="AD179" i="5"/>
  <c r="CF179" i="5" s="1"/>
  <c r="AC179" i="5"/>
  <c r="AB179" i="5"/>
  <c r="AA179" i="5"/>
  <c r="Z179" i="5"/>
  <c r="BE179" i="5" s="1"/>
  <c r="BJ179" i="5" s="1"/>
  <c r="BM179" i="5" s="1"/>
  <c r="AA180" i="2"/>
  <c r="Z180" i="2"/>
  <c r="X180" i="2"/>
  <c r="W180" i="2"/>
  <c r="I53" i="6" l="1"/>
  <c r="W52" i="6"/>
  <c r="BC170" i="5"/>
  <c r="BC171" i="5" s="1"/>
  <c r="BC172" i="5" s="1"/>
  <c r="BC173" i="5" s="1"/>
  <c r="BC174" i="5" s="1"/>
  <c r="BC175" i="5" s="1"/>
  <c r="BC176" i="5" s="1"/>
  <c r="BC177" i="5" s="1"/>
  <c r="BC178" i="5" s="1"/>
  <c r="BC179" i="5" s="1"/>
  <c r="BC180" i="5" s="1"/>
  <c r="BC181" i="5" s="1"/>
  <c r="BC182" i="5" s="1"/>
  <c r="BC183" i="5" s="1"/>
  <c r="BC184" i="5" s="1"/>
  <c r="BC185" i="5" s="1"/>
  <c r="BC186" i="5" s="1"/>
  <c r="BC187" i="5" s="1"/>
  <c r="BC188" i="5" s="1"/>
  <c r="BC189" i="5" s="1"/>
  <c r="BC190" i="5" s="1"/>
  <c r="BC191" i="5" s="1"/>
  <c r="BC192" i="5" s="1"/>
  <c r="BC193" i="5" s="1"/>
  <c r="BC194" i="5" s="1"/>
  <c r="BC195" i="5" s="1"/>
  <c r="BC196" i="5" s="1"/>
  <c r="BC197" i="5" s="1"/>
  <c r="BC198" i="5" s="1"/>
  <c r="BC199" i="5" s="1"/>
  <c r="BC200" i="5" s="1"/>
  <c r="BC201" i="5" s="1"/>
  <c r="BC202" i="5" s="1"/>
  <c r="BC203" i="5" s="1"/>
  <c r="BC204" i="5" s="1"/>
  <c r="BC205" i="5" s="1"/>
  <c r="BC206" i="5" s="1"/>
  <c r="BC207" i="5" s="1"/>
  <c r="BC208" i="5" s="1"/>
  <c r="BC209" i="5" s="1"/>
  <c r="BC210" i="5" s="1"/>
  <c r="BC211" i="5" s="1"/>
  <c r="BC212" i="5" s="1"/>
  <c r="BC213" i="5" s="1"/>
  <c r="BC214" i="5" s="1"/>
  <c r="BC215" i="5" s="1"/>
  <c r="BC216" i="5" s="1"/>
  <c r="BC217" i="5" s="1"/>
  <c r="BC218" i="5" s="1"/>
  <c r="BC219" i="5" s="1"/>
  <c r="BC220" i="5" s="1"/>
  <c r="BC221" i="5" s="1"/>
  <c r="BC222" i="5" s="1"/>
  <c r="BC223" i="5" s="1"/>
  <c r="BC224" i="5" s="1"/>
  <c r="BC225" i="5" s="1"/>
  <c r="BC226" i="5" s="1"/>
  <c r="BC227" i="5" s="1"/>
  <c r="BC228" i="5" s="1"/>
  <c r="BC229" i="5" s="1"/>
  <c r="BC230" i="5" s="1"/>
  <c r="BC231" i="5" s="1"/>
  <c r="BC232" i="5" s="1"/>
  <c r="BC233" i="5" s="1"/>
  <c r="BC234" i="5" s="1"/>
  <c r="BC235" i="5" s="1"/>
  <c r="BC236" i="5" s="1"/>
  <c r="BC237" i="5" s="1"/>
  <c r="BC238" i="5" s="1"/>
  <c r="BC239" i="5" s="1"/>
  <c r="BC240" i="5" s="1"/>
  <c r="BC241" i="5" s="1"/>
  <c r="BC242" i="5" s="1"/>
  <c r="BC243" i="5" s="1"/>
  <c r="BC244" i="5" s="1"/>
  <c r="BC245" i="5" s="1"/>
  <c r="BC246" i="5" s="1"/>
  <c r="BC247" i="5" s="1"/>
  <c r="BC248" i="5" s="1"/>
  <c r="BC249" i="5" s="1"/>
  <c r="BC250" i="5" s="1"/>
  <c r="BC251" i="5" s="1"/>
  <c r="BC252" i="5" s="1"/>
  <c r="BC253" i="5" s="1"/>
  <c r="BC254" i="5" s="1"/>
  <c r="BC255" i="5" s="1"/>
  <c r="BC256" i="5" s="1"/>
  <c r="BC257" i="5" s="1"/>
  <c r="BC258" i="5" s="1"/>
  <c r="BC259" i="5" s="1"/>
  <c r="BC260" i="5" s="1"/>
  <c r="BC261" i="5" s="1"/>
  <c r="BC262" i="5" s="1"/>
  <c r="BC263" i="5" s="1"/>
  <c r="BC264" i="5" s="1"/>
  <c r="BC265" i="5" s="1"/>
  <c r="BC266" i="5" s="1"/>
  <c r="BC267" i="5" s="1"/>
  <c r="BC268" i="5" s="1"/>
  <c r="BC269" i="5" s="1"/>
  <c r="BC270" i="5" s="1"/>
  <c r="BC271" i="5" s="1"/>
  <c r="BC272" i="5" s="1"/>
  <c r="BC273" i="5" s="1"/>
  <c r="BC274" i="5" s="1"/>
  <c r="BC275" i="5" s="1"/>
  <c r="BC276" i="5" s="1"/>
  <c r="BC277" i="5" s="1"/>
  <c r="BC278" i="5" s="1"/>
  <c r="BC279" i="5" s="1"/>
  <c r="BC280" i="5" s="1"/>
  <c r="BC281" i="5" s="1"/>
  <c r="BC282" i="5" s="1"/>
  <c r="BC283" i="5" s="1"/>
  <c r="BC284" i="5" s="1"/>
  <c r="BC285" i="5" s="1"/>
  <c r="BC286" i="5" s="1"/>
  <c r="BC287" i="5" s="1"/>
  <c r="BC288" i="5" s="1"/>
  <c r="BC289" i="5" s="1"/>
  <c r="BC290" i="5" s="1"/>
  <c r="BC291" i="5" s="1"/>
  <c r="BC292" i="5" s="1"/>
  <c r="BC293" i="5" s="1"/>
  <c r="BC294" i="5" s="1"/>
  <c r="BC295" i="5" s="1"/>
  <c r="BC296" i="5" s="1"/>
  <c r="BC297" i="5" s="1"/>
  <c r="BC298" i="5" s="1"/>
  <c r="BC299" i="5" s="1"/>
  <c r="BC300" i="5" s="1"/>
  <c r="BC301" i="5" s="1"/>
  <c r="BC302" i="5" s="1"/>
  <c r="BC303" i="5" s="1"/>
  <c r="BC304" i="5" s="1"/>
  <c r="BC305" i="5" s="1"/>
  <c r="BC306" i="5" s="1"/>
  <c r="BC307" i="5" s="1"/>
  <c r="BC308" i="5" s="1"/>
  <c r="BC309" i="5" s="1"/>
  <c r="BC310" i="5" s="1"/>
  <c r="BC311" i="5" s="1"/>
  <c r="BC312" i="5" s="1"/>
  <c r="BC313" i="5" s="1"/>
  <c r="BC314" i="5" s="1"/>
  <c r="BC315" i="5" s="1"/>
  <c r="BC316" i="5" s="1"/>
  <c r="BC317" i="5" s="1"/>
  <c r="BC318" i="5" s="1"/>
  <c r="BC319" i="5" s="1"/>
  <c r="BC320" i="5" s="1"/>
  <c r="BC321" i="5" s="1"/>
  <c r="BC322" i="5" s="1"/>
  <c r="BC323" i="5" s="1"/>
  <c r="BC324" i="5" s="1"/>
  <c r="BC325" i="5" s="1"/>
  <c r="BC326" i="5" s="1"/>
  <c r="BC327" i="5" s="1"/>
  <c r="BC328" i="5" s="1"/>
  <c r="BC329" i="5" s="1"/>
  <c r="BC330" i="5" s="1"/>
  <c r="BC331" i="5" s="1"/>
  <c r="BC332" i="5" s="1"/>
  <c r="BC333" i="5" s="1"/>
  <c r="BC334" i="5" s="1"/>
  <c r="BC335" i="5" s="1"/>
  <c r="BC336" i="5" s="1"/>
  <c r="BC337" i="5" s="1"/>
  <c r="BC338" i="5" s="1"/>
  <c r="BC339" i="5" s="1"/>
  <c r="BC340" i="5" s="1"/>
  <c r="BC341" i="5" s="1"/>
  <c r="BC342" i="5" s="1"/>
  <c r="BC343" i="5" s="1"/>
  <c r="BC344" i="5" s="1"/>
  <c r="BC345" i="5" s="1"/>
  <c r="BC346" i="5" s="1"/>
  <c r="BC347" i="5" s="1"/>
  <c r="BC348" i="5" s="1"/>
  <c r="BC349" i="5" s="1"/>
  <c r="BC350" i="5" s="1"/>
  <c r="BC351" i="5" s="1"/>
  <c r="BC352" i="5" s="1"/>
  <c r="BC353" i="5" s="1"/>
  <c r="BC354" i="5" s="1"/>
  <c r="BC355" i="5" s="1"/>
  <c r="BC356" i="5" s="1"/>
  <c r="BC357" i="5" s="1"/>
  <c r="BC358" i="5" s="1"/>
  <c r="BC359" i="5" s="1"/>
  <c r="BC360" i="5" s="1"/>
  <c r="BC361" i="5" s="1"/>
  <c r="BC362" i="5" s="1"/>
  <c r="BC363" i="5" s="1"/>
  <c r="BC364" i="5" s="1"/>
  <c r="BC365" i="5" s="1"/>
  <c r="BC366" i="5" s="1"/>
  <c r="BC367" i="5" s="1"/>
  <c r="BC368" i="5" s="1"/>
  <c r="BC369" i="5" s="1"/>
  <c r="BC370" i="5" s="1"/>
  <c r="BC371" i="5" s="1"/>
  <c r="BC372" i="5" s="1"/>
  <c r="BC373" i="5" s="1"/>
  <c r="BC374" i="5" s="1"/>
  <c r="BC375" i="5" s="1"/>
  <c r="BC376" i="5" s="1"/>
  <c r="BC377" i="5" s="1"/>
  <c r="BC378" i="5" s="1"/>
  <c r="BC379" i="5" s="1"/>
  <c r="BC380" i="5" s="1"/>
  <c r="BC381" i="5" s="1"/>
  <c r="BC382" i="5" s="1"/>
  <c r="BC383" i="5" s="1"/>
  <c r="BC384" i="5" s="1"/>
  <c r="BC385" i="5" s="1"/>
  <c r="BC386" i="5" s="1"/>
  <c r="BC387" i="5" s="1"/>
  <c r="BC388" i="5" s="1"/>
  <c r="BC389" i="5" s="1"/>
  <c r="BC390" i="5" s="1"/>
  <c r="BC391" i="5" s="1"/>
  <c r="BC392" i="5" s="1"/>
  <c r="BC393" i="5" s="1"/>
  <c r="BC394" i="5" s="1"/>
  <c r="BC395" i="5" s="1"/>
  <c r="BC396" i="5" s="1"/>
  <c r="BC397" i="5" s="1"/>
  <c r="BC398" i="5" s="1"/>
  <c r="BC399" i="5" s="1"/>
  <c r="BC400" i="5" s="1"/>
  <c r="BC401" i="5" s="1"/>
  <c r="BC402" i="5" s="1"/>
  <c r="BC403" i="5" s="1"/>
  <c r="BC404" i="5" s="1"/>
  <c r="BC405" i="5" s="1"/>
  <c r="BC406" i="5" s="1"/>
  <c r="BC407" i="5" s="1"/>
  <c r="BC408" i="5" s="1"/>
  <c r="BC409" i="5" s="1"/>
  <c r="BC410" i="5" s="1"/>
  <c r="BC411" i="5" s="1"/>
  <c r="BC412" i="5" s="1"/>
  <c r="BC413" i="5" s="1"/>
  <c r="BC414" i="5" s="1"/>
  <c r="BC415" i="5" s="1"/>
  <c r="BC416" i="5" s="1"/>
  <c r="BC417" i="5" s="1"/>
  <c r="BC418" i="5" s="1"/>
  <c r="BC419" i="5" s="1"/>
  <c r="BC420" i="5" s="1"/>
  <c r="BC421" i="5" s="1"/>
  <c r="BC422" i="5" s="1"/>
  <c r="BC423" i="5" s="1"/>
  <c r="BC424" i="5" s="1"/>
  <c r="BC425" i="5" s="1"/>
  <c r="BC426" i="5" s="1"/>
  <c r="BC427" i="5" s="1"/>
  <c r="BC428" i="5" s="1"/>
  <c r="BC429" i="5" s="1"/>
  <c r="BC430" i="5" s="1"/>
  <c r="BC431" i="5" s="1"/>
  <c r="BC432" i="5" s="1"/>
  <c r="BC433" i="5" s="1"/>
  <c r="BC434" i="5" s="1"/>
  <c r="BC435" i="5" s="1"/>
  <c r="BC436" i="5" s="1"/>
  <c r="BC437" i="5" s="1"/>
  <c r="BC438" i="5" s="1"/>
  <c r="BC439" i="5" s="1"/>
  <c r="BC440" i="5" s="1"/>
  <c r="BC441" i="5" s="1"/>
  <c r="BC442" i="5" s="1"/>
  <c r="BC443" i="5" s="1"/>
  <c r="BC444" i="5" s="1"/>
  <c r="BC445" i="5" s="1"/>
  <c r="BC446" i="5" s="1"/>
  <c r="BC447" i="5" s="1"/>
  <c r="BC448" i="5" s="1"/>
  <c r="BC449" i="5" s="1"/>
  <c r="BC450" i="5" s="1"/>
  <c r="BC451" i="5" s="1"/>
  <c r="BC452" i="5" s="1"/>
  <c r="BC453" i="5" s="1"/>
  <c r="BC454" i="5" s="1"/>
  <c r="BC455" i="5" s="1"/>
  <c r="BC456" i="5" s="1"/>
  <c r="BC457" i="5" s="1"/>
  <c r="BC458" i="5" s="1"/>
  <c r="BC459" i="5" s="1"/>
  <c r="BC460" i="5" s="1"/>
  <c r="BC461" i="5" s="1"/>
  <c r="BC462" i="5" s="1"/>
  <c r="BC463" i="5" s="1"/>
  <c r="BC464" i="5" s="1"/>
  <c r="BC465" i="5" s="1"/>
  <c r="BC466" i="5" s="1"/>
  <c r="BC467" i="5" s="1"/>
  <c r="BC468" i="5" s="1"/>
  <c r="BC469" i="5" s="1"/>
  <c r="BC470" i="5" s="1"/>
  <c r="BC471" i="5" s="1"/>
  <c r="BC472" i="5" s="1"/>
  <c r="BC473" i="5" s="1"/>
  <c r="BC474" i="5" s="1"/>
  <c r="BC475" i="5" s="1"/>
  <c r="BC476" i="5" s="1"/>
  <c r="BC477" i="5" s="1"/>
  <c r="BC478" i="5" s="1"/>
  <c r="BC479" i="5" s="1"/>
  <c r="BC480" i="5" s="1"/>
  <c r="BC481" i="5" s="1"/>
  <c r="BC482" i="5" s="1"/>
  <c r="BC483" i="5" s="1"/>
  <c r="BC484" i="5" s="1"/>
  <c r="BC485" i="5" s="1"/>
  <c r="BC486" i="5" s="1"/>
  <c r="BC487" i="5" s="1"/>
  <c r="BC488" i="5" s="1"/>
  <c r="BC489" i="5" s="1"/>
  <c r="BC490" i="5" s="1"/>
  <c r="BC491" i="5" s="1"/>
  <c r="BC492" i="5" s="1"/>
  <c r="BC493" i="5" s="1"/>
  <c r="BC494" i="5" s="1"/>
  <c r="BC495" i="5" s="1"/>
  <c r="BC496" i="5" s="1"/>
  <c r="BC497" i="5" s="1"/>
  <c r="BC498" i="5" s="1"/>
  <c r="BC499" i="5" s="1"/>
  <c r="BC500" i="5" s="1"/>
  <c r="BC501" i="5" s="1"/>
  <c r="BC502" i="5" s="1"/>
  <c r="BC503" i="5" s="1"/>
  <c r="BC504" i="5" s="1"/>
  <c r="BC505" i="5" s="1"/>
  <c r="BC506" i="5" s="1"/>
  <c r="BC507" i="5" s="1"/>
  <c r="BC508" i="5" s="1"/>
  <c r="BC509" i="5" s="1"/>
  <c r="BC510" i="5" s="1"/>
  <c r="BC511" i="5" s="1"/>
  <c r="BC512" i="5" s="1"/>
  <c r="BC513" i="5" s="1"/>
  <c r="BC514" i="5" s="1"/>
  <c r="BC515" i="5" s="1"/>
  <c r="BC516" i="5" s="1"/>
  <c r="BC517" i="5" s="1"/>
  <c r="BC518" i="5" s="1"/>
  <c r="BC519" i="5" s="1"/>
  <c r="BC520" i="5" s="1"/>
  <c r="BC521" i="5" s="1"/>
  <c r="BC522" i="5" s="1"/>
  <c r="BC523" i="5" s="1"/>
  <c r="BC524" i="5" s="1"/>
  <c r="BC525" i="5" s="1"/>
  <c r="BC526" i="5" s="1"/>
  <c r="BC527" i="5" s="1"/>
  <c r="BC528" i="5" s="1"/>
  <c r="BC529" i="5" s="1"/>
  <c r="BC530" i="5" s="1"/>
  <c r="BC531" i="5" s="1"/>
  <c r="BC532" i="5" s="1"/>
  <c r="BC533" i="5" s="1"/>
  <c r="BC534" i="5" s="1"/>
  <c r="BC535" i="5" s="1"/>
  <c r="BC536" i="5" s="1"/>
  <c r="BC537" i="5" s="1"/>
  <c r="BC538" i="5" s="1"/>
  <c r="BC539" i="5" s="1"/>
  <c r="BC540" i="5" s="1"/>
  <c r="BC541" i="5" s="1"/>
  <c r="BC542" i="5" s="1"/>
  <c r="BC543" i="5" s="1"/>
  <c r="BC544" i="5" s="1"/>
  <c r="BC545" i="5" s="1"/>
  <c r="BC546" i="5" s="1"/>
  <c r="BC547" i="5" s="1"/>
  <c r="BC548" i="5" s="1"/>
  <c r="I54" i="6" l="1"/>
  <c r="W53" i="6"/>
  <c r="AU178" i="5"/>
  <c r="AS178" i="5"/>
  <c r="AQ178" i="5"/>
  <c r="AO178" i="5"/>
  <c r="AM178" i="5"/>
  <c r="AK178" i="5"/>
  <c r="AI178" i="5"/>
  <c r="CI178" i="5" s="1"/>
  <c r="AG178" i="5"/>
  <c r="CG178" i="5" s="1"/>
  <c r="AZ170" i="5"/>
  <c r="AZ171" i="5" s="1"/>
  <c r="AZ172" i="5" s="1"/>
  <c r="AZ173" i="5" s="1"/>
  <c r="AZ174" i="5" s="1"/>
  <c r="AZ175" i="5" s="1"/>
  <c r="AZ176" i="5" s="1"/>
  <c r="AZ177" i="5" s="1"/>
  <c r="AZ178" i="5" s="1"/>
  <c r="AZ179" i="5" s="1"/>
  <c r="AZ180" i="5" s="1"/>
  <c r="AZ181" i="5" s="1"/>
  <c r="AZ182" i="5" s="1"/>
  <c r="AZ183" i="5" s="1"/>
  <c r="AZ184" i="5" s="1"/>
  <c r="AZ185" i="5" s="1"/>
  <c r="AZ186" i="5" s="1"/>
  <c r="AZ187" i="5" s="1"/>
  <c r="AZ188" i="5" s="1"/>
  <c r="AZ189" i="5" s="1"/>
  <c r="AZ190" i="5" s="1"/>
  <c r="AZ191" i="5" s="1"/>
  <c r="AZ192" i="5" s="1"/>
  <c r="AZ193" i="5" s="1"/>
  <c r="AZ194" i="5" s="1"/>
  <c r="AZ195" i="5" s="1"/>
  <c r="AZ196" i="5" s="1"/>
  <c r="AZ197" i="5" s="1"/>
  <c r="AZ198" i="5" s="1"/>
  <c r="AZ199" i="5" s="1"/>
  <c r="AZ200" i="5" s="1"/>
  <c r="AZ201" i="5" s="1"/>
  <c r="AZ202" i="5" s="1"/>
  <c r="AZ203" i="5" s="1"/>
  <c r="AZ204" i="5" s="1"/>
  <c r="AZ205" i="5" s="1"/>
  <c r="AZ206" i="5" s="1"/>
  <c r="AZ207" i="5" s="1"/>
  <c r="AZ208" i="5" s="1"/>
  <c r="AZ209" i="5" s="1"/>
  <c r="AZ210" i="5" s="1"/>
  <c r="AZ211" i="5" s="1"/>
  <c r="AZ212" i="5" s="1"/>
  <c r="AZ213" i="5" s="1"/>
  <c r="AZ214" i="5" s="1"/>
  <c r="AZ215" i="5" s="1"/>
  <c r="AZ216" i="5" s="1"/>
  <c r="AZ217" i="5" s="1"/>
  <c r="AZ218" i="5" s="1"/>
  <c r="AZ219" i="5" s="1"/>
  <c r="AZ220" i="5" s="1"/>
  <c r="AZ221" i="5" s="1"/>
  <c r="AZ222" i="5" s="1"/>
  <c r="AZ223" i="5" s="1"/>
  <c r="AZ224" i="5" s="1"/>
  <c r="AZ225" i="5" s="1"/>
  <c r="AZ226" i="5" s="1"/>
  <c r="AZ227" i="5" s="1"/>
  <c r="AZ228" i="5" s="1"/>
  <c r="AZ229" i="5" s="1"/>
  <c r="AZ230" i="5" s="1"/>
  <c r="AZ231" i="5" s="1"/>
  <c r="AZ232" i="5" s="1"/>
  <c r="AZ233" i="5" s="1"/>
  <c r="AZ234" i="5" s="1"/>
  <c r="AZ235" i="5" s="1"/>
  <c r="AZ236" i="5" s="1"/>
  <c r="AZ237" i="5" s="1"/>
  <c r="AZ238" i="5" s="1"/>
  <c r="AZ239" i="5" s="1"/>
  <c r="AZ240" i="5" s="1"/>
  <c r="AZ241" i="5" s="1"/>
  <c r="AZ242" i="5" s="1"/>
  <c r="AZ243" i="5" s="1"/>
  <c r="AZ244" i="5" s="1"/>
  <c r="AZ245" i="5" s="1"/>
  <c r="AZ246" i="5" s="1"/>
  <c r="AZ247" i="5" s="1"/>
  <c r="AZ248" i="5" s="1"/>
  <c r="AZ249" i="5" s="1"/>
  <c r="AZ250" i="5" s="1"/>
  <c r="AZ251" i="5" s="1"/>
  <c r="AZ252" i="5" s="1"/>
  <c r="AZ253" i="5" s="1"/>
  <c r="AZ254" i="5" s="1"/>
  <c r="AZ255" i="5" s="1"/>
  <c r="AZ256" i="5" s="1"/>
  <c r="AZ257" i="5" s="1"/>
  <c r="AZ258" i="5" s="1"/>
  <c r="AZ259" i="5" s="1"/>
  <c r="AZ260" i="5" s="1"/>
  <c r="AZ261" i="5" s="1"/>
  <c r="AZ262" i="5" s="1"/>
  <c r="AZ263" i="5" s="1"/>
  <c r="AZ264" i="5" s="1"/>
  <c r="AZ265" i="5" s="1"/>
  <c r="AZ266" i="5" s="1"/>
  <c r="AZ267" i="5" s="1"/>
  <c r="AZ268" i="5" s="1"/>
  <c r="AZ269" i="5" s="1"/>
  <c r="AZ270" i="5" s="1"/>
  <c r="AZ271" i="5" s="1"/>
  <c r="AZ272" i="5" s="1"/>
  <c r="AZ273" i="5" s="1"/>
  <c r="AZ274" i="5" s="1"/>
  <c r="AZ275" i="5" s="1"/>
  <c r="AZ276" i="5" s="1"/>
  <c r="AZ277" i="5" s="1"/>
  <c r="AZ278" i="5" s="1"/>
  <c r="AZ279" i="5" s="1"/>
  <c r="AZ280" i="5" s="1"/>
  <c r="AZ281" i="5" s="1"/>
  <c r="AZ282" i="5" s="1"/>
  <c r="AZ283" i="5" s="1"/>
  <c r="AZ284" i="5" s="1"/>
  <c r="AZ285" i="5" s="1"/>
  <c r="AZ286" i="5" s="1"/>
  <c r="AZ287" i="5" s="1"/>
  <c r="AZ288" i="5" s="1"/>
  <c r="AZ289" i="5" s="1"/>
  <c r="AZ290" i="5" s="1"/>
  <c r="AZ291" i="5" s="1"/>
  <c r="AZ292" i="5" s="1"/>
  <c r="AZ293" i="5" s="1"/>
  <c r="AZ294" i="5" s="1"/>
  <c r="AZ295" i="5" s="1"/>
  <c r="AZ296" i="5" s="1"/>
  <c r="AZ297" i="5" s="1"/>
  <c r="AZ298" i="5" s="1"/>
  <c r="AZ299" i="5" s="1"/>
  <c r="AZ300" i="5" s="1"/>
  <c r="AZ301" i="5" s="1"/>
  <c r="AZ302" i="5" s="1"/>
  <c r="AZ303" i="5" s="1"/>
  <c r="AZ304" i="5" s="1"/>
  <c r="AZ305" i="5" s="1"/>
  <c r="AZ306" i="5" s="1"/>
  <c r="AZ307" i="5" s="1"/>
  <c r="AZ308" i="5" s="1"/>
  <c r="AZ309" i="5" s="1"/>
  <c r="AZ310" i="5" s="1"/>
  <c r="AZ311" i="5" s="1"/>
  <c r="AZ312" i="5" s="1"/>
  <c r="AZ313" i="5" s="1"/>
  <c r="AZ314" i="5" s="1"/>
  <c r="AZ315" i="5" s="1"/>
  <c r="AZ316" i="5" s="1"/>
  <c r="AZ317" i="5" s="1"/>
  <c r="AZ318" i="5" s="1"/>
  <c r="AZ319" i="5" s="1"/>
  <c r="AZ320" i="5" s="1"/>
  <c r="AZ321" i="5" s="1"/>
  <c r="AZ322" i="5" s="1"/>
  <c r="AZ323" i="5" s="1"/>
  <c r="AZ324" i="5" s="1"/>
  <c r="AZ325" i="5" s="1"/>
  <c r="AZ326" i="5" s="1"/>
  <c r="AZ327" i="5" s="1"/>
  <c r="AZ328" i="5" s="1"/>
  <c r="AZ329" i="5" s="1"/>
  <c r="AZ330" i="5" s="1"/>
  <c r="AZ331" i="5" s="1"/>
  <c r="AZ332" i="5" s="1"/>
  <c r="AZ333" i="5" s="1"/>
  <c r="AZ334" i="5" s="1"/>
  <c r="AZ335" i="5" s="1"/>
  <c r="AZ336" i="5" s="1"/>
  <c r="AZ337" i="5" s="1"/>
  <c r="AZ338" i="5" s="1"/>
  <c r="AZ339" i="5" s="1"/>
  <c r="AZ340" i="5" s="1"/>
  <c r="AZ341" i="5" s="1"/>
  <c r="AZ342" i="5" s="1"/>
  <c r="AZ343" i="5" s="1"/>
  <c r="AZ344" i="5" s="1"/>
  <c r="AZ345" i="5" s="1"/>
  <c r="AZ346" i="5" s="1"/>
  <c r="AZ347" i="5" s="1"/>
  <c r="AZ348" i="5" s="1"/>
  <c r="AZ349" i="5" s="1"/>
  <c r="AZ350" i="5" s="1"/>
  <c r="AZ351" i="5" s="1"/>
  <c r="AZ352" i="5" s="1"/>
  <c r="AZ353" i="5" s="1"/>
  <c r="AZ354" i="5" s="1"/>
  <c r="AZ355" i="5" s="1"/>
  <c r="AZ356" i="5" s="1"/>
  <c r="AZ357" i="5" s="1"/>
  <c r="AZ358" i="5" s="1"/>
  <c r="AZ359" i="5" s="1"/>
  <c r="AZ360" i="5" s="1"/>
  <c r="AZ361" i="5" s="1"/>
  <c r="AZ362" i="5" s="1"/>
  <c r="AZ363" i="5" s="1"/>
  <c r="AZ364" i="5" s="1"/>
  <c r="AZ365" i="5" s="1"/>
  <c r="AZ366" i="5" s="1"/>
  <c r="AZ367" i="5" s="1"/>
  <c r="AZ368" i="5" s="1"/>
  <c r="AZ369" i="5" s="1"/>
  <c r="AZ370" i="5" s="1"/>
  <c r="AZ371" i="5" s="1"/>
  <c r="AZ372" i="5" s="1"/>
  <c r="AZ373" i="5" s="1"/>
  <c r="AZ374" i="5" s="1"/>
  <c r="AZ375" i="5" s="1"/>
  <c r="AZ376" i="5" s="1"/>
  <c r="AZ377" i="5" s="1"/>
  <c r="AZ378" i="5" s="1"/>
  <c r="AZ379" i="5" s="1"/>
  <c r="AZ380" i="5" s="1"/>
  <c r="AZ381" i="5" s="1"/>
  <c r="AZ382" i="5" s="1"/>
  <c r="AZ383" i="5" s="1"/>
  <c r="AZ384" i="5" s="1"/>
  <c r="AZ385" i="5" s="1"/>
  <c r="AZ386" i="5" s="1"/>
  <c r="AZ387" i="5" s="1"/>
  <c r="AZ388" i="5" s="1"/>
  <c r="AZ389" i="5" s="1"/>
  <c r="AZ390" i="5" s="1"/>
  <c r="AZ391" i="5" s="1"/>
  <c r="AZ392" i="5" s="1"/>
  <c r="AZ393" i="5" s="1"/>
  <c r="AZ394" i="5" s="1"/>
  <c r="AZ395" i="5" s="1"/>
  <c r="AZ396" i="5" s="1"/>
  <c r="AZ397" i="5" s="1"/>
  <c r="AZ398" i="5" s="1"/>
  <c r="AZ399" i="5" s="1"/>
  <c r="AZ400" i="5" s="1"/>
  <c r="AZ401" i="5" s="1"/>
  <c r="AZ402" i="5" s="1"/>
  <c r="AZ403" i="5" s="1"/>
  <c r="AZ404" i="5" s="1"/>
  <c r="AZ405" i="5" s="1"/>
  <c r="AZ406" i="5" s="1"/>
  <c r="AZ407" i="5" s="1"/>
  <c r="AZ408" i="5" s="1"/>
  <c r="AZ409" i="5" s="1"/>
  <c r="AZ410" i="5" s="1"/>
  <c r="AZ411" i="5" s="1"/>
  <c r="AZ412" i="5" s="1"/>
  <c r="AZ413" i="5" s="1"/>
  <c r="AZ414" i="5" s="1"/>
  <c r="AZ415" i="5" s="1"/>
  <c r="AZ416" i="5" s="1"/>
  <c r="AZ417" i="5" s="1"/>
  <c r="AZ418" i="5" s="1"/>
  <c r="AZ419" i="5" s="1"/>
  <c r="AZ420" i="5" s="1"/>
  <c r="AZ421" i="5" s="1"/>
  <c r="AZ422" i="5" s="1"/>
  <c r="AZ423" i="5" s="1"/>
  <c r="AZ424" i="5" s="1"/>
  <c r="AZ425" i="5" s="1"/>
  <c r="AZ426" i="5" s="1"/>
  <c r="AZ427" i="5" s="1"/>
  <c r="AZ428" i="5" s="1"/>
  <c r="AZ429" i="5" s="1"/>
  <c r="AZ430" i="5" s="1"/>
  <c r="AZ431" i="5" s="1"/>
  <c r="AZ432" i="5" s="1"/>
  <c r="AZ433" i="5" s="1"/>
  <c r="AZ434" i="5" s="1"/>
  <c r="AZ435" i="5" s="1"/>
  <c r="AZ436" i="5" s="1"/>
  <c r="AZ437" i="5" s="1"/>
  <c r="AZ438" i="5" s="1"/>
  <c r="AZ439" i="5" s="1"/>
  <c r="AZ440" i="5" s="1"/>
  <c r="AZ441" i="5" s="1"/>
  <c r="AZ442" i="5" s="1"/>
  <c r="AZ443" i="5" s="1"/>
  <c r="AZ444" i="5" s="1"/>
  <c r="AZ445" i="5" s="1"/>
  <c r="AZ446" i="5" s="1"/>
  <c r="AZ447" i="5" s="1"/>
  <c r="AZ448" i="5" s="1"/>
  <c r="AZ449" i="5" s="1"/>
  <c r="AZ450" i="5" s="1"/>
  <c r="AZ451" i="5" s="1"/>
  <c r="AZ452" i="5" s="1"/>
  <c r="AZ453" i="5" s="1"/>
  <c r="AZ454" i="5" s="1"/>
  <c r="AZ455" i="5" s="1"/>
  <c r="AZ456" i="5" s="1"/>
  <c r="AZ457" i="5" s="1"/>
  <c r="AZ458" i="5" s="1"/>
  <c r="AZ459" i="5" s="1"/>
  <c r="AZ460" i="5" s="1"/>
  <c r="AZ461" i="5" s="1"/>
  <c r="AZ462" i="5" s="1"/>
  <c r="AZ463" i="5" s="1"/>
  <c r="AZ464" i="5" s="1"/>
  <c r="AZ465" i="5" s="1"/>
  <c r="AZ466" i="5" s="1"/>
  <c r="AZ467" i="5" s="1"/>
  <c r="AZ468" i="5" s="1"/>
  <c r="AZ469" i="5" s="1"/>
  <c r="AZ470" i="5" s="1"/>
  <c r="AZ471" i="5" s="1"/>
  <c r="AZ472" i="5" s="1"/>
  <c r="AZ473" i="5" s="1"/>
  <c r="AZ474" i="5" s="1"/>
  <c r="AZ475" i="5" s="1"/>
  <c r="AZ476" i="5" s="1"/>
  <c r="AZ477" i="5" s="1"/>
  <c r="AZ478" i="5" s="1"/>
  <c r="AZ479" i="5" s="1"/>
  <c r="AZ480" i="5" s="1"/>
  <c r="AZ481" i="5" s="1"/>
  <c r="AZ482" i="5" s="1"/>
  <c r="AZ483" i="5" s="1"/>
  <c r="AZ484" i="5" s="1"/>
  <c r="AZ485" i="5" s="1"/>
  <c r="AZ486" i="5" s="1"/>
  <c r="AZ487" i="5" s="1"/>
  <c r="AZ488" i="5" s="1"/>
  <c r="AZ489" i="5" s="1"/>
  <c r="AZ490" i="5" s="1"/>
  <c r="AZ491" i="5" s="1"/>
  <c r="AZ492" i="5" s="1"/>
  <c r="AZ493" i="5" s="1"/>
  <c r="AZ494" i="5" s="1"/>
  <c r="AZ495" i="5" s="1"/>
  <c r="AZ496" i="5" s="1"/>
  <c r="AZ497" i="5" s="1"/>
  <c r="AZ498" i="5" s="1"/>
  <c r="AZ499" i="5" s="1"/>
  <c r="AZ500" i="5" s="1"/>
  <c r="AZ501" i="5" s="1"/>
  <c r="AZ502" i="5" s="1"/>
  <c r="AZ503" i="5" s="1"/>
  <c r="AZ504" i="5" s="1"/>
  <c r="AZ505" i="5" s="1"/>
  <c r="AZ506" i="5" s="1"/>
  <c r="AZ507" i="5" s="1"/>
  <c r="AZ508" i="5" s="1"/>
  <c r="AZ509" i="5" s="1"/>
  <c r="AZ510" i="5" s="1"/>
  <c r="AZ511" i="5" s="1"/>
  <c r="AZ512" i="5" s="1"/>
  <c r="AZ513" i="5" s="1"/>
  <c r="AZ514" i="5" s="1"/>
  <c r="AZ515" i="5" s="1"/>
  <c r="AZ516" i="5" s="1"/>
  <c r="AZ517" i="5" s="1"/>
  <c r="AZ518" i="5" s="1"/>
  <c r="AZ519" i="5" s="1"/>
  <c r="AZ520" i="5" s="1"/>
  <c r="AZ521" i="5" s="1"/>
  <c r="AZ522" i="5" s="1"/>
  <c r="AZ523" i="5" s="1"/>
  <c r="AZ524" i="5" s="1"/>
  <c r="AZ525" i="5" s="1"/>
  <c r="AZ526" i="5" s="1"/>
  <c r="AZ527" i="5" s="1"/>
  <c r="AZ528" i="5" s="1"/>
  <c r="AZ529" i="5" s="1"/>
  <c r="AZ530" i="5" s="1"/>
  <c r="AZ531" i="5" s="1"/>
  <c r="AZ532" i="5" s="1"/>
  <c r="AZ533" i="5" s="1"/>
  <c r="AZ534" i="5" s="1"/>
  <c r="AZ535" i="5" s="1"/>
  <c r="AZ536" i="5" s="1"/>
  <c r="AZ537" i="5" s="1"/>
  <c r="AZ538" i="5" s="1"/>
  <c r="AZ539" i="5" s="1"/>
  <c r="AZ540" i="5" s="1"/>
  <c r="AZ541" i="5" s="1"/>
  <c r="AZ542" i="5" s="1"/>
  <c r="AZ543" i="5" s="1"/>
  <c r="AZ544" i="5" s="1"/>
  <c r="AZ545" i="5" s="1"/>
  <c r="AZ546" i="5" s="1"/>
  <c r="AZ547" i="5" s="1"/>
  <c r="AZ548" i="5" s="1"/>
  <c r="AX177" i="5"/>
  <c r="AX176" i="5"/>
  <c r="AX175" i="5"/>
  <c r="AX174" i="5"/>
  <c r="AX173" i="5"/>
  <c r="AX172" i="5"/>
  <c r="AX171" i="5"/>
  <c r="AX170" i="5"/>
  <c r="AX169" i="5"/>
  <c r="AX178" i="5"/>
  <c r="P179" i="2"/>
  <c r="CD178" i="5"/>
  <c r="CC178" i="5"/>
  <c r="CB178" i="5"/>
  <c r="CA178" i="5"/>
  <c r="BZ178" i="5"/>
  <c r="BY178" i="5"/>
  <c r="BX178" i="5"/>
  <c r="BW178" i="5"/>
  <c r="BS178" i="5"/>
  <c r="BR178" i="5"/>
  <c r="BQ178" i="5"/>
  <c r="BP178" i="5"/>
  <c r="BL178" i="5"/>
  <c r="BK178" i="5"/>
  <c r="BH178" i="5"/>
  <c r="BF178" i="5"/>
  <c r="AD178" i="5"/>
  <c r="CF178" i="5" s="1"/>
  <c r="AC178" i="5"/>
  <c r="AB178" i="5"/>
  <c r="AA178" i="5"/>
  <c r="Z178" i="5"/>
  <c r="BE178" i="5" s="1"/>
  <c r="BJ178" i="5" s="1"/>
  <c r="BM178" i="5" s="1"/>
  <c r="AA179" i="2"/>
  <c r="Z179" i="2"/>
  <c r="X179" i="2"/>
  <c r="W179" i="2"/>
  <c r="I55" i="6" l="1"/>
  <c r="W54" i="6"/>
  <c r="AU177" i="5"/>
  <c r="AS177" i="5"/>
  <c r="AQ177" i="5"/>
  <c r="AO177" i="5"/>
  <c r="AM177" i="5"/>
  <c r="AK177" i="5"/>
  <c r="AI177" i="5"/>
  <c r="CI177" i="5" s="1"/>
  <c r="P178" i="2"/>
  <c r="CD177" i="5"/>
  <c r="CC177" i="5"/>
  <c r="CB177" i="5"/>
  <c r="CA177" i="5"/>
  <c r="BZ177" i="5"/>
  <c r="BY177" i="5"/>
  <c r="BX177" i="5"/>
  <c r="BW177" i="5"/>
  <c r="BS177" i="5"/>
  <c r="BR177" i="5"/>
  <c r="BQ177" i="5"/>
  <c r="BP177" i="5"/>
  <c r="BL177" i="5"/>
  <c r="BK177" i="5"/>
  <c r="BH177" i="5"/>
  <c r="BF177" i="5"/>
  <c r="AG177" i="5"/>
  <c r="CG177" i="5" s="1"/>
  <c r="AD177" i="5"/>
  <c r="CF177" i="5" s="1"/>
  <c r="AC177" i="5"/>
  <c r="AB177" i="5"/>
  <c r="AA177" i="5"/>
  <c r="Z177" i="5"/>
  <c r="BE177" i="5" s="1"/>
  <c r="BJ177" i="5" s="1"/>
  <c r="BM177" i="5" s="1"/>
  <c r="AA178" i="2"/>
  <c r="Z178" i="2"/>
  <c r="X178" i="2"/>
  <c r="W178" i="2"/>
  <c r="I56" i="6" l="1"/>
  <c r="W55" i="6"/>
  <c r="AU176" i="5"/>
  <c r="AS176" i="5"/>
  <c r="AQ176" i="5"/>
  <c r="AO176" i="5"/>
  <c r="AM176" i="5"/>
  <c r="AK176" i="5"/>
  <c r="AI176" i="5"/>
  <c r="CI176" i="5" s="1"/>
  <c r="AG176" i="5"/>
  <c r="CG176" i="5" s="1"/>
  <c r="P177" i="2"/>
  <c r="CD176" i="5"/>
  <c r="CC176" i="5"/>
  <c r="CB176" i="5"/>
  <c r="CA176" i="5"/>
  <c r="BZ176" i="5"/>
  <c r="BY176" i="5"/>
  <c r="BX176" i="5"/>
  <c r="BW176" i="5"/>
  <c r="BS176" i="5"/>
  <c r="BR176" i="5"/>
  <c r="BQ176" i="5"/>
  <c r="BP176" i="5"/>
  <c r="BL176" i="5"/>
  <c r="BK176" i="5"/>
  <c r="BH176" i="5"/>
  <c r="BF176" i="5"/>
  <c r="AD176" i="5"/>
  <c r="CF176" i="5" s="1"/>
  <c r="AC176" i="5"/>
  <c r="AB176" i="5"/>
  <c r="AA176" i="5"/>
  <c r="Z176" i="5"/>
  <c r="BE176" i="5" s="1"/>
  <c r="BJ176" i="5" s="1"/>
  <c r="BM176" i="5" s="1"/>
  <c r="AA177" i="2"/>
  <c r="Z177" i="2"/>
  <c r="X177" i="2"/>
  <c r="W177" i="2"/>
  <c r="I57" i="6" l="1"/>
  <c r="W56" i="6"/>
  <c r="AU175" i="5"/>
  <c r="AS175" i="5"/>
  <c r="AQ175" i="5"/>
  <c r="AO175" i="5"/>
  <c r="AM175" i="5"/>
  <c r="AK175" i="5"/>
  <c r="AI175" i="5"/>
  <c r="CI175" i="5" s="1"/>
  <c r="AG175" i="5"/>
  <c r="CG175" i="5" s="1"/>
  <c r="P176" i="2"/>
  <c r="CD175" i="5"/>
  <c r="CC175" i="5"/>
  <c r="CB175" i="5"/>
  <c r="CA175" i="5"/>
  <c r="BZ175" i="5"/>
  <c r="BY175" i="5"/>
  <c r="BX175" i="5"/>
  <c r="BW175" i="5"/>
  <c r="BS175" i="5"/>
  <c r="BR175" i="5"/>
  <c r="BQ175" i="5"/>
  <c r="BP175" i="5"/>
  <c r="BL175" i="5"/>
  <c r="BK175" i="5"/>
  <c r="BH175" i="5"/>
  <c r="BF175" i="5"/>
  <c r="AD175" i="5"/>
  <c r="CF175" i="5" s="1"/>
  <c r="AC175" i="5"/>
  <c r="AB175" i="5"/>
  <c r="AA175" i="5"/>
  <c r="Z175" i="5"/>
  <c r="BE175" i="5" s="1"/>
  <c r="BJ175" i="5" s="1"/>
  <c r="BM175" i="5" s="1"/>
  <c r="AA176" i="2"/>
  <c r="Z176" i="2"/>
  <c r="X176" i="2"/>
  <c r="W176" i="2"/>
  <c r="W57" i="6" l="1"/>
  <c r="I58" i="6"/>
  <c r="AU174" i="5"/>
  <c r="AS174" i="5"/>
  <c r="AQ174" i="5"/>
  <c r="AO174" i="5"/>
  <c r="AM174" i="5"/>
  <c r="AK174" i="5"/>
  <c r="AI174" i="5"/>
  <c r="CI174" i="5" s="1"/>
  <c r="P175" i="2"/>
  <c r="CD174" i="5"/>
  <c r="CC174" i="5"/>
  <c r="CB174" i="5"/>
  <c r="CA174" i="5"/>
  <c r="BZ174" i="5"/>
  <c r="BY174" i="5"/>
  <c r="BX174" i="5"/>
  <c r="BW174" i="5"/>
  <c r="BS174" i="5"/>
  <c r="BR174" i="5"/>
  <c r="BQ174" i="5"/>
  <c r="BP174" i="5"/>
  <c r="BL174" i="5"/>
  <c r="BK174" i="5"/>
  <c r="BH174" i="5"/>
  <c r="BF174" i="5"/>
  <c r="AG174" i="5"/>
  <c r="CG174" i="5" s="1"/>
  <c r="AD174" i="5"/>
  <c r="CF174" i="5" s="1"/>
  <c r="AC174" i="5"/>
  <c r="AB174" i="5"/>
  <c r="AA174" i="5"/>
  <c r="Z174" i="5"/>
  <c r="BE174" i="5" s="1"/>
  <c r="BJ174" i="5" s="1"/>
  <c r="BM174" i="5" s="1"/>
  <c r="AA175" i="2"/>
  <c r="Z175" i="2"/>
  <c r="X175" i="2"/>
  <c r="W175" i="2"/>
  <c r="W58" i="6" l="1"/>
  <c r="I59" i="6"/>
  <c r="P174" i="2"/>
  <c r="CD173" i="5"/>
  <c r="CC173" i="5"/>
  <c r="CB173" i="5"/>
  <c r="CA173" i="5"/>
  <c r="BZ173" i="5"/>
  <c r="BY173" i="5"/>
  <c r="BX173" i="5"/>
  <c r="BW173" i="5"/>
  <c r="BS173" i="5"/>
  <c r="BR173" i="5"/>
  <c r="BQ173" i="5"/>
  <c r="BP173" i="5"/>
  <c r="BL173" i="5"/>
  <c r="BK173" i="5"/>
  <c r="BH173" i="5"/>
  <c r="BF173" i="5"/>
  <c r="AU173" i="5"/>
  <c r="AS173" i="5"/>
  <c r="AQ173" i="5"/>
  <c r="AO173" i="5"/>
  <c r="AM173" i="5"/>
  <c r="AK173" i="5"/>
  <c r="AI173" i="5"/>
  <c r="CI173" i="5" s="1"/>
  <c r="AG173" i="5"/>
  <c r="CG173" i="5" s="1"/>
  <c r="AD173" i="5"/>
  <c r="CF173" i="5" s="1"/>
  <c r="AC173" i="5"/>
  <c r="AB173" i="5"/>
  <c r="AA173" i="5"/>
  <c r="Z173" i="5"/>
  <c r="BE173" i="5" s="1"/>
  <c r="BJ173" i="5" s="1"/>
  <c r="BM173" i="5" s="1"/>
  <c r="AA174" i="2"/>
  <c r="Z174" i="2"/>
  <c r="X174" i="2"/>
  <c r="W174" i="2"/>
  <c r="W59" i="6" l="1"/>
  <c r="I60" i="6"/>
  <c r="AU172" i="5"/>
  <c r="AS172" i="5"/>
  <c r="AQ172" i="5"/>
  <c r="AO172" i="5"/>
  <c r="AM172" i="5"/>
  <c r="AK172" i="5"/>
  <c r="AI172" i="5"/>
  <c r="CI172" i="5" s="1"/>
  <c r="AG172" i="5"/>
  <c r="CG172" i="5" s="1"/>
  <c r="P173" i="2"/>
  <c r="CD172" i="5"/>
  <c r="CC172" i="5"/>
  <c r="CB172" i="5"/>
  <c r="CA172" i="5"/>
  <c r="BZ172" i="5"/>
  <c r="BY172" i="5"/>
  <c r="BX172" i="5"/>
  <c r="BW172" i="5"/>
  <c r="BS172" i="5"/>
  <c r="BR172" i="5"/>
  <c r="BQ172" i="5"/>
  <c r="BP172" i="5"/>
  <c r="BL172" i="5"/>
  <c r="BK172" i="5"/>
  <c r="BH172" i="5"/>
  <c r="BF172" i="5"/>
  <c r="AD172" i="5"/>
  <c r="CF172" i="5" s="1"/>
  <c r="AC172" i="5"/>
  <c r="AB172" i="5"/>
  <c r="AA172" i="5"/>
  <c r="Z172" i="5"/>
  <c r="BE172" i="5" s="1"/>
  <c r="BJ172" i="5" s="1"/>
  <c r="BM172" i="5" s="1"/>
  <c r="AA173" i="2"/>
  <c r="Z173" i="2"/>
  <c r="X173" i="2"/>
  <c r="W173" i="2"/>
  <c r="AU171" i="5"/>
  <c r="AS171" i="5"/>
  <c r="AQ171" i="5"/>
  <c r="AO171" i="5"/>
  <c r="AM171" i="5"/>
  <c r="AK171" i="5"/>
  <c r="AI171" i="5"/>
  <c r="CI171" i="5" s="1"/>
  <c r="AG171" i="5"/>
  <c r="CG171" i="5" s="1"/>
  <c r="P172" i="2"/>
  <c r="CD171" i="5"/>
  <c r="CC171" i="5"/>
  <c r="CB171" i="5"/>
  <c r="CA171" i="5"/>
  <c r="BZ171" i="5"/>
  <c r="BY171" i="5"/>
  <c r="BX171" i="5"/>
  <c r="BW171" i="5"/>
  <c r="BS171" i="5"/>
  <c r="BR171" i="5"/>
  <c r="BQ171" i="5"/>
  <c r="BP171" i="5"/>
  <c r="BL171" i="5"/>
  <c r="BK171" i="5"/>
  <c r="BH171" i="5"/>
  <c r="BF171" i="5"/>
  <c r="AD171" i="5"/>
  <c r="CF171" i="5" s="1"/>
  <c r="AC171" i="5"/>
  <c r="AB171" i="5"/>
  <c r="AA171" i="5"/>
  <c r="Z171" i="5"/>
  <c r="BE171" i="5" s="1"/>
  <c r="BJ171" i="5" s="1"/>
  <c r="BM171" i="5" s="1"/>
  <c r="AA172" i="2"/>
  <c r="Z172" i="2"/>
  <c r="X172" i="2"/>
  <c r="W172" i="2"/>
  <c r="W60" i="6" l="1"/>
  <c r="I61" i="6"/>
  <c r="CD170" i="5"/>
  <c r="CC170" i="5"/>
  <c r="CB170" i="5"/>
  <c r="CA170" i="5"/>
  <c r="BZ170" i="5"/>
  <c r="BY170" i="5"/>
  <c r="BX170" i="5"/>
  <c r="BW170" i="5"/>
  <c r="BS170" i="5"/>
  <c r="BR170" i="5"/>
  <c r="BQ170" i="5"/>
  <c r="BP170" i="5"/>
  <c r="BL170" i="5"/>
  <c r="BK170" i="5"/>
  <c r="BH170" i="5"/>
  <c r="BF170" i="5"/>
  <c r="AU170" i="5"/>
  <c r="AS170" i="5"/>
  <c r="AQ170" i="5"/>
  <c r="AO170" i="5"/>
  <c r="AM170" i="5"/>
  <c r="AK170" i="5"/>
  <c r="AI170" i="5"/>
  <c r="CI170" i="5" s="1"/>
  <c r="AG170" i="5"/>
  <c r="CG170" i="5" s="1"/>
  <c r="P171" i="2"/>
  <c r="AD170" i="5"/>
  <c r="CF170" i="5" s="1"/>
  <c r="AC170" i="5"/>
  <c r="AB170" i="5"/>
  <c r="AA170" i="5"/>
  <c r="Z170" i="5"/>
  <c r="BE170" i="5" s="1"/>
  <c r="BJ170" i="5" s="1"/>
  <c r="BM170" i="5" s="1"/>
  <c r="AA171" i="2"/>
  <c r="Z171" i="2"/>
  <c r="X171" i="2"/>
  <c r="W171" i="2"/>
  <c r="P170" i="2"/>
  <c r="AU169" i="5"/>
  <c r="AS169" i="5"/>
  <c r="AQ169" i="5"/>
  <c r="AO169" i="5"/>
  <c r="AM169" i="5"/>
  <c r="AK169" i="5"/>
  <c r="AI169" i="5"/>
  <c r="CI169" i="5" s="1"/>
  <c r="AG169" i="5"/>
  <c r="CG169" i="5" s="1"/>
  <c r="AD169" i="5"/>
  <c r="CF169" i="5" s="1"/>
  <c r="AC169" i="5"/>
  <c r="AB169" i="5"/>
  <c r="AA169" i="5"/>
  <c r="Z169" i="5"/>
  <c r="BE169" i="5" s="1"/>
  <c r="BJ169" i="5" s="1"/>
  <c r="BM169" i="5" s="1"/>
  <c r="CD169" i="5"/>
  <c r="CC169" i="5"/>
  <c r="CB169" i="5"/>
  <c r="CA169" i="5"/>
  <c r="BZ169" i="5"/>
  <c r="BY169" i="5"/>
  <c r="BX169" i="5"/>
  <c r="BW169" i="5"/>
  <c r="BS169" i="5"/>
  <c r="BR169" i="5"/>
  <c r="BQ169" i="5"/>
  <c r="BP169" i="5"/>
  <c r="BL169" i="5"/>
  <c r="BK169" i="5"/>
  <c r="BH169" i="5"/>
  <c r="BF169" i="5"/>
  <c r="AA170" i="2"/>
  <c r="Z170" i="2"/>
  <c r="X170" i="2"/>
  <c r="W170" i="2"/>
  <c r="W61" i="6" l="1"/>
  <c r="I62" i="6"/>
  <c r="P169" i="2"/>
  <c r="CD168" i="5"/>
  <c r="CC168" i="5"/>
  <c r="CB168" i="5"/>
  <c r="CA168" i="5"/>
  <c r="BZ168" i="5"/>
  <c r="BY168" i="5"/>
  <c r="BX168" i="5"/>
  <c r="BW168" i="5"/>
  <c r="BS168" i="5"/>
  <c r="BR168" i="5"/>
  <c r="BQ168" i="5"/>
  <c r="BP168" i="5"/>
  <c r="BL168" i="5"/>
  <c r="BK168" i="5"/>
  <c r="BH168" i="5"/>
  <c r="BF168" i="5"/>
  <c r="AU168" i="5"/>
  <c r="AS168" i="5"/>
  <c r="AQ168" i="5"/>
  <c r="AO168" i="5"/>
  <c r="AM168" i="5"/>
  <c r="AK168" i="5"/>
  <c r="AI168" i="5"/>
  <c r="CI168" i="5" s="1"/>
  <c r="AG168" i="5"/>
  <c r="CG168" i="5" s="1"/>
  <c r="AD168" i="5"/>
  <c r="CF168" i="5" s="1"/>
  <c r="AC168" i="5"/>
  <c r="AB168" i="5"/>
  <c r="AA168" i="5"/>
  <c r="Z168" i="5"/>
  <c r="BE168" i="5" s="1"/>
  <c r="BJ168" i="5" s="1"/>
  <c r="BM168" i="5" s="1"/>
  <c r="AA169" i="2"/>
  <c r="Z169" i="2"/>
  <c r="X169" i="2"/>
  <c r="W169" i="2"/>
  <c r="I63" i="6" l="1"/>
  <c r="W62" i="6"/>
  <c r="P168" i="2"/>
  <c r="AO167" i="5"/>
  <c r="AM167" i="5"/>
  <c r="AK167" i="5"/>
  <c r="AU167" i="5"/>
  <c r="AS167" i="5"/>
  <c r="AQ167" i="5"/>
  <c r="CD167" i="5"/>
  <c r="CC167" i="5"/>
  <c r="CB167" i="5"/>
  <c r="CA167" i="5"/>
  <c r="BZ167" i="5"/>
  <c r="BY167" i="5"/>
  <c r="BX167" i="5"/>
  <c r="BW167" i="5"/>
  <c r="BS167" i="5"/>
  <c r="BR167" i="5"/>
  <c r="BQ167" i="5"/>
  <c r="BP167" i="5"/>
  <c r="BL167" i="5"/>
  <c r="BK167" i="5"/>
  <c r="BH167" i="5"/>
  <c r="BF167" i="5"/>
  <c r="AI167" i="5"/>
  <c r="CI167" i="5" s="1"/>
  <c r="AG167" i="5"/>
  <c r="CG167" i="5" s="1"/>
  <c r="AD167" i="5"/>
  <c r="CF167" i="5" s="1"/>
  <c r="AC167" i="5"/>
  <c r="AB167" i="5"/>
  <c r="AA167" i="5"/>
  <c r="Z167" i="5"/>
  <c r="BE167" i="5" s="1"/>
  <c r="BJ167" i="5" s="1"/>
  <c r="BM167" i="5" s="1"/>
  <c r="AA168" i="2"/>
  <c r="Z168" i="2"/>
  <c r="X168" i="2"/>
  <c r="W168" i="2"/>
  <c r="I64" i="6" l="1"/>
  <c r="W63" i="6"/>
  <c r="P167" i="2"/>
  <c r="CD166" i="5"/>
  <c r="CC166" i="5"/>
  <c r="CB166" i="5"/>
  <c r="CA166" i="5"/>
  <c r="BZ166" i="5"/>
  <c r="BY166" i="5"/>
  <c r="BX166" i="5"/>
  <c r="BW166" i="5"/>
  <c r="BS166" i="5"/>
  <c r="BR166" i="5"/>
  <c r="BQ166" i="5"/>
  <c r="BP166" i="5"/>
  <c r="BL166" i="5"/>
  <c r="BK166" i="5"/>
  <c r="BH166" i="5"/>
  <c r="BF166" i="5"/>
  <c r="AU166" i="5"/>
  <c r="AS166" i="5"/>
  <c r="AQ166" i="5"/>
  <c r="AO166" i="5"/>
  <c r="AM166" i="5"/>
  <c r="AK166" i="5"/>
  <c r="AI166" i="5"/>
  <c r="CI166" i="5" s="1"/>
  <c r="AG166" i="5"/>
  <c r="CG166" i="5" s="1"/>
  <c r="AD166" i="5"/>
  <c r="CF166" i="5" s="1"/>
  <c r="AC166" i="5"/>
  <c r="AB166" i="5"/>
  <c r="AA166" i="5"/>
  <c r="Z166" i="5"/>
  <c r="BE166" i="5" s="1"/>
  <c r="BJ166" i="5" s="1"/>
  <c r="BM166" i="5" s="1"/>
  <c r="AA167" i="2"/>
  <c r="Z167" i="2"/>
  <c r="X167" i="2"/>
  <c r="W167" i="2"/>
  <c r="AA166" i="2"/>
  <c r="Z166" i="2"/>
  <c r="X166" i="2"/>
  <c r="W166" i="2"/>
  <c r="I65" i="6" l="1"/>
  <c r="W64" i="6"/>
  <c r="P166" i="2"/>
  <c r="AU165" i="5"/>
  <c r="AS165" i="5"/>
  <c r="AQ165" i="5"/>
  <c r="AO165" i="5"/>
  <c r="AM165" i="5"/>
  <c r="AK165" i="5"/>
  <c r="AI165" i="5"/>
  <c r="CI165" i="5" s="1"/>
  <c r="AG165" i="5"/>
  <c r="CG165" i="5" s="1"/>
  <c r="AD165" i="5"/>
  <c r="CF165" i="5" s="1"/>
  <c r="AC165" i="5"/>
  <c r="AB165" i="5"/>
  <c r="AA165" i="5"/>
  <c r="Z165" i="5"/>
  <c r="BE165" i="5" s="1"/>
  <c r="BJ165" i="5" s="1"/>
  <c r="BM165" i="5" s="1"/>
  <c r="CD165" i="5"/>
  <c r="CC165" i="5"/>
  <c r="CB165" i="5"/>
  <c r="CA165" i="5"/>
  <c r="BZ165" i="5"/>
  <c r="BY165" i="5"/>
  <c r="BX165" i="5"/>
  <c r="BW165" i="5"/>
  <c r="BS165" i="5"/>
  <c r="BR165" i="5"/>
  <c r="BQ165" i="5"/>
  <c r="BP165" i="5"/>
  <c r="BL165" i="5"/>
  <c r="BK165" i="5"/>
  <c r="BH165" i="5"/>
  <c r="BF165" i="5"/>
  <c r="W65" i="6" l="1"/>
  <c r="I66" i="6"/>
  <c r="AU164" i="5"/>
  <c r="AS164" i="5"/>
  <c r="AQ164" i="5"/>
  <c r="AO164" i="5"/>
  <c r="AM164" i="5"/>
  <c r="AK164" i="5"/>
  <c r="AI164" i="5"/>
  <c r="CI164" i="5" s="1"/>
  <c r="AG164" i="5"/>
  <c r="CG164" i="5" s="1"/>
  <c r="P165" i="2"/>
  <c r="CD164" i="5"/>
  <c r="CC164" i="5"/>
  <c r="CB164" i="5"/>
  <c r="CA164" i="5"/>
  <c r="BZ164" i="5"/>
  <c r="BY164" i="5"/>
  <c r="BX164" i="5"/>
  <c r="BW164" i="5"/>
  <c r="BS164" i="5"/>
  <c r="BR164" i="5"/>
  <c r="BQ164" i="5"/>
  <c r="BP164" i="5"/>
  <c r="BL164" i="5"/>
  <c r="BK164" i="5"/>
  <c r="BH164" i="5"/>
  <c r="BF164" i="5"/>
  <c r="AD164" i="5"/>
  <c r="CF164" i="5" s="1"/>
  <c r="AC164" i="5"/>
  <c r="AB164" i="5"/>
  <c r="AA164" i="5"/>
  <c r="Z164" i="5"/>
  <c r="BE164" i="5" s="1"/>
  <c r="BJ164" i="5" s="1"/>
  <c r="BM164" i="5" s="1"/>
  <c r="AA165" i="2"/>
  <c r="Z165" i="2"/>
  <c r="X165" i="2"/>
  <c r="W165" i="2"/>
  <c r="W66" i="6" l="1"/>
  <c r="I67" i="6"/>
  <c r="AG163" i="5"/>
  <c r="CG163" i="5" s="1"/>
  <c r="P164" i="2"/>
  <c r="CD163" i="5"/>
  <c r="CC163" i="5"/>
  <c r="CB163" i="5"/>
  <c r="CA163" i="5"/>
  <c r="BZ163" i="5"/>
  <c r="BY163" i="5"/>
  <c r="BX163" i="5"/>
  <c r="BW163" i="5"/>
  <c r="BS163" i="5"/>
  <c r="BR163" i="5"/>
  <c r="BQ163" i="5"/>
  <c r="BP163" i="5"/>
  <c r="BL163" i="5"/>
  <c r="BK163" i="5"/>
  <c r="BH163" i="5"/>
  <c r="BF163" i="5"/>
  <c r="AU163" i="5"/>
  <c r="AS163" i="5"/>
  <c r="AQ163" i="5"/>
  <c r="AO163" i="5"/>
  <c r="AM163" i="5"/>
  <c r="AK163" i="5"/>
  <c r="AI163" i="5"/>
  <c r="CI163" i="5" s="1"/>
  <c r="AD163" i="5"/>
  <c r="CF163" i="5" s="1"/>
  <c r="AC163" i="5"/>
  <c r="AB163" i="5"/>
  <c r="AA163" i="5"/>
  <c r="Z163" i="5"/>
  <c r="BE163" i="5" s="1"/>
  <c r="BJ163" i="5" s="1"/>
  <c r="BM163" i="5" s="1"/>
  <c r="AA164" i="2"/>
  <c r="Z164" i="2"/>
  <c r="X164" i="2"/>
  <c r="W164" i="2"/>
  <c r="W67" i="6" l="1"/>
  <c r="I68" i="6"/>
  <c r="AU162" i="5"/>
  <c r="AS162" i="5"/>
  <c r="AQ162" i="5"/>
  <c r="AO162" i="5"/>
  <c r="AM162" i="5"/>
  <c r="AK162" i="5"/>
  <c r="AI162" i="5"/>
  <c r="CI162" i="5" s="1"/>
  <c r="AG162" i="5"/>
  <c r="CG162" i="5" s="1"/>
  <c r="P163" i="2"/>
  <c r="CD162" i="5"/>
  <c r="CC162" i="5"/>
  <c r="CB162" i="5"/>
  <c r="CA162" i="5"/>
  <c r="BZ162" i="5"/>
  <c r="BY162" i="5"/>
  <c r="BX162" i="5"/>
  <c r="BW162" i="5"/>
  <c r="BS162" i="5"/>
  <c r="BR162" i="5"/>
  <c r="BQ162" i="5"/>
  <c r="BP162" i="5"/>
  <c r="BL162" i="5"/>
  <c r="BK162" i="5"/>
  <c r="BH162" i="5"/>
  <c r="BF162" i="5"/>
  <c r="AD162" i="5"/>
  <c r="CF162" i="5" s="1"/>
  <c r="AC162" i="5"/>
  <c r="AB162" i="5"/>
  <c r="AA162" i="5"/>
  <c r="Z162" i="5"/>
  <c r="BE162" i="5" s="1"/>
  <c r="BJ162" i="5" s="1"/>
  <c r="BM162" i="5" s="1"/>
  <c r="AA163" i="2"/>
  <c r="Z163" i="2"/>
  <c r="X163" i="2"/>
  <c r="W163" i="2"/>
  <c r="W68" i="6" l="1"/>
  <c r="I69" i="6"/>
  <c r="CD161" i="5"/>
  <c r="CD160" i="5"/>
  <c r="W69" i="6" l="1"/>
  <c r="I70" i="6"/>
  <c r="AU161" i="5"/>
  <c r="AS161" i="5"/>
  <c r="AQ161" i="5"/>
  <c r="AO161" i="5"/>
  <c r="AM161" i="5"/>
  <c r="AK161" i="5"/>
  <c r="AI161" i="5"/>
  <c r="CI161" i="5" s="1"/>
  <c r="AG161" i="5"/>
  <c r="CG161" i="5" s="1"/>
  <c r="P162" i="2"/>
  <c r="AD161" i="5"/>
  <c r="CF161" i="5" s="1"/>
  <c r="AC161" i="5"/>
  <c r="AB161" i="5"/>
  <c r="AA161" i="5"/>
  <c r="Z161" i="5"/>
  <c r="BE161" i="5" s="1"/>
  <c r="BJ161" i="5" s="1"/>
  <c r="BM161" i="5" s="1"/>
  <c r="CC161" i="5"/>
  <c r="CB161" i="5"/>
  <c r="CA161" i="5"/>
  <c r="BZ161" i="5"/>
  <c r="BY161" i="5"/>
  <c r="BX161" i="5"/>
  <c r="BW161" i="5"/>
  <c r="BS161" i="5"/>
  <c r="BR161" i="5"/>
  <c r="BQ161" i="5"/>
  <c r="BP161" i="5"/>
  <c r="BL161" i="5"/>
  <c r="BK161" i="5"/>
  <c r="BH161" i="5"/>
  <c r="BF161" i="5"/>
  <c r="AA162" i="2"/>
  <c r="Z162" i="2"/>
  <c r="X162" i="2"/>
  <c r="W162" i="2"/>
  <c r="W70" i="6" l="1"/>
  <c r="I71" i="6"/>
  <c r="AG160" i="5"/>
  <c r="CG160" i="5" s="1"/>
  <c r="P161" i="2"/>
  <c r="AU160" i="5"/>
  <c r="AS160" i="5"/>
  <c r="AQ160" i="5"/>
  <c r="AO160" i="5"/>
  <c r="AM160" i="5"/>
  <c r="AK160" i="5"/>
  <c r="AI160" i="5"/>
  <c r="CI160" i="5" s="1"/>
  <c r="AD160" i="5"/>
  <c r="CF160" i="5" s="1"/>
  <c r="AC160" i="5"/>
  <c r="AB160" i="5"/>
  <c r="AA160" i="5"/>
  <c r="Z160" i="5"/>
  <c r="BE160" i="5" s="1"/>
  <c r="BJ160" i="5" s="1"/>
  <c r="BM160" i="5" s="1"/>
  <c r="CC160" i="5"/>
  <c r="CB160" i="5"/>
  <c r="CA160" i="5"/>
  <c r="BZ160" i="5"/>
  <c r="BY160" i="5"/>
  <c r="BX160" i="5"/>
  <c r="BW160" i="5"/>
  <c r="BS160" i="5"/>
  <c r="BR160" i="5"/>
  <c r="BQ160" i="5"/>
  <c r="BP160" i="5"/>
  <c r="BL160" i="5"/>
  <c r="BK160" i="5"/>
  <c r="BH160" i="5"/>
  <c r="BF160" i="5"/>
  <c r="AA161" i="2"/>
  <c r="Z161" i="2"/>
  <c r="X161" i="2"/>
  <c r="W161" i="2"/>
  <c r="W71" i="6" l="1"/>
  <c r="I72" i="6"/>
  <c r="AU159" i="5"/>
  <c r="AS159" i="5"/>
  <c r="AQ159" i="5"/>
  <c r="AO159" i="5"/>
  <c r="AM159" i="5"/>
  <c r="AK159" i="5"/>
  <c r="AI159" i="5"/>
  <c r="CI159" i="5" s="1"/>
  <c r="AG159" i="5"/>
  <c r="CG159" i="5" s="1"/>
  <c r="P160" i="2"/>
  <c r="AD159" i="5"/>
  <c r="CF159" i="5" s="1"/>
  <c r="AC159" i="5"/>
  <c r="AB159" i="5"/>
  <c r="AA159" i="5"/>
  <c r="Z159" i="5"/>
  <c r="BE159" i="5" s="1"/>
  <c r="BJ159" i="5" s="1"/>
  <c r="BM159" i="5" s="1"/>
  <c r="CD159" i="5"/>
  <c r="CC159" i="5"/>
  <c r="CB159" i="5"/>
  <c r="CA159" i="5"/>
  <c r="BZ159" i="5"/>
  <c r="BY159" i="5"/>
  <c r="BX159" i="5"/>
  <c r="BW159" i="5"/>
  <c r="BS159" i="5"/>
  <c r="BR159" i="5"/>
  <c r="BQ159" i="5"/>
  <c r="BP159" i="5"/>
  <c r="BL159" i="5"/>
  <c r="BK159" i="5"/>
  <c r="BH159" i="5"/>
  <c r="BF159" i="5"/>
  <c r="AA160" i="2"/>
  <c r="Z160" i="2"/>
  <c r="X160" i="2"/>
  <c r="W160" i="2"/>
  <c r="W72" i="6" l="1"/>
  <c r="I73" i="6"/>
  <c r="AS158" i="5"/>
  <c r="AQ158" i="5"/>
  <c r="AO158" i="5"/>
  <c r="AM158" i="5"/>
  <c r="AK158" i="5"/>
  <c r="AI158" i="5"/>
  <c r="CI158" i="5" s="1"/>
  <c r="AG158" i="5"/>
  <c r="CG158" i="5" s="1"/>
  <c r="P159" i="2"/>
  <c r="AD158" i="5"/>
  <c r="CF158" i="5" s="1"/>
  <c r="AC158" i="5"/>
  <c r="AB158" i="5"/>
  <c r="AA158" i="5"/>
  <c r="Z158" i="5"/>
  <c r="BE158" i="5" s="1"/>
  <c r="BJ158" i="5" s="1"/>
  <c r="BM158" i="5" s="1"/>
  <c r="AU158" i="5"/>
  <c r="CD158" i="5"/>
  <c r="CC158" i="5"/>
  <c r="CB158" i="5"/>
  <c r="CA158" i="5"/>
  <c r="BZ158" i="5"/>
  <c r="BY158" i="5"/>
  <c r="BX158" i="5"/>
  <c r="BW158" i="5"/>
  <c r="BS158" i="5"/>
  <c r="BR158" i="5"/>
  <c r="BQ158" i="5"/>
  <c r="BP158" i="5"/>
  <c r="BL158" i="5"/>
  <c r="BK158" i="5"/>
  <c r="BH158" i="5"/>
  <c r="BF158" i="5"/>
  <c r="AA159" i="2"/>
  <c r="Z159" i="2"/>
  <c r="X159" i="2"/>
  <c r="W159" i="2"/>
  <c r="W73" i="6" l="1"/>
  <c r="I74" i="6"/>
  <c r="AU157" i="5"/>
  <c r="AS157" i="5"/>
  <c r="AQ157" i="5"/>
  <c r="AO157" i="5"/>
  <c r="AM157" i="5"/>
  <c r="AK157" i="5"/>
  <c r="AI157" i="5"/>
  <c r="CI157" i="5" s="1"/>
  <c r="AG157" i="5"/>
  <c r="CG157" i="5" s="1"/>
  <c r="P158" i="2"/>
  <c r="AA158" i="2"/>
  <c r="Z158" i="2"/>
  <c r="X158" i="2"/>
  <c r="W158" i="2"/>
  <c r="AD157" i="5"/>
  <c r="CF157" i="5" s="1"/>
  <c r="AC157" i="5"/>
  <c r="AB157" i="5"/>
  <c r="AA157" i="5"/>
  <c r="Z157" i="5"/>
  <c r="BE157" i="5" s="1"/>
  <c r="BJ157" i="5" s="1"/>
  <c r="BM157" i="5" s="1"/>
  <c r="CD157" i="5"/>
  <c r="CC157" i="5"/>
  <c r="CB157" i="5"/>
  <c r="CA157" i="5"/>
  <c r="BZ157" i="5"/>
  <c r="BY157" i="5"/>
  <c r="BX157" i="5"/>
  <c r="BW157" i="5"/>
  <c r="BS157" i="5"/>
  <c r="BR157" i="5"/>
  <c r="BQ157" i="5"/>
  <c r="BP157" i="5"/>
  <c r="BL157" i="5"/>
  <c r="BK157" i="5"/>
  <c r="BH157" i="5"/>
  <c r="BF157" i="5"/>
  <c r="W74" i="6" l="1"/>
  <c r="I75" i="6"/>
  <c r="AU156" i="5"/>
  <c r="AS156" i="5"/>
  <c r="AQ156" i="5"/>
  <c r="AO156" i="5"/>
  <c r="AM156" i="5"/>
  <c r="AK156" i="5"/>
  <c r="AI156" i="5"/>
  <c r="CI156" i="5" s="1"/>
  <c r="AG156" i="5"/>
  <c r="CG156" i="5" s="1"/>
  <c r="P157" i="2"/>
  <c r="AD156" i="5"/>
  <c r="CF156" i="5" s="1"/>
  <c r="AC156" i="5"/>
  <c r="AB156" i="5"/>
  <c r="AA156" i="5"/>
  <c r="Z156" i="5"/>
  <c r="BE156" i="5" s="1"/>
  <c r="BJ156" i="5" s="1"/>
  <c r="BM156" i="5" s="1"/>
  <c r="CD156" i="5"/>
  <c r="CC156" i="5"/>
  <c r="CB156" i="5"/>
  <c r="CA156" i="5"/>
  <c r="BZ156" i="5"/>
  <c r="BY156" i="5"/>
  <c r="BX156" i="5"/>
  <c r="BW156" i="5"/>
  <c r="BS156" i="5"/>
  <c r="BR156" i="5"/>
  <c r="BQ156" i="5"/>
  <c r="BP156" i="5"/>
  <c r="BL156" i="5"/>
  <c r="BK156" i="5"/>
  <c r="BH156" i="5"/>
  <c r="BF156" i="5"/>
  <c r="AA157" i="2"/>
  <c r="Z157" i="2"/>
  <c r="X157" i="2"/>
  <c r="W157" i="2"/>
  <c r="W75" i="6" l="1"/>
  <c r="I76" i="6"/>
  <c r="AU155" i="5"/>
  <c r="AS155" i="5"/>
  <c r="AQ155" i="5"/>
  <c r="AO155" i="5"/>
  <c r="AM155" i="5"/>
  <c r="AK155" i="5"/>
  <c r="AI155" i="5"/>
  <c r="CI155" i="5" s="1"/>
  <c r="AG155" i="5"/>
  <c r="CG155" i="5" s="1"/>
  <c r="W76" i="6" l="1"/>
  <c r="I77" i="6"/>
  <c r="P156" i="2"/>
  <c r="CD155" i="5"/>
  <c r="CC155" i="5"/>
  <c r="CB155" i="5"/>
  <c r="CA155" i="5"/>
  <c r="BZ155" i="5"/>
  <c r="BY155" i="5"/>
  <c r="BX155" i="5"/>
  <c r="BW155" i="5"/>
  <c r="BS155" i="5"/>
  <c r="BR155" i="5"/>
  <c r="BQ155" i="5"/>
  <c r="BP155" i="5"/>
  <c r="BL155" i="5"/>
  <c r="BK155" i="5"/>
  <c r="BH155" i="5"/>
  <c r="BF155" i="5"/>
  <c r="AD155" i="5"/>
  <c r="CF155" i="5" s="1"/>
  <c r="AC155" i="5"/>
  <c r="AB155" i="5"/>
  <c r="AA155" i="5"/>
  <c r="Z155" i="5"/>
  <c r="BE155" i="5" s="1"/>
  <c r="BJ155" i="5" s="1"/>
  <c r="BM155" i="5" s="1"/>
  <c r="AA156" i="2"/>
  <c r="Z156" i="2"/>
  <c r="X156" i="2"/>
  <c r="W156" i="2"/>
  <c r="W77" i="6" l="1"/>
  <c r="I78" i="6"/>
  <c r="AU154" i="5"/>
  <c r="AG154" i="5"/>
  <c r="CG154" i="5" s="1"/>
  <c r="P155" i="2"/>
  <c r="CD154" i="5"/>
  <c r="CC154" i="5"/>
  <c r="CB154" i="5"/>
  <c r="CA154" i="5"/>
  <c r="BZ154" i="5"/>
  <c r="BY154" i="5"/>
  <c r="BX154" i="5"/>
  <c r="BW154" i="5"/>
  <c r="BS154" i="5"/>
  <c r="BR154" i="5"/>
  <c r="BQ154" i="5"/>
  <c r="BP154" i="5"/>
  <c r="BL154" i="5"/>
  <c r="BK154" i="5"/>
  <c r="BH154" i="5"/>
  <c r="BF154" i="5"/>
  <c r="AS154" i="5"/>
  <c r="AQ154" i="5"/>
  <c r="AO154" i="5"/>
  <c r="AM154" i="5"/>
  <c r="AK154" i="5"/>
  <c r="AI154" i="5"/>
  <c r="CI154" i="5" s="1"/>
  <c r="AD154" i="5"/>
  <c r="CF154" i="5" s="1"/>
  <c r="AC154" i="5"/>
  <c r="AB154" i="5"/>
  <c r="AA154" i="5"/>
  <c r="Z154" i="5"/>
  <c r="BE154" i="5" s="1"/>
  <c r="BJ154" i="5" s="1"/>
  <c r="BM154" i="5" s="1"/>
  <c r="AA155" i="2"/>
  <c r="Z155" i="2"/>
  <c r="X155" i="2"/>
  <c r="W155" i="2"/>
  <c r="W78" i="6" l="1"/>
  <c r="I79" i="6"/>
  <c r="AU153" i="5"/>
  <c r="AS153" i="5"/>
  <c r="AQ153" i="5"/>
  <c r="AO153" i="5"/>
  <c r="AM153" i="5"/>
  <c r="AK153" i="5"/>
  <c r="AI153" i="5"/>
  <c r="CI153" i="5" s="1"/>
  <c r="AG153" i="5"/>
  <c r="CG153" i="5" s="1"/>
  <c r="AD153" i="5"/>
  <c r="CF153" i="5" s="1"/>
  <c r="P154" i="2"/>
  <c r="AC153" i="5"/>
  <c r="AB153" i="5"/>
  <c r="AA153" i="5"/>
  <c r="Z153" i="5"/>
  <c r="BE153" i="5" s="1"/>
  <c r="BJ153" i="5" s="1"/>
  <c r="BM153" i="5" s="1"/>
  <c r="CD153" i="5"/>
  <c r="CC153" i="5"/>
  <c r="CB153" i="5"/>
  <c r="CA153" i="5"/>
  <c r="BZ153" i="5"/>
  <c r="BY153" i="5"/>
  <c r="BX153" i="5"/>
  <c r="BW153" i="5"/>
  <c r="BS153" i="5"/>
  <c r="BR153" i="5"/>
  <c r="BQ153" i="5"/>
  <c r="BP153" i="5"/>
  <c r="BL153" i="5"/>
  <c r="BK153" i="5"/>
  <c r="BH153" i="5"/>
  <c r="BF153" i="5"/>
  <c r="AA154" i="2"/>
  <c r="Z154" i="2"/>
  <c r="X154" i="2"/>
  <c r="W154" i="2"/>
  <c r="W79" i="6" l="1"/>
  <c r="I80" i="6"/>
  <c r="P153" i="2"/>
  <c r="AU152" i="5"/>
  <c r="AS152" i="5"/>
  <c r="AQ152" i="5"/>
  <c r="AO152" i="5"/>
  <c r="AM152" i="5"/>
  <c r="AK152" i="5"/>
  <c r="AI152" i="5"/>
  <c r="CI152" i="5" s="1"/>
  <c r="AG152" i="5"/>
  <c r="CG152" i="5" s="1"/>
  <c r="AD152" i="5"/>
  <c r="CF152" i="5" s="1"/>
  <c r="AC152" i="5"/>
  <c r="AB152" i="5"/>
  <c r="AA152" i="5"/>
  <c r="Z152" i="5"/>
  <c r="BE152" i="5" s="1"/>
  <c r="BJ152" i="5" s="1"/>
  <c r="BM152" i="5" s="1"/>
  <c r="BF152" i="5"/>
  <c r="BH152" i="5"/>
  <c r="BK152" i="5"/>
  <c r="BL152" i="5"/>
  <c r="BP152" i="5"/>
  <c r="BQ152" i="5"/>
  <c r="BR152" i="5"/>
  <c r="BS152" i="5"/>
  <c r="BW152" i="5"/>
  <c r="BX152" i="5"/>
  <c r="BY152" i="5"/>
  <c r="BZ152" i="5"/>
  <c r="CA152" i="5"/>
  <c r="CB152" i="5"/>
  <c r="CD152" i="5"/>
  <c r="CC152" i="5"/>
  <c r="AA153" i="2"/>
  <c r="Z153" i="2"/>
  <c r="X153" i="2"/>
  <c r="W153" i="2"/>
  <c r="W80" i="6" l="1"/>
  <c r="I81" i="6"/>
  <c r="CD151" i="5"/>
  <c r="CC151" i="5"/>
  <c r="CB151" i="5"/>
  <c r="CA151" i="5"/>
  <c r="BZ151" i="5"/>
  <c r="BY151" i="5"/>
  <c r="BX151" i="5"/>
  <c r="BW151" i="5"/>
  <c r="BS151" i="5"/>
  <c r="BR151" i="5"/>
  <c r="BQ151" i="5"/>
  <c r="BP151" i="5"/>
  <c r="BL151" i="5"/>
  <c r="BK151" i="5"/>
  <c r="BH151" i="5"/>
  <c r="BF151" i="5"/>
  <c r="P152" i="2"/>
  <c r="AU151" i="5"/>
  <c r="AS151" i="5"/>
  <c r="AQ151" i="5"/>
  <c r="AO151" i="5"/>
  <c r="AM151" i="5"/>
  <c r="AK151" i="5"/>
  <c r="AI151" i="5"/>
  <c r="CI151" i="5" s="1"/>
  <c r="AG151" i="5"/>
  <c r="CG151" i="5" s="1"/>
  <c r="AD151" i="5"/>
  <c r="CF151" i="5" s="1"/>
  <c r="AC151" i="5"/>
  <c r="AB151" i="5"/>
  <c r="AA151" i="5"/>
  <c r="Z151" i="5"/>
  <c r="BE151" i="5" s="1"/>
  <c r="BJ151" i="5" s="1"/>
  <c r="BM151" i="5" s="1"/>
  <c r="AA152" i="2"/>
  <c r="Z152" i="2"/>
  <c r="X152" i="2"/>
  <c r="W152" i="2"/>
  <c r="I82" i="6" l="1"/>
  <c r="W81" i="6"/>
  <c r="P151" i="2"/>
  <c r="AU150" i="5"/>
  <c r="AS150" i="5"/>
  <c r="AQ150" i="5"/>
  <c r="AO150" i="5"/>
  <c r="AM150" i="5"/>
  <c r="AK150" i="5"/>
  <c r="AI150" i="5"/>
  <c r="CI150" i="5" s="1"/>
  <c r="AG150" i="5"/>
  <c r="CG150" i="5" s="1"/>
  <c r="AD150" i="5"/>
  <c r="CF150" i="5" s="1"/>
  <c r="AC150" i="5"/>
  <c r="AB150" i="5"/>
  <c r="AA150" i="5"/>
  <c r="Z150" i="5"/>
  <c r="BE150" i="5" s="1"/>
  <c r="BJ150" i="5" s="1"/>
  <c r="BM150" i="5" s="1"/>
  <c r="CD150" i="5"/>
  <c r="CC150" i="5"/>
  <c r="CB150" i="5"/>
  <c r="CA150" i="5"/>
  <c r="BZ150" i="5"/>
  <c r="BY150" i="5"/>
  <c r="BX150" i="5"/>
  <c r="BW150" i="5"/>
  <c r="BS150" i="5"/>
  <c r="BR150" i="5"/>
  <c r="BQ150" i="5"/>
  <c r="BP150" i="5"/>
  <c r="BL150" i="5"/>
  <c r="BK150" i="5"/>
  <c r="BH150" i="5"/>
  <c r="BF150" i="5"/>
  <c r="AA151" i="2"/>
  <c r="Z151" i="2"/>
  <c r="X151" i="2"/>
  <c r="W151" i="2"/>
  <c r="I83" i="6" l="1"/>
  <c r="W82" i="6"/>
  <c r="AU149" i="5"/>
  <c r="AS149" i="5"/>
  <c r="AQ149" i="5"/>
  <c r="AO149" i="5"/>
  <c r="AM149" i="5"/>
  <c r="AK149" i="5"/>
  <c r="AI149" i="5"/>
  <c r="CI149" i="5" s="1"/>
  <c r="AG149" i="5"/>
  <c r="CG149" i="5" s="1"/>
  <c r="AA150" i="2"/>
  <c r="Z150" i="2"/>
  <c r="X150" i="2"/>
  <c r="W150" i="2"/>
  <c r="P150" i="2"/>
  <c r="W83" i="6" l="1"/>
  <c r="I84" i="6"/>
  <c r="CD149" i="5"/>
  <c r="CC149" i="5"/>
  <c r="CB149" i="5"/>
  <c r="CA149" i="5"/>
  <c r="BZ149" i="5"/>
  <c r="BY149" i="5"/>
  <c r="BX149" i="5"/>
  <c r="BW149" i="5"/>
  <c r="BS149" i="5"/>
  <c r="BR149" i="5"/>
  <c r="BQ149" i="5"/>
  <c r="BP149" i="5"/>
  <c r="BL149" i="5"/>
  <c r="BK149" i="5"/>
  <c r="BH149" i="5"/>
  <c r="BF149" i="5"/>
  <c r="AD149" i="5"/>
  <c r="CF149" i="5" s="1"/>
  <c r="AC149" i="5"/>
  <c r="AB149" i="5"/>
  <c r="AA149" i="5"/>
  <c r="Z149" i="5"/>
  <c r="BE149" i="5" s="1"/>
  <c r="BJ149" i="5" s="1"/>
  <c r="BM149" i="5" s="1"/>
  <c r="W84" i="6" l="1"/>
  <c r="I85" i="6"/>
  <c r="AU148" i="5"/>
  <c r="AS148" i="5"/>
  <c r="AG148" i="5"/>
  <c r="CG148" i="5" s="1"/>
  <c r="W85" i="6" l="1"/>
  <c r="I86" i="6"/>
  <c r="CD148" i="5"/>
  <c r="CC148" i="5"/>
  <c r="CB148" i="5"/>
  <c r="CA148" i="5"/>
  <c r="BZ148" i="5"/>
  <c r="BY148" i="5"/>
  <c r="BX148" i="5"/>
  <c r="BW148" i="5"/>
  <c r="BS148" i="5"/>
  <c r="BR148" i="5"/>
  <c r="BQ148" i="5"/>
  <c r="BP148" i="5"/>
  <c r="BL148" i="5"/>
  <c r="BK148" i="5"/>
  <c r="BH148" i="5"/>
  <c r="BF148" i="5"/>
  <c r="AQ148" i="5"/>
  <c r="AO148" i="5"/>
  <c r="AM148" i="5"/>
  <c r="AK148" i="5"/>
  <c r="AI148" i="5"/>
  <c r="CI148" i="5" s="1"/>
  <c r="AD148" i="5"/>
  <c r="CF148" i="5" s="1"/>
  <c r="AC148" i="5"/>
  <c r="AB148" i="5"/>
  <c r="AA148" i="5"/>
  <c r="Z148" i="5"/>
  <c r="BE148" i="5" s="1"/>
  <c r="BJ148" i="5" s="1"/>
  <c r="BM148" i="5" s="1"/>
  <c r="AA149" i="2"/>
  <c r="Z149" i="2"/>
  <c r="X149" i="2"/>
  <c r="W149" i="2"/>
  <c r="P149" i="2"/>
  <c r="W86" i="6" l="1"/>
  <c r="I87" i="6"/>
  <c r="P554" i="5"/>
  <c r="L554" i="5"/>
  <c r="BL97" i="5"/>
  <c r="BO97" i="5" s="1"/>
  <c r="BK97" i="5"/>
  <c r="BN97" i="5" s="1"/>
  <c r="W87" i="6" l="1"/>
  <c r="I88" i="6"/>
  <c r="AU147" i="5"/>
  <c r="AS147" i="5"/>
  <c r="AQ147" i="5"/>
  <c r="AO147" i="5"/>
  <c r="AM147" i="5"/>
  <c r="AK147" i="5"/>
  <c r="AI147" i="5"/>
  <c r="CI147" i="5" s="1"/>
  <c r="P148" i="2"/>
  <c r="CD147" i="5"/>
  <c r="CC147" i="5"/>
  <c r="CB147" i="5"/>
  <c r="CA147" i="5"/>
  <c r="BZ147" i="5"/>
  <c r="BY147" i="5"/>
  <c r="BX147" i="5"/>
  <c r="BW147" i="5"/>
  <c r="BS147" i="5"/>
  <c r="BR147" i="5"/>
  <c r="BQ147" i="5"/>
  <c r="BP147" i="5"/>
  <c r="BL147" i="5"/>
  <c r="BK147" i="5"/>
  <c r="BH147" i="5"/>
  <c r="BF147" i="5"/>
  <c r="AG147" i="5"/>
  <c r="CG147" i="5" s="1"/>
  <c r="AD147" i="5"/>
  <c r="CF147" i="5" s="1"/>
  <c r="AC147" i="5"/>
  <c r="AB147" i="5"/>
  <c r="AA147" i="5"/>
  <c r="Z147" i="5"/>
  <c r="BE147" i="5" s="1"/>
  <c r="BJ147" i="5" s="1"/>
  <c r="BM147" i="5" s="1"/>
  <c r="AA148" i="2"/>
  <c r="Z148" i="2"/>
  <c r="X148" i="2"/>
  <c r="W148" i="2"/>
  <c r="W88" i="6" l="1"/>
  <c r="I89" i="6"/>
  <c r="AU146" i="5"/>
  <c r="AS146" i="5"/>
  <c r="AQ146" i="5"/>
  <c r="AO146" i="5"/>
  <c r="AM146" i="5"/>
  <c r="AK146" i="5"/>
  <c r="AI146" i="5"/>
  <c r="CI146" i="5" s="1"/>
  <c r="AG146" i="5"/>
  <c r="CG146" i="5" s="1"/>
  <c r="W89" i="6" l="1"/>
  <c r="I90" i="6"/>
  <c r="P147" i="2"/>
  <c r="CD146" i="5"/>
  <c r="CC146" i="5"/>
  <c r="CB146" i="5"/>
  <c r="CA146" i="5"/>
  <c r="BZ146" i="5"/>
  <c r="BY146" i="5"/>
  <c r="BX146" i="5"/>
  <c r="BW146" i="5"/>
  <c r="BS146" i="5"/>
  <c r="BR146" i="5"/>
  <c r="BQ146" i="5"/>
  <c r="BP146" i="5"/>
  <c r="BL146" i="5"/>
  <c r="BK146" i="5"/>
  <c r="BH146" i="5"/>
  <c r="BF146" i="5"/>
  <c r="AD146" i="5"/>
  <c r="CF146" i="5" s="1"/>
  <c r="AC146" i="5"/>
  <c r="AB146" i="5"/>
  <c r="AA146" i="5"/>
  <c r="Z146" i="5"/>
  <c r="BE146" i="5" s="1"/>
  <c r="BJ146" i="5" s="1"/>
  <c r="BM146" i="5" s="1"/>
  <c r="AA147" i="2"/>
  <c r="Z147" i="2"/>
  <c r="X147" i="2"/>
  <c r="W147" i="2"/>
  <c r="W90" i="6" l="1"/>
  <c r="I91" i="6"/>
  <c r="P146" i="2"/>
  <c r="AG145" i="5"/>
  <c r="CG145" i="5" s="1"/>
  <c r="CD145" i="5"/>
  <c r="CC145" i="5"/>
  <c r="CB145" i="5"/>
  <c r="CA145" i="5"/>
  <c r="BZ145" i="5"/>
  <c r="BY145" i="5"/>
  <c r="BX145" i="5"/>
  <c r="BW145" i="5"/>
  <c r="BS145" i="5"/>
  <c r="BR145" i="5"/>
  <c r="BQ145" i="5"/>
  <c r="BP145" i="5"/>
  <c r="BL145" i="5"/>
  <c r="BK145" i="5"/>
  <c r="BH145" i="5"/>
  <c r="BF145" i="5"/>
  <c r="AU145" i="5"/>
  <c r="AS145" i="5"/>
  <c r="AQ145" i="5"/>
  <c r="AO145" i="5"/>
  <c r="AM145" i="5"/>
  <c r="AK145" i="5"/>
  <c r="AI145" i="5"/>
  <c r="CI145" i="5" s="1"/>
  <c r="AD145" i="5"/>
  <c r="CF145" i="5" s="1"/>
  <c r="AC145" i="5"/>
  <c r="AB145" i="5"/>
  <c r="AA145" i="5"/>
  <c r="Z145" i="5"/>
  <c r="BE145" i="5" s="1"/>
  <c r="BJ145" i="5" s="1"/>
  <c r="BM145" i="5" s="1"/>
  <c r="Z144" i="5"/>
  <c r="AA144" i="5"/>
  <c r="AB144" i="5"/>
  <c r="AC144" i="5"/>
  <c r="AD144" i="5"/>
  <c r="CF144" i="5" s="1"/>
  <c r="AG144" i="5"/>
  <c r="CG144" i="5" s="1"/>
  <c r="AI144" i="5"/>
  <c r="CI144" i="5" s="1"/>
  <c r="AK144" i="5"/>
  <c r="AA146" i="2"/>
  <c r="Z146" i="2"/>
  <c r="X146" i="2"/>
  <c r="W146" i="2"/>
  <c r="W91" i="6" l="1"/>
  <c r="I92" i="6"/>
  <c r="AU144" i="5"/>
  <c r="AS144" i="5"/>
  <c r="AQ144" i="5"/>
  <c r="AO144" i="5"/>
  <c r="AM144" i="5"/>
  <c r="P145" i="2"/>
  <c r="BE144" i="5"/>
  <c r="BJ144" i="5" s="1"/>
  <c r="BM144" i="5" s="1"/>
  <c r="CD144" i="5"/>
  <c r="CC144" i="5"/>
  <c r="CB144" i="5"/>
  <c r="CA144" i="5"/>
  <c r="BZ144" i="5"/>
  <c r="BY144" i="5"/>
  <c r="BX144" i="5"/>
  <c r="BW144" i="5"/>
  <c r="BS144" i="5"/>
  <c r="BR144" i="5"/>
  <c r="BQ144" i="5"/>
  <c r="BP144" i="5"/>
  <c r="BL144" i="5"/>
  <c r="BK144" i="5"/>
  <c r="BH144" i="5"/>
  <c r="BF144" i="5"/>
  <c r="AA145" i="2"/>
  <c r="Z145" i="2"/>
  <c r="X145" i="2"/>
  <c r="W145" i="2"/>
  <c r="W92" i="6" l="1"/>
  <c r="I93" i="6"/>
  <c r="AA144" i="2"/>
  <c r="Z144" i="2"/>
  <c r="X144" i="2"/>
  <c r="W144" i="2"/>
  <c r="AU143" i="5"/>
  <c r="AS143" i="5"/>
  <c r="AQ143" i="5"/>
  <c r="AO143" i="5"/>
  <c r="AM143" i="5"/>
  <c r="AK143" i="5"/>
  <c r="AI143" i="5"/>
  <c r="CI143" i="5" s="1"/>
  <c r="AG143" i="5"/>
  <c r="CG143" i="5" s="1"/>
  <c r="P144" i="2"/>
  <c r="CD143" i="5"/>
  <c r="CC143" i="5"/>
  <c r="CB143" i="5"/>
  <c r="CA143" i="5"/>
  <c r="BZ143" i="5"/>
  <c r="BY143" i="5"/>
  <c r="BX143" i="5"/>
  <c r="BW143" i="5"/>
  <c r="BS143" i="5"/>
  <c r="BR143" i="5"/>
  <c r="BQ143" i="5"/>
  <c r="BP143" i="5"/>
  <c r="BL143" i="5"/>
  <c r="BK143" i="5"/>
  <c r="BH143" i="5"/>
  <c r="BF143" i="5"/>
  <c r="AD143" i="5"/>
  <c r="CF143" i="5" s="1"/>
  <c r="AC143" i="5"/>
  <c r="AB143" i="5"/>
  <c r="AA143" i="5"/>
  <c r="Z143" i="5"/>
  <c r="BE143" i="5" s="1"/>
  <c r="BJ143" i="5" s="1"/>
  <c r="BM143" i="5" s="1"/>
  <c r="W93" i="6" l="1"/>
  <c r="I94" i="6"/>
  <c r="CD142" i="5"/>
  <c r="CC142" i="5"/>
  <c r="CB142" i="5"/>
  <c r="CA142" i="5"/>
  <c r="BZ142" i="5"/>
  <c r="BY142" i="5"/>
  <c r="BX142" i="5"/>
  <c r="BW142" i="5"/>
  <c r="BS142" i="5"/>
  <c r="BR142" i="5"/>
  <c r="BQ142" i="5"/>
  <c r="BP142" i="5"/>
  <c r="BL142" i="5"/>
  <c r="BK142" i="5"/>
  <c r="BH142" i="5"/>
  <c r="BF142" i="5"/>
  <c r="AU142" i="5"/>
  <c r="AS142" i="5"/>
  <c r="AQ142" i="5"/>
  <c r="AO142" i="5"/>
  <c r="AM142" i="5"/>
  <c r="AK142" i="5"/>
  <c r="AI142" i="5"/>
  <c r="CI142" i="5" s="1"/>
  <c r="AG142" i="5"/>
  <c r="CG142" i="5" s="1"/>
  <c r="P143" i="2"/>
  <c r="AD142" i="5"/>
  <c r="CF142" i="5" s="1"/>
  <c r="AC142" i="5"/>
  <c r="AB142" i="5"/>
  <c r="AA142" i="5"/>
  <c r="Z142" i="5"/>
  <c r="BE142" i="5" s="1"/>
  <c r="BJ142" i="5" s="1"/>
  <c r="BM142" i="5" s="1"/>
  <c r="AA143" i="2"/>
  <c r="Z143" i="2"/>
  <c r="X143" i="2"/>
  <c r="W143" i="2"/>
  <c r="W94" i="6" l="1"/>
  <c r="I95" i="6"/>
  <c r="P142" i="2"/>
  <c r="AU141" i="5"/>
  <c r="AS141" i="5"/>
  <c r="AQ141" i="5"/>
  <c r="AO141" i="5"/>
  <c r="AM141" i="5"/>
  <c r="AK141" i="5"/>
  <c r="AI141" i="5"/>
  <c r="CI141" i="5" s="1"/>
  <c r="AG141" i="5"/>
  <c r="CG141" i="5" s="1"/>
  <c r="AD141" i="5"/>
  <c r="CF141" i="5" s="1"/>
  <c r="AC141" i="5"/>
  <c r="AB141" i="5"/>
  <c r="AA141" i="5"/>
  <c r="Z141" i="5"/>
  <c r="BE141" i="5" s="1"/>
  <c r="BJ141" i="5" s="1"/>
  <c r="BM141" i="5" s="1"/>
  <c r="CD141" i="5"/>
  <c r="CC141" i="5"/>
  <c r="CB141" i="5"/>
  <c r="CA141" i="5"/>
  <c r="BZ141" i="5"/>
  <c r="BY141" i="5"/>
  <c r="BX141" i="5"/>
  <c r="BW141" i="5"/>
  <c r="BS141" i="5"/>
  <c r="BR141" i="5"/>
  <c r="BQ141" i="5"/>
  <c r="BP141" i="5"/>
  <c r="BL141" i="5"/>
  <c r="BK141" i="5"/>
  <c r="BH141" i="5"/>
  <c r="BF141" i="5"/>
  <c r="AA142" i="2"/>
  <c r="Z142" i="2"/>
  <c r="X142" i="2"/>
  <c r="W142" i="2"/>
  <c r="I96" i="6" l="1"/>
  <c r="W95" i="6"/>
  <c r="P141" i="2"/>
  <c r="AU140" i="5"/>
  <c r="AS140" i="5"/>
  <c r="AQ140" i="5"/>
  <c r="AO140" i="5"/>
  <c r="AM140" i="5"/>
  <c r="AK140" i="5"/>
  <c r="AI140" i="5"/>
  <c r="CI140" i="5" s="1"/>
  <c r="AG140" i="5"/>
  <c r="CG140" i="5" s="1"/>
  <c r="AD140" i="5"/>
  <c r="CF140" i="5" s="1"/>
  <c r="AC140" i="5"/>
  <c r="AB140" i="5"/>
  <c r="AA140" i="5"/>
  <c r="Z140" i="5"/>
  <c r="BE140" i="5" s="1"/>
  <c r="BJ140" i="5" s="1"/>
  <c r="BM140" i="5" s="1"/>
  <c r="CD140" i="5"/>
  <c r="CC140" i="5"/>
  <c r="CB140" i="5"/>
  <c r="CA140" i="5"/>
  <c r="BZ140" i="5"/>
  <c r="BY140" i="5"/>
  <c r="BX140" i="5"/>
  <c r="BW140" i="5"/>
  <c r="BS140" i="5"/>
  <c r="BR140" i="5"/>
  <c r="BQ140" i="5"/>
  <c r="BP140" i="5"/>
  <c r="BL140" i="5"/>
  <c r="BK140" i="5"/>
  <c r="BH140" i="5"/>
  <c r="BF140" i="5"/>
  <c r="AA141" i="2"/>
  <c r="Z141" i="2"/>
  <c r="X141" i="2"/>
  <c r="W141" i="2"/>
  <c r="W96" i="6" l="1"/>
  <c r="I97" i="6"/>
  <c r="P140" i="2"/>
  <c r="AS139" i="5"/>
  <c r="AU139" i="5"/>
  <c r="AQ139" i="5"/>
  <c r="AO139" i="5"/>
  <c r="AM139" i="5"/>
  <c r="AK139" i="5"/>
  <c r="AI139" i="5"/>
  <c r="CI139" i="5" s="1"/>
  <c r="CD139" i="5"/>
  <c r="CC139" i="5"/>
  <c r="CB139" i="5"/>
  <c r="CA139" i="5"/>
  <c r="BZ139" i="5"/>
  <c r="BY139" i="5"/>
  <c r="BX139" i="5"/>
  <c r="BW139" i="5"/>
  <c r="BS139" i="5"/>
  <c r="BR139" i="5"/>
  <c r="BQ139" i="5"/>
  <c r="BP139" i="5"/>
  <c r="BL139" i="5"/>
  <c r="BK139" i="5"/>
  <c r="BH139" i="5"/>
  <c r="BF139" i="5"/>
  <c r="AG139" i="5"/>
  <c r="CG139" i="5" s="1"/>
  <c r="AD139" i="5"/>
  <c r="CF139" i="5" s="1"/>
  <c r="AC139" i="5"/>
  <c r="AB139" i="5"/>
  <c r="AA139" i="5"/>
  <c r="Z139" i="5"/>
  <c r="BE139" i="5" s="1"/>
  <c r="BJ139" i="5" s="1"/>
  <c r="BM139" i="5" s="1"/>
  <c r="AA140" i="2"/>
  <c r="Z140" i="2"/>
  <c r="X140" i="2"/>
  <c r="W140" i="2"/>
  <c r="W97" i="6" l="1"/>
  <c r="I98" i="6"/>
  <c r="P139" i="2"/>
  <c r="AA139" i="2"/>
  <c r="Z139" i="2"/>
  <c r="X139" i="2"/>
  <c r="W139" i="2"/>
  <c r="CD138" i="5"/>
  <c r="CC138" i="5"/>
  <c r="CB138" i="5"/>
  <c r="CA138" i="5"/>
  <c r="BZ138" i="5"/>
  <c r="BY138" i="5"/>
  <c r="BX138" i="5"/>
  <c r="BW138" i="5"/>
  <c r="BS138" i="5"/>
  <c r="BR138" i="5"/>
  <c r="BQ138" i="5"/>
  <c r="BP138" i="5"/>
  <c r="BL138" i="5"/>
  <c r="BK138" i="5"/>
  <c r="BH138" i="5"/>
  <c r="BF138" i="5"/>
  <c r="AU138" i="5"/>
  <c r="AS138" i="5"/>
  <c r="AQ138" i="5"/>
  <c r="AO138" i="5"/>
  <c r="AM138" i="5"/>
  <c r="AK138" i="5"/>
  <c r="AI138" i="5"/>
  <c r="CI138" i="5" s="1"/>
  <c r="AG138" i="5"/>
  <c r="CG138" i="5" s="1"/>
  <c r="AD138" i="5"/>
  <c r="CF138" i="5" s="1"/>
  <c r="AC138" i="5"/>
  <c r="AB138" i="5"/>
  <c r="AA138" i="5"/>
  <c r="Z138" i="5"/>
  <c r="BE138" i="5" s="1"/>
  <c r="BJ138" i="5" s="1"/>
  <c r="BM138" i="5" s="1"/>
  <c r="W98" i="6" l="1"/>
  <c r="I99" i="6"/>
  <c r="P138" i="2"/>
  <c r="AU137" i="5"/>
  <c r="AS137" i="5"/>
  <c r="AQ137" i="5"/>
  <c r="AO137" i="5"/>
  <c r="AM137" i="5"/>
  <c r="AK137" i="5"/>
  <c r="AI137" i="5"/>
  <c r="CI137" i="5" s="1"/>
  <c r="AG137" i="5"/>
  <c r="CG137" i="5" s="1"/>
  <c r="AD137" i="5"/>
  <c r="CF137" i="5" s="1"/>
  <c r="AC137" i="5"/>
  <c r="AB137" i="5"/>
  <c r="AA137" i="5"/>
  <c r="Z137" i="5"/>
  <c r="BE137" i="5" s="1"/>
  <c r="BJ137" i="5" s="1"/>
  <c r="BM137" i="5" s="1"/>
  <c r="CD137" i="5"/>
  <c r="CC137" i="5"/>
  <c r="CB137" i="5"/>
  <c r="CA137" i="5"/>
  <c r="BZ137" i="5"/>
  <c r="BY137" i="5"/>
  <c r="BX137" i="5"/>
  <c r="BW137" i="5"/>
  <c r="BS137" i="5"/>
  <c r="BR137" i="5"/>
  <c r="BQ137" i="5"/>
  <c r="BP137" i="5"/>
  <c r="BL137" i="5"/>
  <c r="BK137" i="5"/>
  <c r="BH137" i="5"/>
  <c r="BF137" i="5"/>
  <c r="AA138" i="2"/>
  <c r="Z138" i="2"/>
  <c r="X138" i="2"/>
  <c r="W138" i="2"/>
  <c r="W99" i="6" l="1"/>
  <c r="I100" i="6"/>
  <c r="AU136" i="5"/>
  <c r="AS136" i="5"/>
  <c r="AQ136" i="5"/>
  <c r="AO136" i="5"/>
  <c r="AM136" i="5"/>
  <c r="AK136" i="5"/>
  <c r="AG136" i="5"/>
  <c r="CG136" i="5" s="1"/>
  <c r="AI136" i="5"/>
  <c r="CI136" i="5" s="1"/>
  <c r="AD136" i="5"/>
  <c r="CF136" i="5" s="1"/>
  <c r="AC136" i="5"/>
  <c r="AB136" i="5"/>
  <c r="AA136" i="5"/>
  <c r="Z136" i="5"/>
  <c r="BE136" i="5" s="1"/>
  <c r="BJ136" i="5" s="1"/>
  <c r="BM136" i="5" s="1"/>
  <c r="CD136" i="5"/>
  <c r="CC136" i="5"/>
  <c r="CB136" i="5"/>
  <c r="CA136" i="5"/>
  <c r="BZ136" i="5"/>
  <c r="BY136" i="5"/>
  <c r="BX136" i="5"/>
  <c r="BW136" i="5"/>
  <c r="BS136" i="5"/>
  <c r="BR136" i="5"/>
  <c r="BQ136" i="5"/>
  <c r="BP136" i="5"/>
  <c r="BL136" i="5"/>
  <c r="BK136" i="5"/>
  <c r="BH136" i="5"/>
  <c r="BF136" i="5"/>
  <c r="AA137" i="2"/>
  <c r="Z137" i="2"/>
  <c r="X137" i="2"/>
  <c r="W137" i="2"/>
  <c r="P137" i="2"/>
  <c r="W100" i="6" l="1"/>
  <c r="I101" i="6"/>
  <c r="AS135" i="5"/>
  <c r="AU135" i="5"/>
  <c r="AQ135" i="5"/>
  <c r="AO135" i="5"/>
  <c r="AM135" i="5"/>
  <c r="AK135" i="5"/>
  <c r="AI135" i="5"/>
  <c r="CI135" i="5" s="1"/>
  <c r="AG135" i="5"/>
  <c r="CG135" i="5" s="1"/>
  <c r="P136" i="2"/>
  <c r="AD135" i="5"/>
  <c r="CF135" i="5" s="1"/>
  <c r="AC135" i="5"/>
  <c r="AB135" i="5"/>
  <c r="AA135" i="5"/>
  <c r="Z135" i="5"/>
  <c r="BE135" i="5" s="1"/>
  <c r="BJ135" i="5" s="1"/>
  <c r="BM135" i="5" s="1"/>
  <c r="CD135" i="5"/>
  <c r="CC135" i="5"/>
  <c r="CB135" i="5"/>
  <c r="CA135" i="5"/>
  <c r="BZ135" i="5"/>
  <c r="BY135" i="5"/>
  <c r="BX135" i="5"/>
  <c r="BW135" i="5"/>
  <c r="BS135" i="5"/>
  <c r="BR135" i="5"/>
  <c r="BQ135" i="5"/>
  <c r="BP135" i="5"/>
  <c r="BL135" i="5"/>
  <c r="BK135" i="5"/>
  <c r="BH135" i="5"/>
  <c r="BF135" i="5"/>
  <c r="AA136" i="2"/>
  <c r="Z136" i="2"/>
  <c r="X136" i="2"/>
  <c r="W136" i="2"/>
  <c r="W101" i="6" l="1"/>
  <c r="I102" i="6"/>
  <c r="P135" i="2"/>
  <c r="CD134" i="5"/>
  <c r="CC134" i="5"/>
  <c r="CB134" i="5"/>
  <c r="CA134" i="5"/>
  <c r="BZ134" i="5"/>
  <c r="BY134" i="5"/>
  <c r="BX134" i="5"/>
  <c r="BW134" i="5"/>
  <c r="BS134" i="5"/>
  <c r="BR134" i="5"/>
  <c r="BQ134" i="5"/>
  <c r="BP134" i="5"/>
  <c r="BL134" i="5"/>
  <c r="BK134" i="5"/>
  <c r="BH134" i="5"/>
  <c r="BF134" i="5"/>
  <c r="AU134" i="5"/>
  <c r="AS134" i="5"/>
  <c r="AQ134" i="5"/>
  <c r="AO134" i="5"/>
  <c r="AM134" i="5"/>
  <c r="AK134" i="5"/>
  <c r="AI134" i="5"/>
  <c r="CI134" i="5" s="1"/>
  <c r="AG134" i="5"/>
  <c r="CG134" i="5" s="1"/>
  <c r="AD134" i="5"/>
  <c r="CF134" i="5" s="1"/>
  <c r="AC134" i="5"/>
  <c r="AB134" i="5"/>
  <c r="AA134" i="5"/>
  <c r="Z134" i="5"/>
  <c r="BE134" i="5" s="1"/>
  <c r="BJ134" i="5" s="1"/>
  <c r="BM134" i="5" s="1"/>
  <c r="AA135" i="2"/>
  <c r="Z135" i="2"/>
  <c r="X135" i="2"/>
  <c r="W135" i="2"/>
  <c r="W102" i="6" l="1"/>
  <c r="I103" i="6"/>
  <c r="AU133" i="5"/>
  <c r="AS133" i="5"/>
  <c r="AQ133" i="5"/>
  <c r="AO133" i="5"/>
  <c r="AM133" i="5"/>
  <c r="AK133" i="5"/>
  <c r="AI133" i="5"/>
  <c r="CI133" i="5" s="1"/>
  <c r="AG133" i="5"/>
  <c r="CG133" i="5" s="1"/>
  <c r="AD133" i="5"/>
  <c r="CF133" i="5" s="1"/>
  <c r="AC133" i="5"/>
  <c r="AB133" i="5"/>
  <c r="AA133" i="5"/>
  <c r="Z133" i="5"/>
  <c r="BE133" i="5" s="1"/>
  <c r="BJ133" i="5" s="1"/>
  <c r="BM133" i="5" s="1"/>
  <c r="CD133" i="5"/>
  <c r="CC133" i="5"/>
  <c r="CB133" i="5"/>
  <c r="CA133" i="5"/>
  <c r="BZ133" i="5"/>
  <c r="BY133" i="5"/>
  <c r="BX133" i="5"/>
  <c r="BW133" i="5"/>
  <c r="BS133" i="5"/>
  <c r="BR133" i="5"/>
  <c r="BQ133" i="5"/>
  <c r="BP133" i="5"/>
  <c r="BL133" i="5"/>
  <c r="BK133" i="5"/>
  <c r="BH133" i="5"/>
  <c r="BF133" i="5"/>
  <c r="AA134" i="2"/>
  <c r="Z134" i="2"/>
  <c r="X134" i="2"/>
  <c r="W134" i="2"/>
  <c r="P134" i="2"/>
  <c r="W103" i="6" l="1"/>
  <c r="I104" i="6"/>
  <c r="P133" i="2"/>
  <c r="W104" i="6" l="1"/>
  <c r="I105" i="6"/>
  <c r="AU132" i="5"/>
  <c r="AS132" i="5"/>
  <c r="AQ132" i="5"/>
  <c r="AO132" i="5"/>
  <c r="AM132" i="5"/>
  <c r="AK132" i="5"/>
  <c r="AI132" i="5"/>
  <c r="CI132" i="5" s="1"/>
  <c r="AG132" i="5"/>
  <c r="CG132" i="5" s="1"/>
  <c r="AD132" i="5"/>
  <c r="CF132" i="5" s="1"/>
  <c r="AC132" i="5"/>
  <c r="AB132" i="5"/>
  <c r="AA132" i="5"/>
  <c r="Z132" i="5"/>
  <c r="BE132" i="5" s="1"/>
  <c r="BJ132" i="5" s="1"/>
  <c r="BM132" i="5" s="1"/>
  <c r="CD132" i="5"/>
  <c r="CC132" i="5"/>
  <c r="CB132" i="5"/>
  <c r="CA132" i="5"/>
  <c r="BZ132" i="5"/>
  <c r="BY132" i="5"/>
  <c r="BX132" i="5"/>
  <c r="BW132" i="5"/>
  <c r="BS132" i="5"/>
  <c r="BR132" i="5"/>
  <c r="BQ132" i="5"/>
  <c r="BP132" i="5"/>
  <c r="BL132" i="5"/>
  <c r="BK132" i="5"/>
  <c r="BH132" i="5"/>
  <c r="BF132" i="5"/>
  <c r="AA133" i="2"/>
  <c r="Z133" i="2"/>
  <c r="X133" i="2"/>
  <c r="W133" i="2"/>
  <c r="AA132" i="2"/>
  <c r="Z132" i="2"/>
  <c r="X132" i="2"/>
  <c r="W132" i="2"/>
  <c r="W105" i="6" l="1"/>
  <c r="I106" i="6"/>
  <c r="P132" i="2"/>
  <c r="AS131" i="5"/>
  <c r="AU131" i="5"/>
  <c r="AM131" i="5"/>
  <c r="AQ131" i="5"/>
  <c r="AO131" i="5"/>
  <c r="AK131" i="5"/>
  <c r="AI131" i="5"/>
  <c r="CI131" i="5" s="1"/>
  <c r="AG131" i="5"/>
  <c r="CG131" i="5" s="1"/>
  <c r="AD131" i="5"/>
  <c r="CF131" i="5" s="1"/>
  <c r="AC131" i="5"/>
  <c r="AB131" i="5"/>
  <c r="AA131" i="5"/>
  <c r="Z131" i="5"/>
  <c r="BE131" i="5" s="1"/>
  <c r="BJ131" i="5" s="1"/>
  <c r="BM131" i="5" s="1"/>
  <c r="CD131" i="5"/>
  <c r="CC131" i="5"/>
  <c r="CB131" i="5"/>
  <c r="CA131" i="5"/>
  <c r="BZ131" i="5"/>
  <c r="BY131" i="5"/>
  <c r="BX131" i="5"/>
  <c r="BW131" i="5"/>
  <c r="BS131" i="5"/>
  <c r="BR131" i="5"/>
  <c r="BQ131" i="5"/>
  <c r="BP131" i="5"/>
  <c r="BL131" i="5"/>
  <c r="BK131" i="5"/>
  <c r="BH131" i="5"/>
  <c r="BF131" i="5"/>
  <c r="W106" i="6" l="1"/>
  <c r="I107" i="6"/>
  <c r="AU130" i="5"/>
  <c r="AS130" i="5"/>
  <c r="AQ130" i="5"/>
  <c r="AO130" i="5"/>
  <c r="AM130" i="5"/>
  <c r="AK130" i="5"/>
  <c r="AI130" i="5"/>
  <c r="CI130" i="5" s="1"/>
  <c r="AG130" i="5"/>
  <c r="CG130" i="5" s="1"/>
  <c r="P131" i="2"/>
  <c r="CD130" i="5"/>
  <c r="CC130" i="5"/>
  <c r="CB130" i="5"/>
  <c r="CA130" i="5"/>
  <c r="BZ130" i="5"/>
  <c r="BY130" i="5"/>
  <c r="BX130" i="5"/>
  <c r="BW130" i="5"/>
  <c r="BS130" i="5"/>
  <c r="BR130" i="5"/>
  <c r="BQ130" i="5"/>
  <c r="BP130" i="5"/>
  <c r="BL130" i="5"/>
  <c r="BK130" i="5"/>
  <c r="BH130" i="5"/>
  <c r="BF130" i="5"/>
  <c r="AD130" i="5"/>
  <c r="CF130" i="5" s="1"/>
  <c r="AC130" i="5"/>
  <c r="AB130" i="5"/>
  <c r="AA130" i="5"/>
  <c r="Z130" i="5"/>
  <c r="BE130" i="5" s="1"/>
  <c r="BJ130" i="5" s="1"/>
  <c r="BM130" i="5" s="1"/>
  <c r="AA131" i="2"/>
  <c r="Z131" i="2"/>
  <c r="X131" i="2"/>
  <c r="W131" i="2"/>
  <c r="W107" i="6" l="1"/>
  <c r="I108" i="6"/>
  <c r="P130" i="2"/>
  <c r="AG129" i="5"/>
  <c r="CG129" i="5" s="1"/>
  <c r="AM129" i="5"/>
  <c r="AU129" i="5"/>
  <c r="AS129" i="5"/>
  <c r="AQ129" i="5"/>
  <c r="AO129" i="5"/>
  <c r="AK129" i="5"/>
  <c r="AI129" i="5"/>
  <c r="CI129" i="5" s="1"/>
  <c r="AD129" i="5"/>
  <c r="CF129" i="5" s="1"/>
  <c r="AC129" i="5"/>
  <c r="AB129" i="5"/>
  <c r="AA129" i="5"/>
  <c r="Z129" i="5"/>
  <c r="BE129" i="5" s="1"/>
  <c r="BJ129" i="5" s="1"/>
  <c r="BM129" i="5" s="1"/>
  <c r="CD129" i="5"/>
  <c r="CC129" i="5"/>
  <c r="CB129" i="5"/>
  <c r="CA129" i="5"/>
  <c r="BZ129" i="5"/>
  <c r="BY129" i="5"/>
  <c r="BX129" i="5"/>
  <c r="BW129" i="5"/>
  <c r="BS129" i="5"/>
  <c r="BR129" i="5"/>
  <c r="BQ129" i="5"/>
  <c r="BP129" i="5"/>
  <c r="BL129" i="5"/>
  <c r="BK129" i="5"/>
  <c r="BH129" i="5"/>
  <c r="BF129" i="5"/>
  <c r="AA130" i="2"/>
  <c r="Z130" i="2"/>
  <c r="X130" i="2"/>
  <c r="W130" i="2"/>
  <c r="I109" i="6" l="1"/>
  <c r="W108" i="6"/>
  <c r="CD128" i="5"/>
  <c r="CC128" i="5"/>
  <c r="CB128" i="5"/>
  <c r="CA128" i="5"/>
  <c r="BZ128" i="5"/>
  <c r="BY128" i="5"/>
  <c r="BX128" i="5"/>
  <c r="BW128" i="5"/>
  <c r="BS128" i="5"/>
  <c r="BR128" i="5"/>
  <c r="BQ128" i="5"/>
  <c r="BP128" i="5"/>
  <c r="BL128" i="5"/>
  <c r="BK128" i="5"/>
  <c r="BH128" i="5"/>
  <c r="BF128" i="5"/>
  <c r="AU128" i="5"/>
  <c r="AS128" i="5"/>
  <c r="AQ128" i="5"/>
  <c r="AO128" i="5"/>
  <c r="AM128" i="5"/>
  <c r="AK128" i="5"/>
  <c r="AI128" i="5"/>
  <c r="CI128" i="5" s="1"/>
  <c r="P129" i="2"/>
  <c r="AA129" i="2"/>
  <c r="Z129" i="2"/>
  <c r="X129" i="2"/>
  <c r="W129" i="2"/>
  <c r="AG128" i="5"/>
  <c r="CG128" i="5" s="1"/>
  <c r="AD128" i="5"/>
  <c r="CF128" i="5" s="1"/>
  <c r="AC128" i="5"/>
  <c r="AB128" i="5"/>
  <c r="AA128" i="5"/>
  <c r="Z128" i="5"/>
  <c r="BE128" i="5" s="1"/>
  <c r="BJ128" i="5" s="1"/>
  <c r="BM128" i="5" s="1"/>
  <c r="W109" i="6" l="1"/>
  <c r="I110" i="6"/>
  <c r="AA128" i="2"/>
  <c r="Z128" i="2"/>
  <c r="X128" i="2"/>
  <c r="W128" i="2"/>
  <c r="AU127" i="5"/>
  <c r="AS127" i="5"/>
  <c r="AM127" i="5"/>
  <c r="AQ127" i="5"/>
  <c r="AO127" i="5"/>
  <c r="AK127" i="5"/>
  <c r="AI127" i="5"/>
  <c r="CI127" i="5" s="1"/>
  <c r="AG127" i="5"/>
  <c r="CG127" i="5" s="1"/>
  <c r="P128" i="2"/>
  <c r="AD127" i="5"/>
  <c r="CF127" i="5" s="1"/>
  <c r="AC127" i="5"/>
  <c r="AB127" i="5"/>
  <c r="AA127" i="5"/>
  <c r="Z127" i="5"/>
  <c r="BE127" i="5" s="1"/>
  <c r="BJ127" i="5" s="1"/>
  <c r="BM127" i="5" s="1"/>
  <c r="CD127" i="5"/>
  <c r="CC127" i="5"/>
  <c r="CB127" i="5"/>
  <c r="CA127" i="5"/>
  <c r="BZ127" i="5"/>
  <c r="BY127" i="5"/>
  <c r="BX127" i="5"/>
  <c r="BW127" i="5"/>
  <c r="BS127" i="5"/>
  <c r="BR127" i="5"/>
  <c r="BQ127" i="5"/>
  <c r="BP127" i="5"/>
  <c r="BL127" i="5"/>
  <c r="BK127" i="5"/>
  <c r="BH127" i="5"/>
  <c r="BF127" i="5"/>
  <c r="AU126" i="5"/>
  <c r="AS126" i="5"/>
  <c r="AQ126" i="5"/>
  <c r="AO126" i="5"/>
  <c r="AM126" i="5"/>
  <c r="AK126" i="5"/>
  <c r="AI126" i="5"/>
  <c r="CI126" i="5" s="1"/>
  <c r="AG126" i="5"/>
  <c r="CG126" i="5" s="1"/>
  <c r="CD126" i="5"/>
  <c r="CC126" i="5"/>
  <c r="CB126" i="5"/>
  <c r="CA126" i="5"/>
  <c r="BZ126" i="5"/>
  <c r="BY126" i="5"/>
  <c r="BX126" i="5"/>
  <c r="BW126" i="5"/>
  <c r="BS126" i="5"/>
  <c r="BR126" i="5"/>
  <c r="BQ126" i="5"/>
  <c r="BP126" i="5"/>
  <c r="BL126" i="5"/>
  <c r="BK126" i="5"/>
  <c r="BH126" i="5"/>
  <c r="BF126" i="5"/>
  <c r="AD126" i="5"/>
  <c r="CF126" i="5" s="1"/>
  <c r="AC126" i="5"/>
  <c r="AB126" i="5"/>
  <c r="AA126" i="5"/>
  <c r="Z126" i="5"/>
  <c r="BE126" i="5" s="1"/>
  <c r="BJ126" i="5" s="1"/>
  <c r="BM126" i="5" s="1"/>
  <c r="AA127" i="2"/>
  <c r="Z127" i="2"/>
  <c r="X127" i="2"/>
  <c r="W127" i="2"/>
  <c r="P127" i="2"/>
  <c r="W110" i="6" l="1"/>
  <c r="I111" i="6"/>
  <c r="AA126" i="2"/>
  <c r="Z126" i="2"/>
  <c r="X126" i="2"/>
  <c r="W126" i="2"/>
  <c r="P126" i="2"/>
  <c r="AS125" i="5"/>
  <c r="AM125" i="5"/>
  <c r="AG125" i="5"/>
  <c r="CG125" i="5" s="1"/>
  <c r="AU125" i="5"/>
  <c r="AQ125" i="5"/>
  <c r="AO125" i="5"/>
  <c r="AK125" i="5"/>
  <c r="AI125" i="5"/>
  <c r="CI125" i="5" s="1"/>
  <c r="CD125" i="5"/>
  <c r="CC125" i="5"/>
  <c r="CB125" i="5"/>
  <c r="CA125" i="5"/>
  <c r="BZ125" i="5"/>
  <c r="BY125" i="5"/>
  <c r="BX125" i="5"/>
  <c r="BW125" i="5"/>
  <c r="BS125" i="5"/>
  <c r="BR125" i="5"/>
  <c r="BQ125" i="5"/>
  <c r="BP125" i="5"/>
  <c r="BL125" i="5"/>
  <c r="BK125" i="5"/>
  <c r="BH125" i="5"/>
  <c r="BF125" i="5"/>
  <c r="AD125" i="5"/>
  <c r="CF125" i="5" s="1"/>
  <c r="AC125" i="5"/>
  <c r="AB125" i="5"/>
  <c r="AA125" i="5"/>
  <c r="Z125" i="5"/>
  <c r="BE125" i="5" s="1"/>
  <c r="BJ125" i="5" s="1"/>
  <c r="BM125" i="5" s="1"/>
  <c r="I112" i="6" l="1"/>
  <c r="W111" i="6"/>
  <c r="AA124" i="2"/>
  <c r="Z124" i="2"/>
  <c r="X124" i="2"/>
  <c r="W124" i="2"/>
  <c r="P124" i="2"/>
  <c r="I113" i="6" l="1"/>
  <c r="W112" i="6"/>
  <c r="AU124" i="5"/>
  <c r="AS124" i="5"/>
  <c r="AQ124" i="5"/>
  <c r="AO124" i="5"/>
  <c r="AM124" i="5"/>
  <c r="AK124" i="5"/>
  <c r="AI124" i="5"/>
  <c r="CI124" i="5" s="1"/>
  <c r="AG124" i="5"/>
  <c r="CG124" i="5" s="1"/>
  <c r="P125" i="2"/>
  <c r="CD124" i="5"/>
  <c r="CC124" i="5"/>
  <c r="CB124" i="5"/>
  <c r="CA124" i="5"/>
  <c r="BZ124" i="5"/>
  <c r="BY124" i="5"/>
  <c r="BX124" i="5"/>
  <c r="BW124" i="5"/>
  <c r="BS124" i="5"/>
  <c r="BR124" i="5"/>
  <c r="BQ124" i="5"/>
  <c r="BP124" i="5"/>
  <c r="BL124" i="5"/>
  <c r="BK124" i="5"/>
  <c r="BH124" i="5"/>
  <c r="BF124" i="5"/>
  <c r="AD124" i="5"/>
  <c r="CF124" i="5" s="1"/>
  <c r="AC124" i="5"/>
  <c r="AB124" i="5"/>
  <c r="AA124" i="5"/>
  <c r="Z124" i="5"/>
  <c r="BE124" i="5" s="1"/>
  <c r="BJ124" i="5" s="1"/>
  <c r="BM124" i="5" s="1"/>
  <c r="AA125" i="2"/>
  <c r="Z125" i="2"/>
  <c r="X125" i="2"/>
  <c r="W125" i="2"/>
  <c r="I114" i="6" l="1"/>
  <c r="W113" i="6"/>
  <c r="AU123" i="5"/>
  <c r="AS123" i="5"/>
  <c r="AQ123" i="5"/>
  <c r="AO123" i="5"/>
  <c r="AM123" i="5"/>
  <c r="AK123" i="5"/>
  <c r="AI123" i="5"/>
  <c r="CI123" i="5" s="1"/>
  <c r="AG123" i="5"/>
  <c r="CG123" i="5" s="1"/>
  <c r="AD123" i="5"/>
  <c r="CF123" i="5" s="1"/>
  <c r="CD123" i="5"/>
  <c r="CC123" i="5"/>
  <c r="CB123" i="5"/>
  <c r="CA123" i="5"/>
  <c r="BZ123" i="5"/>
  <c r="BY123" i="5"/>
  <c r="BX123" i="5"/>
  <c r="BW123" i="5"/>
  <c r="BS123" i="5"/>
  <c r="BR123" i="5"/>
  <c r="BQ123" i="5"/>
  <c r="BP123" i="5"/>
  <c r="BL123" i="5"/>
  <c r="BK123" i="5"/>
  <c r="BH123" i="5"/>
  <c r="BF123" i="5"/>
  <c r="AC123" i="5"/>
  <c r="AB123" i="5"/>
  <c r="AA123" i="5"/>
  <c r="Z123" i="5"/>
  <c r="BE123" i="5" s="1"/>
  <c r="BJ123" i="5" s="1"/>
  <c r="BM123" i="5" s="1"/>
  <c r="W114" i="6" l="1"/>
  <c r="I115" i="6"/>
  <c r="P123" i="2"/>
  <c r="AU122" i="5"/>
  <c r="AS122" i="5"/>
  <c r="AQ122" i="5"/>
  <c r="AO122" i="5"/>
  <c r="AM122" i="5"/>
  <c r="AK122" i="5"/>
  <c r="AI122" i="5"/>
  <c r="CI122" i="5" s="1"/>
  <c r="AG122" i="5"/>
  <c r="CG122" i="5" s="1"/>
  <c r="CD122" i="5"/>
  <c r="CC122" i="5"/>
  <c r="CB122" i="5"/>
  <c r="CA122" i="5"/>
  <c r="BZ122" i="5"/>
  <c r="BY122" i="5"/>
  <c r="BX122" i="5"/>
  <c r="BW122" i="5"/>
  <c r="BS122" i="5"/>
  <c r="BR122" i="5"/>
  <c r="BQ122" i="5"/>
  <c r="BP122" i="5"/>
  <c r="BL122" i="5"/>
  <c r="BK122" i="5"/>
  <c r="BH122" i="5"/>
  <c r="BF122" i="5"/>
  <c r="AD122" i="5"/>
  <c r="CF122" i="5" s="1"/>
  <c r="AC122" i="5"/>
  <c r="AB122" i="5"/>
  <c r="AA122" i="5"/>
  <c r="Z122" i="5"/>
  <c r="BE122" i="5" s="1"/>
  <c r="BJ122" i="5" s="1"/>
  <c r="BM122" i="5" s="1"/>
  <c r="AA123" i="2"/>
  <c r="Z123" i="2"/>
  <c r="X123" i="2"/>
  <c r="W123" i="2"/>
  <c r="I116" i="6" l="1"/>
  <c r="W115" i="6"/>
  <c r="AU121" i="5"/>
  <c r="AS121" i="5"/>
  <c r="AO121" i="5"/>
  <c r="AM121" i="5"/>
  <c r="AG121" i="5"/>
  <c r="CG121" i="5" s="1"/>
  <c r="AQ121" i="5"/>
  <c r="AK121" i="5"/>
  <c r="AI121" i="5"/>
  <c r="CI121" i="5" s="1"/>
  <c r="P122" i="2"/>
  <c r="CD121" i="5"/>
  <c r="CC121" i="5"/>
  <c r="CB121" i="5"/>
  <c r="CA121" i="5"/>
  <c r="BZ121" i="5"/>
  <c r="BY121" i="5"/>
  <c r="BX121" i="5"/>
  <c r="BW121" i="5"/>
  <c r="BS121" i="5"/>
  <c r="BR121" i="5"/>
  <c r="BQ121" i="5"/>
  <c r="BP121" i="5"/>
  <c r="BL121" i="5"/>
  <c r="BK121" i="5"/>
  <c r="BH121" i="5"/>
  <c r="BF121" i="5"/>
  <c r="AD121" i="5"/>
  <c r="CF121" i="5" s="1"/>
  <c r="AC121" i="5"/>
  <c r="AB121" i="5"/>
  <c r="AA121" i="5"/>
  <c r="Z121" i="5"/>
  <c r="BE121" i="5" s="1"/>
  <c r="BJ121" i="5" s="1"/>
  <c r="BM121" i="5" s="1"/>
  <c r="AA122" i="2"/>
  <c r="Z122" i="2"/>
  <c r="X122" i="2"/>
  <c r="W122" i="2"/>
  <c r="W116" i="6" l="1"/>
  <c r="I117" i="6"/>
  <c r="AA121" i="2"/>
  <c r="Z121" i="2"/>
  <c r="X121" i="2"/>
  <c r="W121" i="2"/>
  <c r="P121" i="2"/>
  <c r="AU120" i="5"/>
  <c r="AS120" i="5"/>
  <c r="AQ120" i="5"/>
  <c r="AO120" i="5"/>
  <c r="AM120" i="5"/>
  <c r="AK120" i="5"/>
  <c r="AI120" i="5"/>
  <c r="CI120" i="5" s="1"/>
  <c r="AG120" i="5"/>
  <c r="CG120" i="5" s="1"/>
  <c r="AD120" i="5"/>
  <c r="CF120" i="5" s="1"/>
  <c r="AC120" i="5"/>
  <c r="AB120" i="5"/>
  <c r="AA120" i="5"/>
  <c r="Z120" i="5"/>
  <c r="BE120" i="5" s="1"/>
  <c r="BJ120" i="5" s="1"/>
  <c r="BM120" i="5" s="1"/>
  <c r="CD120" i="5"/>
  <c r="CC120" i="5"/>
  <c r="CB120" i="5"/>
  <c r="CA120" i="5"/>
  <c r="BZ120" i="5"/>
  <c r="BY120" i="5"/>
  <c r="BX120" i="5"/>
  <c r="BW120" i="5"/>
  <c r="BS120" i="5"/>
  <c r="BR120" i="5"/>
  <c r="BQ120" i="5"/>
  <c r="BP120" i="5"/>
  <c r="BL120" i="5"/>
  <c r="BK120" i="5"/>
  <c r="BH120" i="5"/>
  <c r="BF120" i="5"/>
  <c r="I118" i="6" l="1"/>
  <c r="W117" i="6"/>
  <c r="P120" i="2"/>
  <c r="AU119" i="5"/>
  <c r="AS119" i="5"/>
  <c r="AQ119" i="5"/>
  <c r="AO119" i="5"/>
  <c r="AM119" i="5"/>
  <c r="AK119" i="5"/>
  <c r="AI119" i="5"/>
  <c r="CI119" i="5" s="1"/>
  <c r="AG119" i="5"/>
  <c r="CG119" i="5" s="1"/>
  <c r="AA120" i="2"/>
  <c r="Z120" i="2"/>
  <c r="X120" i="2"/>
  <c r="W120" i="2"/>
  <c r="CD119" i="5"/>
  <c r="CC119" i="5"/>
  <c r="CB119" i="5"/>
  <c r="CA119" i="5"/>
  <c r="BZ119" i="5"/>
  <c r="BY119" i="5"/>
  <c r="BX119" i="5"/>
  <c r="BW119" i="5"/>
  <c r="BS119" i="5"/>
  <c r="BR119" i="5"/>
  <c r="BQ119" i="5"/>
  <c r="BP119" i="5"/>
  <c r="BL119" i="5"/>
  <c r="BK119" i="5"/>
  <c r="BH119" i="5"/>
  <c r="BF119" i="5"/>
  <c r="AD119" i="5"/>
  <c r="CF119" i="5" s="1"/>
  <c r="AC119" i="5"/>
  <c r="AB119" i="5"/>
  <c r="AA119" i="5"/>
  <c r="Z119" i="5"/>
  <c r="BE119" i="5" s="1"/>
  <c r="BJ119" i="5" s="1"/>
  <c r="BM119" i="5" s="1"/>
  <c r="W118" i="6" l="1"/>
  <c r="I119" i="6"/>
  <c r="P119" i="2"/>
  <c r="AU118" i="5"/>
  <c r="AQ118" i="5"/>
  <c r="AS118" i="5"/>
  <c r="AM118" i="5"/>
  <c r="AK118" i="5"/>
  <c r="AO118" i="5"/>
  <c r="AG118" i="5"/>
  <c r="CG118" i="5" s="1"/>
  <c r="AI118" i="5"/>
  <c r="CI118" i="5" s="1"/>
  <c r="CD118" i="5"/>
  <c r="CC118" i="5"/>
  <c r="CB118" i="5"/>
  <c r="CA118" i="5"/>
  <c r="BZ118" i="5"/>
  <c r="BY118" i="5"/>
  <c r="BX118" i="5"/>
  <c r="BW118" i="5"/>
  <c r="BS118" i="5"/>
  <c r="BR118" i="5"/>
  <c r="BQ118" i="5"/>
  <c r="BP118" i="5"/>
  <c r="BL118" i="5"/>
  <c r="BK118" i="5"/>
  <c r="BH118" i="5"/>
  <c r="BF118" i="5"/>
  <c r="AD118" i="5"/>
  <c r="CF118" i="5" s="1"/>
  <c r="AC118" i="5"/>
  <c r="AB118" i="5"/>
  <c r="AA118" i="5"/>
  <c r="Z118" i="5"/>
  <c r="BE118" i="5" s="1"/>
  <c r="BJ118" i="5" s="1"/>
  <c r="BM118" i="5" s="1"/>
  <c r="AA119" i="2"/>
  <c r="Z119" i="2"/>
  <c r="X119" i="2"/>
  <c r="W119" i="2"/>
  <c r="W119" i="6" l="1"/>
  <c r="I120" i="6"/>
  <c r="AU117" i="5"/>
  <c r="AS117" i="5"/>
  <c r="AQ117" i="5"/>
  <c r="AO117" i="5"/>
  <c r="AM117" i="5"/>
  <c r="AK117" i="5"/>
  <c r="AI117" i="5"/>
  <c r="CI117" i="5" s="1"/>
  <c r="AG117" i="5"/>
  <c r="CG117" i="5" s="1"/>
  <c r="W120" i="6" l="1"/>
  <c r="I121" i="6"/>
  <c r="AA118" i="2"/>
  <c r="Z118" i="2"/>
  <c r="X118" i="2"/>
  <c r="W118" i="2"/>
  <c r="AA117" i="2"/>
  <c r="Z117" i="2"/>
  <c r="X117" i="2"/>
  <c r="W117" i="2"/>
  <c r="AA116" i="2"/>
  <c r="Z116" i="2"/>
  <c r="X116" i="2"/>
  <c r="W116" i="2"/>
  <c r="P118" i="2"/>
  <c r="CD117" i="5"/>
  <c r="CC117" i="5"/>
  <c r="CB117" i="5"/>
  <c r="CA117" i="5"/>
  <c r="BZ117" i="5"/>
  <c r="BY117" i="5"/>
  <c r="BX117" i="5"/>
  <c r="BW117" i="5"/>
  <c r="BS117" i="5"/>
  <c r="BR117" i="5"/>
  <c r="BQ117" i="5"/>
  <c r="BP117" i="5"/>
  <c r="BL117" i="5"/>
  <c r="BK117" i="5"/>
  <c r="BF117" i="5"/>
  <c r="AD117" i="5"/>
  <c r="CF117" i="5" s="1"/>
  <c r="AC117" i="5"/>
  <c r="AB117" i="5"/>
  <c r="AA117" i="5"/>
  <c r="Z117" i="5"/>
  <c r="BE117" i="5" s="1"/>
  <c r="BJ117" i="5" s="1"/>
  <c r="BM117" i="5" s="1"/>
  <c r="BH117" i="5"/>
  <c r="W121" i="6" l="1"/>
  <c r="I122" i="6"/>
  <c r="P117" i="2"/>
  <c r="AU116" i="5"/>
  <c r="AQ116" i="5"/>
  <c r="AS116" i="5"/>
  <c r="AO116" i="5"/>
  <c r="AK116" i="5"/>
  <c r="AM116" i="5"/>
  <c r="AI116" i="5"/>
  <c r="CI116" i="5" s="1"/>
  <c r="AG116" i="5"/>
  <c r="CG116" i="5" s="1"/>
  <c r="AD116" i="5"/>
  <c r="CF116" i="5" s="1"/>
  <c r="AC116" i="5"/>
  <c r="AB116" i="5"/>
  <c r="AA116" i="5"/>
  <c r="Z116" i="5"/>
  <c r="BE116" i="5" s="1"/>
  <c r="BJ116" i="5" s="1"/>
  <c r="BM116" i="5" s="1"/>
  <c r="CD116" i="5"/>
  <c r="CC116" i="5"/>
  <c r="CB116" i="5"/>
  <c r="CA116" i="5"/>
  <c r="BZ116" i="5"/>
  <c r="BY116" i="5"/>
  <c r="BX116" i="5"/>
  <c r="BW116" i="5"/>
  <c r="BS116" i="5"/>
  <c r="BR116" i="5"/>
  <c r="BQ116" i="5"/>
  <c r="BP116" i="5"/>
  <c r="BL116" i="5"/>
  <c r="BK116" i="5"/>
  <c r="BH116" i="5"/>
  <c r="BF116" i="5"/>
  <c r="I123" i="6" l="1"/>
  <c r="W122" i="6"/>
  <c r="AU115" i="5"/>
  <c r="AS115" i="5"/>
  <c r="AQ115" i="5"/>
  <c r="AO115" i="5"/>
  <c r="AM115" i="5"/>
  <c r="AK115" i="5"/>
  <c r="AI115" i="5"/>
  <c r="CI115" i="5" s="1"/>
  <c r="AG115" i="5"/>
  <c r="CG115" i="5" s="1"/>
  <c r="P116" i="2"/>
  <c r="CD115" i="5"/>
  <c r="CC115" i="5"/>
  <c r="CB115" i="5"/>
  <c r="CA115" i="5"/>
  <c r="BZ115" i="5"/>
  <c r="BY115" i="5"/>
  <c r="BX115" i="5"/>
  <c r="BW115" i="5"/>
  <c r="BS115" i="5"/>
  <c r="BR115" i="5"/>
  <c r="BQ115" i="5"/>
  <c r="BP115" i="5"/>
  <c r="BL115" i="5"/>
  <c r="BK115" i="5"/>
  <c r="BH115" i="5"/>
  <c r="BF115" i="5"/>
  <c r="AD115" i="5"/>
  <c r="CF115" i="5" s="1"/>
  <c r="AC115" i="5"/>
  <c r="AB115" i="5"/>
  <c r="AA115" i="5"/>
  <c r="Z115" i="5"/>
  <c r="BE115" i="5" s="1"/>
  <c r="BJ115" i="5" s="1"/>
  <c r="BM115" i="5" s="1"/>
  <c r="W123" i="6" l="1"/>
  <c r="I124" i="6"/>
  <c r="P115" i="2"/>
  <c r="AU114" i="5"/>
  <c r="AS114" i="5"/>
  <c r="AQ114" i="5"/>
  <c r="AO114" i="5"/>
  <c r="AM114" i="5"/>
  <c r="AK114" i="5"/>
  <c r="AI114" i="5"/>
  <c r="CI114" i="5" s="1"/>
  <c r="AG114" i="5"/>
  <c r="CG114" i="5" s="1"/>
  <c r="AD114" i="5"/>
  <c r="CF114" i="5" s="1"/>
  <c r="CD114" i="5"/>
  <c r="CC114" i="5"/>
  <c r="CB114" i="5"/>
  <c r="CA114" i="5"/>
  <c r="BZ114" i="5"/>
  <c r="BY114" i="5"/>
  <c r="BX114" i="5"/>
  <c r="BW114" i="5"/>
  <c r="BS114" i="5"/>
  <c r="BR114" i="5"/>
  <c r="BQ114" i="5"/>
  <c r="BP114" i="5"/>
  <c r="BL114" i="5"/>
  <c r="BK114" i="5"/>
  <c r="BH114" i="5"/>
  <c r="BF114" i="5"/>
  <c r="AC114" i="5"/>
  <c r="AB114" i="5"/>
  <c r="AA114" i="5"/>
  <c r="Z114" i="5"/>
  <c r="BE114" i="5" s="1"/>
  <c r="BJ114" i="5" s="1"/>
  <c r="BM114" i="5" s="1"/>
  <c r="AA115" i="2"/>
  <c r="Z115" i="2"/>
  <c r="X115" i="2"/>
  <c r="AA114" i="2"/>
  <c r="Z114" i="2"/>
  <c r="X114" i="2"/>
  <c r="W115" i="2"/>
  <c r="W114" i="2"/>
  <c r="I125" i="6" l="1"/>
  <c r="W124" i="6"/>
  <c r="AS113" i="5"/>
  <c r="AU113" i="5"/>
  <c r="AQ113" i="5"/>
  <c r="AO113" i="5"/>
  <c r="AM113" i="5"/>
  <c r="AK113" i="5"/>
  <c r="AD113" i="5"/>
  <c r="CF113" i="5" s="1"/>
  <c r="AG113" i="5"/>
  <c r="CG113" i="5" s="1"/>
  <c r="AI113" i="5"/>
  <c r="CI113" i="5" s="1"/>
  <c r="CD113" i="5"/>
  <c r="CC113" i="5"/>
  <c r="CB113" i="5"/>
  <c r="CA113" i="5"/>
  <c r="BZ113" i="5"/>
  <c r="BY113" i="5"/>
  <c r="BX113" i="5"/>
  <c r="BW113" i="5"/>
  <c r="BS113" i="5"/>
  <c r="BR113" i="5"/>
  <c r="BQ113" i="5"/>
  <c r="BP113" i="5"/>
  <c r="BL113" i="5"/>
  <c r="BK113" i="5"/>
  <c r="BH113" i="5"/>
  <c r="BF113" i="5"/>
  <c r="AC113" i="5"/>
  <c r="AB113" i="5"/>
  <c r="AA113" i="5"/>
  <c r="Z113" i="5"/>
  <c r="BE113" i="5" s="1"/>
  <c r="BJ113" i="5" s="1"/>
  <c r="BM113" i="5" s="1"/>
  <c r="P114" i="2"/>
  <c r="W125" i="6" l="1"/>
  <c r="I126" i="6"/>
  <c r="CD111" i="5"/>
  <c r="CC111" i="5"/>
  <c r="CD110" i="5"/>
  <c r="CC110" i="5"/>
  <c r="CD109" i="5"/>
  <c r="CC109" i="5"/>
  <c r="CD108" i="5"/>
  <c r="CC108" i="5"/>
  <c r="CD107" i="5"/>
  <c r="CC107" i="5"/>
  <c r="CD106" i="5"/>
  <c r="CC106" i="5"/>
  <c r="CD105" i="5"/>
  <c r="CC105" i="5"/>
  <c r="CD104" i="5"/>
  <c r="CC104" i="5"/>
  <c r="CD103" i="5"/>
  <c r="CC103" i="5"/>
  <c r="CD102" i="5"/>
  <c r="CC102" i="5"/>
  <c r="CD101" i="5"/>
  <c r="CC101" i="5"/>
  <c r="CD100" i="5"/>
  <c r="CC100" i="5"/>
  <c r="CD99" i="5"/>
  <c r="CC99" i="5"/>
  <c r="CD98" i="5"/>
  <c r="CC98" i="5"/>
  <c r="CD97" i="5"/>
  <c r="CC97" i="5"/>
  <c r="CD96" i="5"/>
  <c r="CC96" i="5"/>
  <c r="CD95" i="5"/>
  <c r="CC95" i="5"/>
  <c r="CD94" i="5"/>
  <c r="CC94" i="5"/>
  <c r="CD93" i="5"/>
  <c r="CC93" i="5"/>
  <c r="CD92" i="5"/>
  <c r="CC92" i="5"/>
  <c r="CD91" i="5"/>
  <c r="CC91" i="5"/>
  <c r="CD90" i="5"/>
  <c r="CC90" i="5"/>
  <c r="CD89" i="5"/>
  <c r="CC89" i="5"/>
  <c r="CD88" i="5"/>
  <c r="CC88" i="5"/>
  <c r="CD87" i="5"/>
  <c r="CC87" i="5"/>
  <c r="CD86" i="5"/>
  <c r="CC86" i="5"/>
  <c r="CD85" i="5"/>
  <c r="CC85" i="5"/>
  <c r="CD84" i="5"/>
  <c r="CC84" i="5"/>
  <c r="CD83" i="5"/>
  <c r="CC83" i="5"/>
  <c r="CD82" i="5"/>
  <c r="CC82" i="5"/>
  <c r="CD81" i="5"/>
  <c r="CC81" i="5"/>
  <c r="CD80" i="5"/>
  <c r="CC80" i="5"/>
  <c r="CD79" i="5"/>
  <c r="CC79" i="5"/>
  <c r="CD78" i="5"/>
  <c r="CC78" i="5"/>
  <c r="CD77" i="5"/>
  <c r="CC77" i="5"/>
  <c r="CD76" i="5"/>
  <c r="CC76" i="5"/>
  <c r="CD75" i="5"/>
  <c r="CC75" i="5"/>
  <c r="CD74" i="5"/>
  <c r="CC74" i="5"/>
  <c r="CD73" i="5"/>
  <c r="CC73" i="5"/>
  <c r="CD72" i="5"/>
  <c r="CC72" i="5"/>
  <c r="CD71" i="5"/>
  <c r="CC71" i="5"/>
  <c r="CD70" i="5"/>
  <c r="CC70" i="5"/>
  <c r="CD69" i="5"/>
  <c r="CC69" i="5"/>
  <c r="CD68" i="5"/>
  <c r="CC68" i="5"/>
  <c r="CD67" i="5"/>
  <c r="CC67" i="5"/>
  <c r="CD66" i="5"/>
  <c r="CC66" i="5"/>
  <c r="CD65" i="5"/>
  <c r="CC65" i="5"/>
  <c r="CD64" i="5"/>
  <c r="CC64" i="5"/>
  <c r="CD63" i="5"/>
  <c r="CC63" i="5"/>
  <c r="CD62" i="5"/>
  <c r="CC62" i="5"/>
  <c r="CD61" i="5"/>
  <c r="CC61" i="5"/>
  <c r="CD60" i="5"/>
  <c r="CC60" i="5"/>
  <c r="CD59" i="5"/>
  <c r="CC59" i="5"/>
  <c r="CD58" i="5"/>
  <c r="CC58" i="5"/>
  <c r="CD57" i="5"/>
  <c r="CC57" i="5"/>
  <c r="CD56" i="5"/>
  <c r="CC56" i="5"/>
  <c r="CD55" i="5"/>
  <c r="CC55" i="5"/>
  <c r="CD54" i="5"/>
  <c r="CC54" i="5"/>
  <c r="CD53" i="5"/>
  <c r="CC53" i="5"/>
  <c r="CD52" i="5"/>
  <c r="CC52" i="5"/>
  <c r="CD51" i="5"/>
  <c r="CC51" i="5"/>
  <c r="CD50" i="5"/>
  <c r="CC50" i="5"/>
  <c r="CD49" i="5"/>
  <c r="CC49" i="5"/>
  <c r="CD48" i="5"/>
  <c r="CC48" i="5"/>
  <c r="CD47" i="5"/>
  <c r="CC47" i="5"/>
  <c r="CD46" i="5"/>
  <c r="CC46" i="5"/>
  <c r="CD45" i="5"/>
  <c r="CC45" i="5"/>
  <c r="CD44" i="5"/>
  <c r="CC44" i="5"/>
  <c r="CD43" i="5"/>
  <c r="CC43" i="5"/>
  <c r="CD42" i="5"/>
  <c r="CC42" i="5"/>
  <c r="CD41" i="5"/>
  <c r="CC41" i="5"/>
  <c r="CD40" i="5"/>
  <c r="CC40" i="5"/>
  <c r="CD39" i="5"/>
  <c r="CC39" i="5"/>
  <c r="CD38" i="5"/>
  <c r="CC38" i="5"/>
  <c r="CD37" i="5"/>
  <c r="CC37" i="5"/>
  <c r="CD36" i="5"/>
  <c r="CC36" i="5"/>
  <c r="CD35" i="5"/>
  <c r="CC35" i="5"/>
  <c r="CD34" i="5"/>
  <c r="CC34" i="5"/>
  <c r="CD33" i="5"/>
  <c r="CC33" i="5"/>
  <c r="CD32" i="5"/>
  <c r="CC32" i="5"/>
  <c r="CD31" i="5"/>
  <c r="CC31" i="5"/>
  <c r="CD30" i="5"/>
  <c r="CC30" i="5"/>
  <c r="CD29" i="5"/>
  <c r="CC29" i="5"/>
  <c r="CC112" i="5"/>
  <c r="CD112" i="5"/>
  <c r="CB112" i="5"/>
  <c r="CA112" i="5"/>
  <c r="BZ112" i="5"/>
  <c r="BY112" i="5"/>
  <c r="BX112" i="5"/>
  <c r="BW112" i="5"/>
  <c r="BS112" i="5"/>
  <c r="BR112" i="5"/>
  <c r="BQ112" i="5"/>
  <c r="BP112" i="5"/>
  <c r="CB111" i="5"/>
  <c r="CA111" i="5"/>
  <c r="BZ111" i="5"/>
  <c r="BY111" i="5"/>
  <c r="BX111" i="5"/>
  <c r="BW111" i="5"/>
  <c r="BS111" i="5"/>
  <c r="BR111" i="5"/>
  <c r="BQ111" i="5"/>
  <c r="BP111" i="5"/>
  <c r="CB110" i="5"/>
  <c r="CA110" i="5"/>
  <c r="BZ110" i="5"/>
  <c r="BY110" i="5"/>
  <c r="BX110" i="5"/>
  <c r="BW110" i="5"/>
  <c r="BS110" i="5"/>
  <c r="BR110" i="5"/>
  <c r="BQ110" i="5"/>
  <c r="BP110" i="5"/>
  <c r="CB109" i="5"/>
  <c r="CA109" i="5"/>
  <c r="BZ109" i="5"/>
  <c r="BY109" i="5"/>
  <c r="BX109" i="5"/>
  <c r="BW109" i="5"/>
  <c r="BS109" i="5"/>
  <c r="BR109" i="5"/>
  <c r="BQ109" i="5"/>
  <c r="BP109" i="5"/>
  <c r="CB108" i="5"/>
  <c r="CA108" i="5"/>
  <c r="BZ108" i="5"/>
  <c r="BY108" i="5"/>
  <c r="BX108" i="5"/>
  <c r="BW108" i="5"/>
  <c r="BS108" i="5"/>
  <c r="BR108" i="5"/>
  <c r="BQ108" i="5"/>
  <c r="BP108" i="5"/>
  <c r="CB107" i="5"/>
  <c r="CA107" i="5"/>
  <c r="BZ107" i="5"/>
  <c r="BY107" i="5"/>
  <c r="BX107" i="5"/>
  <c r="BW107" i="5"/>
  <c r="BS107" i="5"/>
  <c r="BR107" i="5"/>
  <c r="BQ107" i="5"/>
  <c r="BP107" i="5"/>
  <c r="CB106" i="5"/>
  <c r="CA106" i="5"/>
  <c r="BZ106" i="5"/>
  <c r="BY106" i="5"/>
  <c r="BX106" i="5"/>
  <c r="BW106" i="5"/>
  <c r="BS106" i="5"/>
  <c r="BR106" i="5"/>
  <c r="BQ106" i="5"/>
  <c r="BP106" i="5"/>
  <c r="CB105" i="5"/>
  <c r="CA105" i="5"/>
  <c r="BZ105" i="5"/>
  <c r="BY105" i="5"/>
  <c r="BX105" i="5"/>
  <c r="BW105" i="5"/>
  <c r="BS105" i="5"/>
  <c r="BR105" i="5"/>
  <c r="BQ105" i="5"/>
  <c r="BP105" i="5"/>
  <c r="CB104" i="5"/>
  <c r="CA104" i="5"/>
  <c r="BZ104" i="5"/>
  <c r="BY104" i="5"/>
  <c r="BX104" i="5"/>
  <c r="BW104" i="5"/>
  <c r="BS104" i="5"/>
  <c r="BR104" i="5"/>
  <c r="BQ104" i="5"/>
  <c r="BP104" i="5"/>
  <c r="CB103" i="5"/>
  <c r="CA103" i="5"/>
  <c r="BZ103" i="5"/>
  <c r="BY103" i="5"/>
  <c r="BX103" i="5"/>
  <c r="BW103" i="5"/>
  <c r="BS103" i="5"/>
  <c r="BR103" i="5"/>
  <c r="BQ103" i="5"/>
  <c r="BP103" i="5"/>
  <c r="CB102" i="5"/>
  <c r="CA102" i="5"/>
  <c r="BZ102" i="5"/>
  <c r="BY102" i="5"/>
  <c r="BX102" i="5"/>
  <c r="BW102" i="5"/>
  <c r="BS102" i="5"/>
  <c r="BR102" i="5"/>
  <c r="BQ102" i="5"/>
  <c r="BP102" i="5"/>
  <c r="CB101" i="5"/>
  <c r="CA101" i="5"/>
  <c r="BZ101" i="5"/>
  <c r="BY101" i="5"/>
  <c r="BX101" i="5"/>
  <c r="BW101" i="5"/>
  <c r="BS101" i="5"/>
  <c r="BR101" i="5"/>
  <c r="BQ101" i="5"/>
  <c r="BP101" i="5"/>
  <c r="CB100" i="5"/>
  <c r="CA100" i="5"/>
  <c r="BZ100" i="5"/>
  <c r="BY100" i="5"/>
  <c r="BX100" i="5"/>
  <c r="BW100" i="5"/>
  <c r="BS100" i="5"/>
  <c r="BR100" i="5"/>
  <c r="BQ100" i="5"/>
  <c r="BP100" i="5"/>
  <c r="CB99" i="5"/>
  <c r="CA99" i="5"/>
  <c r="BZ99" i="5"/>
  <c r="BY99" i="5"/>
  <c r="BX99" i="5"/>
  <c r="BW99" i="5"/>
  <c r="BS99" i="5"/>
  <c r="BR99" i="5"/>
  <c r="BQ99" i="5"/>
  <c r="BP99" i="5"/>
  <c r="CB98" i="5"/>
  <c r="CA98" i="5"/>
  <c r="BZ98" i="5"/>
  <c r="BY98" i="5"/>
  <c r="BX98" i="5"/>
  <c r="BW98" i="5"/>
  <c r="BS98" i="5"/>
  <c r="BR98" i="5"/>
  <c r="BQ98" i="5"/>
  <c r="BP98" i="5"/>
  <c r="CB97" i="5"/>
  <c r="CA97" i="5"/>
  <c r="BZ97" i="5"/>
  <c r="BY97" i="5"/>
  <c r="BX97" i="5"/>
  <c r="BW97" i="5"/>
  <c r="BS97" i="5"/>
  <c r="BR97" i="5"/>
  <c r="BQ97" i="5"/>
  <c r="BP97" i="5"/>
  <c r="CB96" i="5"/>
  <c r="CA96" i="5"/>
  <c r="BZ96" i="5"/>
  <c r="BY96" i="5"/>
  <c r="BX96" i="5"/>
  <c r="BW96" i="5"/>
  <c r="BS96" i="5"/>
  <c r="BR96" i="5"/>
  <c r="BQ96" i="5"/>
  <c r="BP96" i="5"/>
  <c r="CB95" i="5"/>
  <c r="CA95" i="5"/>
  <c r="BZ95" i="5"/>
  <c r="BY95" i="5"/>
  <c r="BX95" i="5"/>
  <c r="BW95" i="5"/>
  <c r="BS95" i="5"/>
  <c r="BR95" i="5"/>
  <c r="BQ95" i="5"/>
  <c r="BP95" i="5"/>
  <c r="CB94" i="5"/>
  <c r="CA94" i="5"/>
  <c r="BZ94" i="5"/>
  <c r="BY94" i="5"/>
  <c r="BX94" i="5"/>
  <c r="BW94" i="5"/>
  <c r="BS94" i="5"/>
  <c r="BR94" i="5"/>
  <c r="BQ94" i="5"/>
  <c r="BP94" i="5"/>
  <c r="CB93" i="5"/>
  <c r="CA93" i="5"/>
  <c r="BZ93" i="5"/>
  <c r="BY93" i="5"/>
  <c r="BX93" i="5"/>
  <c r="BW93" i="5"/>
  <c r="BS93" i="5"/>
  <c r="BR93" i="5"/>
  <c r="BQ93" i="5"/>
  <c r="BP93" i="5"/>
  <c r="CB92" i="5"/>
  <c r="CA92" i="5"/>
  <c r="BZ92" i="5"/>
  <c r="BY92" i="5"/>
  <c r="BX92" i="5"/>
  <c r="BW92" i="5"/>
  <c r="BS92" i="5"/>
  <c r="BR92" i="5"/>
  <c r="BQ92" i="5"/>
  <c r="BP92" i="5"/>
  <c r="CB91" i="5"/>
  <c r="CA91" i="5"/>
  <c r="BZ91" i="5"/>
  <c r="BY91" i="5"/>
  <c r="BX91" i="5"/>
  <c r="BW91" i="5"/>
  <c r="BS91" i="5"/>
  <c r="BR91" i="5"/>
  <c r="BQ91" i="5"/>
  <c r="BP91" i="5"/>
  <c r="CB90" i="5"/>
  <c r="CA90" i="5"/>
  <c r="BZ90" i="5"/>
  <c r="BY90" i="5"/>
  <c r="BX90" i="5"/>
  <c r="BW90" i="5"/>
  <c r="BS90" i="5"/>
  <c r="BR90" i="5"/>
  <c r="BQ90" i="5"/>
  <c r="BP90" i="5"/>
  <c r="CB89" i="5"/>
  <c r="CA89" i="5"/>
  <c r="BZ89" i="5"/>
  <c r="BY89" i="5"/>
  <c r="BX89" i="5"/>
  <c r="BW89" i="5"/>
  <c r="BS89" i="5"/>
  <c r="BR89" i="5"/>
  <c r="BQ89" i="5"/>
  <c r="BP89" i="5"/>
  <c r="CB88" i="5"/>
  <c r="CA88" i="5"/>
  <c r="BZ88" i="5"/>
  <c r="BY88" i="5"/>
  <c r="BX88" i="5"/>
  <c r="BW88" i="5"/>
  <c r="BS88" i="5"/>
  <c r="BR88" i="5"/>
  <c r="BQ88" i="5"/>
  <c r="BP88" i="5"/>
  <c r="CB87" i="5"/>
  <c r="CA87" i="5"/>
  <c r="BZ87" i="5"/>
  <c r="BY87" i="5"/>
  <c r="BX87" i="5"/>
  <c r="BW87" i="5"/>
  <c r="BS87" i="5"/>
  <c r="BR87" i="5"/>
  <c r="BQ87" i="5"/>
  <c r="BP87" i="5"/>
  <c r="CB86" i="5"/>
  <c r="CA86" i="5"/>
  <c r="BZ86" i="5"/>
  <c r="BY86" i="5"/>
  <c r="BX86" i="5"/>
  <c r="BW86" i="5"/>
  <c r="BS86" i="5"/>
  <c r="BR86" i="5"/>
  <c r="BQ86" i="5"/>
  <c r="BP86" i="5"/>
  <c r="CB85" i="5"/>
  <c r="CA85" i="5"/>
  <c r="BZ85" i="5"/>
  <c r="BY85" i="5"/>
  <c r="BX85" i="5"/>
  <c r="BW85" i="5"/>
  <c r="BS85" i="5"/>
  <c r="BR85" i="5"/>
  <c r="BQ85" i="5"/>
  <c r="BP85" i="5"/>
  <c r="CB84" i="5"/>
  <c r="CA84" i="5"/>
  <c r="BZ84" i="5"/>
  <c r="BY84" i="5"/>
  <c r="BX84" i="5"/>
  <c r="BW84" i="5"/>
  <c r="BS84" i="5"/>
  <c r="BR84" i="5"/>
  <c r="BQ84" i="5"/>
  <c r="BP84" i="5"/>
  <c r="CB83" i="5"/>
  <c r="CA83" i="5"/>
  <c r="BZ83" i="5"/>
  <c r="BY83" i="5"/>
  <c r="BX83" i="5"/>
  <c r="BW83" i="5"/>
  <c r="BS83" i="5"/>
  <c r="BR83" i="5"/>
  <c r="BQ83" i="5"/>
  <c r="BP83" i="5"/>
  <c r="CB82" i="5"/>
  <c r="CA82" i="5"/>
  <c r="BZ82" i="5"/>
  <c r="BY82" i="5"/>
  <c r="BX82" i="5"/>
  <c r="BW82" i="5"/>
  <c r="BS82" i="5"/>
  <c r="BR82" i="5"/>
  <c r="BQ82" i="5"/>
  <c r="BP82" i="5"/>
  <c r="CB81" i="5"/>
  <c r="CA81" i="5"/>
  <c r="BZ81" i="5"/>
  <c r="BY81" i="5"/>
  <c r="BX81" i="5"/>
  <c r="BW81" i="5"/>
  <c r="BS81" i="5"/>
  <c r="BR81" i="5"/>
  <c r="BQ81" i="5"/>
  <c r="BP81" i="5"/>
  <c r="CB80" i="5"/>
  <c r="CA80" i="5"/>
  <c r="BZ80" i="5"/>
  <c r="BY80" i="5"/>
  <c r="BX80" i="5"/>
  <c r="BW80" i="5"/>
  <c r="BS80" i="5"/>
  <c r="BR80" i="5"/>
  <c r="BQ80" i="5"/>
  <c r="BP80" i="5"/>
  <c r="CB79" i="5"/>
  <c r="CA79" i="5"/>
  <c r="BZ79" i="5"/>
  <c r="BY79" i="5"/>
  <c r="BX79" i="5"/>
  <c r="BW79" i="5"/>
  <c r="BS79" i="5"/>
  <c r="BR79" i="5"/>
  <c r="BQ79" i="5"/>
  <c r="BP79" i="5"/>
  <c r="CB78" i="5"/>
  <c r="CA78" i="5"/>
  <c r="BZ78" i="5"/>
  <c r="BY78" i="5"/>
  <c r="BX78" i="5"/>
  <c r="BW78" i="5"/>
  <c r="BS78" i="5"/>
  <c r="BR78" i="5"/>
  <c r="BQ78" i="5"/>
  <c r="BP78" i="5"/>
  <c r="CB77" i="5"/>
  <c r="CA77" i="5"/>
  <c r="BZ77" i="5"/>
  <c r="BY77" i="5"/>
  <c r="BX77" i="5"/>
  <c r="BW77" i="5"/>
  <c r="BS77" i="5"/>
  <c r="BR77" i="5"/>
  <c r="BQ77" i="5"/>
  <c r="BP77" i="5"/>
  <c r="CB76" i="5"/>
  <c r="CA76" i="5"/>
  <c r="BZ76" i="5"/>
  <c r="BY76" i="5"/>
  <c r="BX76" i="5"/>
  <c r="BW76" i="5"/>
  <c r="BS76" i="5"/>
  <c r="BR76" i="5"/>
  <c r="BQ76" i="5"/>
  <c r="BP76" i="5"/>
  <c r="CB75" i="5"/>
  <c r="CA75" i="5"/>
  <c r="BZ75" i="5"/>
  <c r="BY75" i="5"/>
  <c r="BX75" i="5"/>
  <c r="BW75" i="5"/>
  <c r="BS75" i="5"/>
  <c r="BR75" i="5"/>
  <c r="BQ75" i="5"/>
  <c r="BP75" i="5"/>
  <c r="CB74" i="5"/>
  <c r="CA74" i="5"/>
  <c r="BZ74" i="5"/>
  <c r="BY74" i="5"/>
  <c r="BX74" i="5"/>
  <c r="BW74" i="5"/>
  <c r="BS74" i="5"/>
  <c r="BR74" i="5"/>
  <c r="BQ74" i="5"/>
  <c r="BP74" i="5"/>
  <c r="CB73" i="5"/>
  <c r="CA73" i="5"/>
  <c r="BZ73" i="5"/>
  <c r="BY73" i="5"/>
  <c r="BX73" i="5"/>
  <c r="BW73" i="5"/>
  <c r="BS73" i="5"/>
  <c r="BR73" i="5"/>
  <c r="BQ73" i="5"/>
  <c r="BP73" i="5"/>
  <c r="CB72" i="5"/>
  <c r="CA72" i="5"/>
  <c r="BZ72" i="5"/>
  <c r="BY72" i="5"/>
  <c r="BX72" i="5"/>
  <c r="BW72" i="5"/>
  <c r="BS72" i="5"/>
  <c r="BR72" i="5"/>
  <c r="BQ72" i="5"/>
  <c r="BP72" i="5"/>
  <c r="CB71" i="5"/>
  <c r="CA71" i="5"/>
  <c r="BZ71" i="5"/>
  <c r="BY71" i="5"/>
  <c r="BX71" i="5"/>
  <c r="BW71" i="5"/>
  <c r="BS71" i="5"/>
  <c r="BR71" i="5"/>
  <c r="BQ71" i="5"/>
  <c r="BP71" i="5"/>
  <c r="CB70" i="5"/>
  <c r="CA70" i="5"/>
  <c r="BZ70" i="5"/>
  <c r="BY70" i="5"/>
  <c r="BX70" i="5"/>
  <c r="BW70" i="5"/>
  <c r="BS70" i="5"/>
  <c r="BR70" i="5"/>
  <c r="BQ70" i="5"/>
  <c r="BP70" i="5"/>
  <c r="CB69" i="5"/>
  <c r="CA69" i="5"/>
  <c r="BZ69" i="5"/>
  <c r="BY69" i="5"/>
  <c r="BX69" i="5"/>
  <c r="BW69" i="5"/>
  <c r="BS69" i="5"/>
  <c r="BR69" i="5"/>
  <c r="BQ69" i="5"/>
  <c r="BP69" i="5"/>
  <c r="CB68" i="5"/>
  <c r="CA68" i="5"/>
  <c r="BZ68" i="5"/>
  <c r="BY68" i="5"/>
  <c r="BX68" i="5"/>
  <c r="BW68" i="5"/>
  <c r="BS68" i="5"/>
  <c r="BR68" i="5"/>
  <c r="BQ68" i="5"/>
  <c r="BP68" i="5"/>
  <c r="CB67" i="5"/>
  <c r="CA67" i="5"/>
  <c r="BZ67" i="5"/>
  <c r="BY67" i="5"/>
  <c r="BX67" i="5"/>
  <c r="BW67" i="5"/>
  <c r="BS67" i="5"/>
  <c r="BR67" i="5"/>
  <c r="BQ67" i="5"/>
  <c r="BP67" i="5"/>
  <c r="CB66" i="5"/>
  <c r="CA66" i="5"/>
  <c r="BZ66" i="5"/>
  <c r="BY66" i="5"/>
  <c r="BX66" i="5"/>
  <c r="BW66" i="5"/>
  <c r="BS66" i="5"/>
  <c r="BR66" i="5"/>
  <c r="BQ66" i="5"/>
  <c r="BP66" i="5"/>
  <c r="CB65" i="5"/>
  <c r="CA65" i="5"/>
  <c r="BZ65" i="5"/>
  <c r="BY65" i="5"/>
  <c r="BX65" i="5"/>
  <c r="BW65" i="5"/>
  <c r="BS65" i="5"/>
  <c r="BR65" i="5"/>
  <c r="BQ65" i="5"/>
  <c r="BP65" i="5"/>
  <c r="CB64" i="5"/>
  <c r="CA64" i="5"/>
  <c r="BZ64" i="5"/>
  <c r="BY64" i="5"/>
  <c r="BX64" i="5"/>
  <c r="BW64" i="5"/>
  <c r="BS64" i="5"/>
  <c r="BR64" i="5"/>
  <c r="BQ64" i="5"/>
  <c r="BP64" i="5"/>
  <c r="CB63" i="5"/>
  <c r="CA63" i="5"/>
  <c r="BZ63" i="5"/>
  <c r="BY63" i="5"/>
  <c r="BX63" i="5"/>
  <c r="BW63" i="5"/>
  <c r="BS63" i="5"/>
  <c r="BR63" i="5"/>
  <c r="BQ63" i="5"/>
  <c r="BP63" i="5"/>
  <c r="CB62" i="5"/>
  <c r="CA62" i="5"/>
  <c r="BZ62" i="5"/>
  <c r="BY62" i="5"/>
  <c r="BX62" i="5"/>
  <c r="BW62" i="5"/>
  <c r="BS62" i="5"/>
  <c r="BR62" i="5"/>
  <c r="BQ62" i="5"/>
  <c r="BP62" i="5"/>
  <c r="CB61" i="5"/>
  <c r="CA61" i="5"/>
  <c r="BZ61" i="5"/>
  <c r="BY61" i="5"/>
  <c r="BX61" i="5"/>
  <c r="BW61" i="5"/>
  <c r="BS61" i="5"/>
  <c r="BR61" i="5"/>
  <c r="BQ61" i="5"/>
  <c r="BP61" i="5"/>
  <c r="CB60" i="5"/>
  <c r="CA60" i="5"/>
  <c r="BZ60" i="5"/>
  <c r="BY60" i="5"/>
  <c r="BX60" i="5"/>
  <c r="BW60" i="5"/>
  <c r="BS60" i="5"/>
  <c r="BR60" i="5"/>
  <c r="BQ60" i="5"/>
  <c r="BP60" i="5"/>
  <c r="CB59" i="5"/>
  <c r="CA59" i="5"/>
  <c r="BZ59" i="5"/>
  <c r="BY59" i="5"/>
  <c r="BX59" i="5"/>
  <c r="BW59" i="5"/>
  <c r="BS59" i="5"/>
  <c r="BR59" i="5"/>
  <c r="BQ59" i="5"/>
  <c r="BP59" i="5"/>
  <c r="CB58" i="5"/>
  <c r="CA58" i="5"/>
  <c r="BZ58" i="5"/>
  <c r="BY58" i="5"/>
  <c r="BX58" i="5"/>
  <c r="BW58" i="5"/>
  <c r="BS58" i="5"/>
  <c r="BR58" i="5"/>
  <c r="BQ58" i="5"/>
  <c r="BP58" i="5"/>
  <c r="CB57" i="5"/>
  <c r="CA57" i="5"/>
  <c r="BZ57" i="5"/>
  <c r="BY57" i="5"/>
  <c r="BX57" i="5"/>
  <c r="BW57" i="5"/>
  <c r="BS57" i="5"/>
  <c r="BR57" i="5"/>
  <c r="BQ57" i="5"/>
  <c r="BP57" i="5"/>
  <c r="CB56" i="5"/>
  <c r="CA56" i="5"/>
  <c r="BZ56" i="5"/>
  <c r="BY56" i="5"/>
  <c r="BX56" i="5"/>
  <c r="BW56" i="5"/>
  <c r="BS56" i="5"/>
  <c r="BR56" i="5"/>
  <c r="BQ56" i="5"/>
  <c r="BP56" i="5"/>
  <c r="CB55" i="5"/>
  <c r="CA55" i="5"/>
  <c r="BZ55" i="5"/>
  <c r="BY55" i="5"/>
  <c r="BX55" i="5"/>
  <c r="BW55" i="5"/>
  <c r="BS55" i="5"/>
  <c r="BR55" i="5"/>
  <c r="BQ55" i="5"/>
  <c r="BP55" i="5"/>
  <c r="CB54" i="5"/>
  <c r="CA54" i="5"/>
  <c r="BZ54" i="5"/>
  <c r="BY54" i="5"/>
  <c r="BX54" i="5"/>
  <c r="BW54" i="5"/>
  <c r="BS54" i="5"/>
  <c r="BR54" i="5"/>
  <c r="BQ54" i="5"/>
  <c r="BP54" i="5"/>
  <c r="CB53" i="5"/>
  <c r="CA53" i="5"/>
  <c r="BZ53" i="5"/>
  <c r="BY53" i="5"/>
  <c r="BX53" i="5"/>
  <c r="BW53" i="5"/>
  <c r="BS53" i="5"/>
  <c r="BR53" i="5"/>
  <c r="BQ53" i="5"/>
  <c r="BP53" i="5"/>
  <c r="CB52" i="5"/>
  <c r="CA52" i="5"/>
  <c r="BZ52" i="5"/>
  <c r="BY52" i="5"/>
  <c r="BX52" i="5"/>
  <c r="BW52" i="5"/>
  <c r="BS52" i="5"/>
  <c r="BR52" i="5"/>
  <c r="BQ52" i="5"/>
  <c r="BP52" i="5"/>
  <c r="CB51" i="5"/>
  <c r="CA51" i="5"/>
  <c r="BZ51" i="5"/>
  <c r="BY51" i="5"/>
  <c r="BX51" i="5"/>
  <c r="BW51" i="5"/>
  <c r="BS51" i="5"/>
  <c r="BR51" i="5"/>
  <c r="BQ51" i="5"/>
  <c r="BP51" i="5"/>
  <c r="CB50" i="5"/>
  <c r="CA50" i="5"/>
  <c r="BZ50" i="5"/>
  <c r="BY50" i="5"/>
  <c r="BX50" i="5"/>
  <c r="BW50" i="5"/>
  <c r="BS50" i="5"/>
  <c r="BR50" i="5"/>
  <c r="BQ50" i="5"/>
  <c r="BP50" i="5"/>
  <c r="CB49" i="5"/>
  <c r="CA49" i="5"/>
  <c r="BZ49" i="5"/>
  <c r="BY49" i="5"/>
  <c r="BX49" i="5"/>
  <c r="BW49" i="5"/>
  <c r="BS49" i="5"/>
  <c r="BR49" i="5"/>
  <c r="BQ49" i="5"/>
  <c r="BP49" i="5"/>
  <c r="CB48" i="5"/>
  <c r="CA48" i="5"/>
  <c r="BZ48" i="5"/>
  <c r="BY48" i="5"/>
  <c r="BX48" i="5"/>
  <c r="BW48" i="5"/>
  <c r="BS48" i="5"/>
  <c r="BR48" i="5"/>
  <c r="BQ48" i="5"/>
  <c r="BP48" i="5"/>
  <c r="CB47" i="5"/>
  <c r="CA47" i="5"/>
  <c r="BZ47" i="5"/>
  <c r="BY47" i="5"/>
  <c r="BX47" i="5"/>
  <c r="BW47" i="5"/>
  <c r="BS47" i="5"/>
  <c r="BR47" i="5"/>
  <c r="BQ47" i="5"/>
  <c r="BP47" i="5"/>
  <c r="CB46" i="5"/>
  <c r="CA46" i="5"/>
  <c r="BZ46" i="5"/>
  <c r="BY46" i="5"/>
  <c r="BX46" i="5"/>
  <c r="BW46" i="5"/>
  <c r="BS46" i="5"/>
  <c r="BR46" i="5"/>
  <c r="BQ46" i="5"/>
  <c r="BP46" i="5"/>
  <c r="CB45" i="5"/>
  <c r="CA45" i="5"/>
  <c r="BZ45" i="5"/>
  <c r="BY45" i="5"/>
  <c r="BX45" i="5"/>
  <c r="BW45" i="5"/>
  <c r="BS45" i="5"/>
  <c r="BR45" i="5"/>
  <c r="BQ45" i="5"/>
  <c r="BP45" i="5"/>
  <c r="CB44" i="5"/>
  <c r="CA44" i="5"/>
  <c r="BZ44" i="5"/>
  <c r="BY44" i="5"/>
  <c r="BX44" i="5"/>
  <c r="BW44" i="5"/>
  <c r="BS44" i="5"/>
  <c r="BR44" i="5"/>
  <c r="BQ44" i="5"/>
  <c r="BP44" i="5"/>
  <c r="CB43" i="5"/>
  <c r="CA43" i="5"/>
  <c r="BZ43" i="5"/>
  <c r="BY43" i="5"/>
  <c r="BX43" i="5"/>
  <c r="BW43" i="5"/>
  <c r="BS43" i="5"/>
  <c r="BR43" i="5"/>
  <c r="BQ43" i="5"/>
  <c r="BP43" i="5"/>
  <c r="CB42" i="5"/>
  <c r="CA42" i="5"/>
  <c r="BZ42" i="5"/>
  <c r="BY42" i="5"/>
  <c r="BX42" i="5"/>
  <c r="BW42" i="5"/>
  <c r="BS42" i="5"/>
  <c r="BR42" i="5"/>
  <c r="BQ42" i="5"/>
  <c r="BP42" i="5"/>
  <c r="CB41" i="5"/>
  <c r="CA41" i="5"/>
  <c r="BZ41" i="5"/>
  <c r="BY41" i="5"/>
  <c r="BX41" i="5"/>
  <c r="BW41" i="5"/>
  <c r="BS41" i="5"/>
  <c r="BR41" i="5"/>
  <c r="BQ41" i="5"/>
  <c r="BP41" i="5"/>
  <c r="CB40" i="5"/>
  <c r="CA40" i="5"/>
  <c r="BZ40" i="5"/>
  <c r="BY40" i="5"/>
  <c r="BX40" i="5"/>
  <c r="BW40" i="5"/>
  <c r="BS40" i="5"/>
  <c r="BR40" i="5"/>
  <c r="BQ40" i="5"/>
  <c r="BP40" i="5"/>
  <c r="CB39" i="5"/>
  <c r="CA39" i="5"/>
  <c r="BZ39" i="5"/>
  <c r="BY39" i="5"/>
  <c r="BX39" i="5"/>
  <c r="BW39" i="5"/>
  <c r="BS39" i="5"/>
  <c r="BR39" i="5"/>
  <c r="BQ39" i="5"/>
  <c r="BP39" i="5"/>
  <c r="CB38" i="5"/>
  <c r="CA38" i="5"/>
  <c r="BZ38" i="5"/>
  <c r="BY38" i="5"/>
  <c r="BX38" i="5"/>
  <c r="BW38" i="5"/>
  <c r="BS38" i="5"/>
  <c r="BR38" i="5"/>
  <c r="BQ38" i="5"/>
  <c r="BP38" i="5"/>
  <c r="CB37" i="5"/>
  <c r="CA37" i="5"/>
  <c r="BZ37" i="5"/>
  <c r="BY37" i="5"/>
  <c r="BX37" i="5"/>
  <c r="BW37" i="5"/>
  <c r="BS37" i="5"/>
  <c r="BR37" i="5"/>
  <c r="BQ37" i="5"/>
  <c r="BP37" i="5"/>
  <c r="CB36" i="5"/>
  <c r="CA36" i="5"/>
  <c r="BZ36" i="5"/>
  <c r="BY36" i="5"/>
  <c r="BX36" i="5"/>
  <c r="BW36" i="5"/>
  <c r="BS36" i="5"/>
  <c r="BR36" i="5"/>
  <c r="BQ36" i="5"/>
  <c r="BP36" i="5"/>
  <c r="CB35" i="5"/>
  <c r="CA35" i="5"/>
  <c r="BZ35" i="5"/>
  <c r="BY35" i="5"/>
  <c r="BX35" i="5"/>
  <c r="BW35" i="5"/>
  <c r="BS35" i="5"/>
  <c r="BR35" i="5"/>
  <c r="BQ35" i="5"/>
  <c r="BP35" i="5"/>
  <c r="CB34" i="5"/>
  <c r="CA34" i="5"/>
  <c r="BZ34" i="5"/>
  <c r="BY34" i="5"/>
  <c r="BX34" i="5"/>
  <c r="BW34" i="5"/>
  <c r="BS34" i="5"/>
  <c r="BR34" i="5"/>
  <c r="BQ34" i="5"/>
  <c r="BP34" i="5"/>
  <c r="CB33" i="5"/>
  <c r="CA33" i="5"/>
  <c r="BZ33" i="5"/>
  <c r="BY33" i="5"/>
  <c r="BX33" i="5"/>
  <c r="BW33" i="5"/>
  <c r="BS33" i="5"/>
  <c r="BR33" i="5"/>
  <c r="BQ33" i="5"/>
  <c r="BP33" i="5"/>
  <c r="CB32" i="5"/>
  <c r="CA32" i="5"/>
  <c r="BZ32" i="5"/>
  <c r="BY32" i="5"/>
  <c r="BX32" i="5"/>
  <c r="BW32" i="5"/>
  <c r="BS32" i="5"/>
  <c r="BR32" i="5"/>
  <c r="BQ32" i="5"/>
  <c r="BP32" i="5"/>
  <c r="CB31" i="5"/>
  <c r="CA31" i="5"/>
  <c r="BZ31" i="5"/>
  <c r="BY31" i="5"/>
  <c r="BX31" i="5"/>
  <c r="BW31" i="5"/>
  <c r="BS31" i="5"/>
  <c r="BR31" i="5"/>
  <c r="BQ31" i="5"/>
  <c r="BP31" i="5"/>
  <c r="CB30" i="5"/>
  <c r="CA30" i="5"/>
  <c r="BZ30" i="5"/>
  <c r="BY30" i="5"/>
  <c r="BX30" i="5"/>
  <c r="BW30" i="5"/>
  <c r="BS30" i="5"/>
  <c r="BR30" i="5"/>
  <c r="BQ30" i="5"/>
  <c r="BP30" i="5"/>
  <c r="CB29" i="5"/>
  <c r="BZ29" i="5"/>
  <c r="BY29" i="5"/>
  <c r="BX29" i="5"/>
  <c r="BS29" i="5"/>
  <c r="BR29" i="5"/>
  <c r="BQ29" i="5"/>
  <c r="CA29" i="5"/>
  <c r="BP29" i="5"/>
  <c r="BL112" i="5"/>
  <c r="BK112" i="5"/>
  <c r="BH112" i="5"/>
  <c r="BF112" i="5"/>
  <c r="AU112" i="5"/>
  <c r="AS112" i="5"/>
  <c r="AO112" i="5"/>
  <c r="AQ112" i="5"/>
  <c r="AM112" i="5"/>
  <c r="AK112" i="5"/>
  <c r="AI112" i="5"/>
  <c r="CI112" i="5" s="1"/>
  <c r="AG112" i="5"/>
  <c r="CG112" i="5" s="1"/>
  <c r="AD112" i="5"/>
  <c r="CF112" i="5" s="1"/>
  <c r="AC112" i="5"/>
  <c r="AB112" i="5"/>
  <c r="AA112" i="5"/>
  <c r="Z112" i="5"/>
  <c r="BE112" i="5" s="1"/>
  <c r="BJ112" i="5" s="1"/>
  <c r="BM112" i="5" s="1"/>
  <c r="AA113" i="2"/>
  <c r="Z113" i="2"/>
  <c r="X113" i="2"/>
  <c r="AA112" i="2"/>
  <c r="Z112" i="2"/>
  <c r="X112" i="2"/>
  <c r="AA111" i="2"/>
  <c r="Z111" i="2"/>
  <c r="X111" i="2"/>
  <c r="W113" i="2"/>
  <c r="W112" i="2"/>
  <c r="P113" i="2"/>
  <c r="W126" i="6" l="1"/>
  <c r="I127" i="6"/>
  <c r="P112" i="2"/>
  <c r="AU111" i="5"/>
  <c r="AS111" i="5"/>
  <c r="AQ111" i="5"/>
  <c r="AO111" i="5"/>
  <c r="AM111" i="5"/>
  <c r="AK111" i="5"/>
  <c r="AI111" i="5"/>
  <c r="CI111" i="5" s="1"/>
  <c r="AG111" i="5"/>
  <c r="CG111" i="5" s="1"/>
  <c r="AD111" i="5"/>
  <c r="CF111" i="5" s="1"/>
  <c r="AC111" i="5"/>
  <c r="AB111" i="5"/>
  <c r="AA111" i="5"/>
  <c r="Z111" i="5"/>
  <c r="BE111" i="5" s="1"/>
  <c r="BJ111" i="5" s="1"/>
  <c r="BM111" i="5" s="1"/>
  <c r="BL111" i="5"/>
  <c r="BK111" i="5"/>
  <c r="BH111" i="5"/>
  <c r="BF111" i="5"/>
  <c r="W127" i="6" l="1"/>
  <c r="I128" i="6"/>
  <c r="P111" i="2"/>
  <c r="W111" i="2"/>
  <c r="AQ110" i="5"/>
  <c r="AS110" i="5"/>
  <c r="AU110" i="5"/>
  <c r="AO110" i="5"/>
  <c r="AM110" i="5"/>
  <c r="AK110" i="5"/>
  <c r="AI110" i="5"/>
  <c r="CI110" i="5" s="1"/>
  <c r="AG110" i="5"/>
  <c r="CG110" i="5" s="1"/>
  <c r="AD110" i="5"/>
  <c r="CF110" i="5" s="1"/>
  <c r="AC110" i="5"/>
  <c r="AB110" i="5"/>
  <c r="AA110" i="5"/>
  <c r="BL110" i="5"/>
  <c r="BK110" i="5"/>
  <c r="BH110" i="5"/>
  <c r="BF110" i="5"/>
  <c r="Z110" i="5"/>
  <c r="BE110" i="5" s="1"/>
  <c r="BJ110" i="5" s="1"/>
  <c r="BM110" i="5" s="1"/>
  <c r="I129" i="6" l="1"/>
  <c r="W128" i="6"/>
  <c r="AA110" i="2"/>
  <c r="Z110" i="2"/>
  <c r="X110" i="2"/>
  <c r="W110" i="2"/>
  <c r="P110" i="2"/>
  <c r="AU109" i="5"/>
  <c r="AS109" i="5"/>
  <c r="AQ109" i="5"/>
  <c r="AO109" i="5"/>
  <c r="AM109" i="5"/>
  <c r="AK109" i="5"/>
  <c r="AI109" i="5"/>
  <c r="CI109" i="5" s="1"/>
  <c r="AG109" i="5"/>
  <c r="CG109" i="5" s="1"/>
  <c r="AD109" i="5"/>
  <c r="CF109" i="5" s="1"/>
  <c r="AC109" i="5"/>
  <c r="AB109" i="5"/>
  <c r="AA109" i="5"/>
  <c r="Z109" i="5"/>
  <c r="BE109" i="5" s="1"/>
  <c r="BJ109" i="5" s="1"/>
  <c r="BM109" i="5" s="1"/>
  <c r="BL109" i="5"/>
  <c r="BK109" i="5"/>
  <c r="BH109" i="5"/>
  <c r="BF109" i="5"/>
  <c r="W129" i="6" l="1"/>
  <c r="I130" i="6"/>
  <c r="BL108" i="5"/>
  <c r="BK108" i="5"/>
  <c r="BL107" i="5"/>
  <c r="BK107" i="5"/>
  <c r="BL106" i="5"/>
  <c r="BK106" i="5"/>
  <c r="BL105" i="5"/>
  <c r="BK105" i="5"/>
  <c r="BL104" i="5"/>
  <c r="BK104" i="5"/>
  <c r="BL103" i="5"/>
  <c r="BK103" i="5"/>
  <c r="BL102" i="5"/>
  <c r="BK102" i="5"/>
  <c r="BL101" i="5"/>
  <c r="BK101" i="5"/>
  <c r="BL100" i="5"/>
  <c r="BK100" i="5"/>
  <c r="BL99" i="5"/>
  <c r="BK99" i="5"/>
  <c r="BL98" i="5"/>
  <c r="BO98" i="5" s="1"/>
  <c r="BK98" i="5"/>
  <c r="BN98" i="5" s="1"/>
  <c r="BH108" i="5"/>
  <c r="BF108" i="5"/>
  <c r="BH107" i="5"/>
  <c r="BF107" i="5"/>
  <c r="BH106" i="5"/>
  <c r="BF106" i="5"/>
  <c r="BH105" i="5"/>
  <c r="BF105" i="5"/>
  <c r="BH104" i="5"/>
  <c r="BF104" i="5"/>
  <c r="BH103" i="5"/>
  <c r="BF103" i="5"/>
  <c r="BH102" i="5"/>
  <c r="BF102" i="5"/>
  <c r="BH101" i="5"/>
  <c r="BF101" i="5"/>
  <c r="BH100" i="5"/>
  <c r="BF100" i="5"/>
  <c r="BH99" i="5"/>
  <c r="BF99" i="5"/>
  <c r="BH98" i="5"/>
  <c r="BF98" i="5"/>
  <c r="BH97" i="5"/>
  <c r="BF97" i="5"/>
  <c r="BH96" i="5"/>
  <c r="BF96" i="5"/>
  <c r="BH95" i="5"/>
  <c r="BF95" i="5"/>
  <c r="BH94" i="5"/>
  <c r="BF94" i="5"/>
  <c r="BH93" i="5"/>
  <c r="BF93" i="5"/>
  <c r="BH92" i="5"/>
  <c r="BF92" i="5"/>
  <c r="BH91" i="5"/>
  <c r="BF91" i="5"/>
  <c r="BH90" i="5"/>
  <c r="BF90" i="5"/>
  <c r="BH89" i="5"/>
  <c r="BF89" i="5"/>
  <c r="BH88" i="5"/>
  <c r="BF88" i="5"/>
  <c r="BH87" i="5"/>
  <c r="BF87" i="5"/>
  <c r="BH86" i="5"/>
  <c r="BF86" i="5"/>
  <c r="BH85" i="5"/>
  <c r="BF85" i="5"/>
  <c r="BH84" i="5"/>
  <c r="BF84" i="5"/>
  <c r="BH83" i="5"/>
  <c r="BF83" i="5"/>
  <c r="BH82" i="5"/>
  <c r="BF82" i="5"/>
  <c r="BH81" i="5"/>
  <c r="BF81" i="5"/>
  <c r="BH80" i="5"/>
  <c r="BF80" i="5"/>
  <c r="BH79" i="5"/>
  <c r="BF79" i="5"/>
  <c r="BH78" i="5"/>
  <c r="BF78" i="5"/>
  <c r="BH77" i="5"/>
  <c r="BF77" i="5"/>
  <c r="BH76" i="5"/>
  <c r="BF76" i="5"/>
  <c r="BH75" i="5"/>
  <c r="BF75" i="5"/>
  <c r="BH74" i="5"/>
  <c r="BF74" i="5"/>
  <c r="BH73" i="5"/>
  <c r="BF73" i="5"/>
  <c r="BH72" i="5"/>
  <c r="BF72" i="5"/>
  <c r="BH71" i="5"/>
  <c r="BF71" i="5"/>
  <c r="BI70" i="5"/>
  <c r="BG70" i="5" s="1"/>
  <c r="BH70" i="5"/>
  <c r="BF70" i="5"/>
  <c r="AQ108" i="5"/>
  <c r="AU108" i="5"/>
  <c r="AS108" i="5"/>
  <c r="AO108" i="5"/>
  <c r="AM108" i="5"/>
  <c r="AK108" i="5"/>
  <c r="AI108" i="5"/>
  <c r="CI108" i="5" s="1"/>
  <c r="AG108" i="5"/>
  <c r="CG108" i="5" s="1"/>
  <c r="AD108" i="5"/>
  <c r="CF108" i="5" s="1"/>
  <c r="AC108" i="5"/>
  <c r="AB108" i="5"/>
  <c r="AA108" i="5"/>
  <c r="AC107" i="5"/>
  <c r="AB107" i="5"/>
  <c r="AA107" i="5"/>
  <c r="AC106" i="5"/>
  <c r="AB106" i="5"/>
  <c r="AA106" i="5"/>
  <c r="AC105" i="5"/>
  <c r="AB105" i="5"/>
  <c r="AA105" i="5"/>
  <c r="AC104" i="5"/>
  <c r="AB104" i="5"/>
  <c r="AA104" i="5"/>
  <c r="AC103" i="5"/>
  <c r="AB103" i="5"/>
  <c r="AA103" i="5"/>
  <c r="AC102" i="5"/>
  <c r="AB102" i="5"/>
  <c r="AA102" i="5"/>
  <c r="AC101" i="5"/>
  <c r="AB101" i="5"/>
  <c r="AA101" i="5"/>
  <c r="AC100" i="5"/>
  <c r="AB100" i="5"/>
  <c r="AA100" i="5"/>
  <c r="AC99" i="5"/>
  <c r="AB99" i="5"/>
  <c r="AA99" i="5"/>
  <c r="AC98" i="5"/>
  <c r="AB98" i="5"/>
  <c r="AA98" i="5"/>
  <c r="AC97" i="5"/>
  <c r="AB97" i="5"/>
  <c r="AA97" i="5"/>
  <c r="AC96" i="5"/>
  <c r="AB96" i="5"/>
  <c r="AA96" i="5"/>
  <c r="AC95" i="5"/>
  <c r="AB95" i="5"/>
  <c r="AA95" i="5"/>
  <c r="AC94" i="5"/>
  <c r="AB94" i="5"/>
  <c r="AA94" i="5"/>
  <c r="AC93" i="5"/>
  <c r="AB93" i="5"/>
  <c r="AA93" i="5"/>
  <c r="AC92" i="5"/>
  <c r="AB92" i="5"/>
  <c r="AA92" i="5"/>
  <c r="AC91" i="5"/>
  <c r="AB91" i="5"/>
  <c r="AA91" i="5"/>
  <c r="AC90" i="5"/>
  <c r="AB90" i="5"/>
  <c r="AA90" i="5"/>
  <c r="AC89" i="5"/>
  <c r="AB89" i="5"/>
  <c r="AA89" i="5"/>
  <c r="AC88" i="5"/>
  <c r="AB88" i="5"/>
  <c r="AA88" i="5"/>
  <c r="AC87" i="5"/>
  <c r="AB87" i="5"/>
  <c r="AA87" i="5"/>
  <c r="AC86" i="5"/>
  <c r="AB86" i="5"/>
  <c r="AA86" i="5"/>
  <c r="AC85" i="5"/>
  <c r="AB85" i="5"/>
  <c r="AA85" i="5"/>
  <c r="AC84" i="5"/>
  <c r="AB84" i="5"/>
  <c r="AA84" i="5"/>
  <c r="AC83" i="5"/>
  <c r="AB83" i="5"/>
  <c r="AA83" i="5"/>
  <c r="AC82" i="5"/>
  <c r="AB82" i="5"/>
  <c r="AA82" i="5"/>
  <c r="AC81" i="5"/>
  <c r="AB81" i="5"/>
  <c r="AA81" i="5"/>
  <c r="AC80" i="5"/>
  <c r="AB80" i="5"/>
  <c r="AA80" i="5"/>
  <c r="AC79" i="5"/>
  <c r="AB79" i="5"/>
  <c r="AA79" i="5"/>
  <c r="AC78" i="5"/>
  <c r="AB78" i="5"/>
  <c r="AA78" i="5"/>
  <c r="AC77" i="5"/>
  <c r="AB77" i="5"/>
  <c r="AA77" i="5"/>
  <c r="AC76" i="5"/>
  <c r="AB76" i="5"/>
  <c r="AA76" i="5"/>
  <c r="AC75" i="5"/>
  <c r="AB75" i="5"/>
  <c r="AA75" i="5"/>
  <c r="AC74" i="5"/>
  <c r="AB74" i="5"/>
  <c r="AA74" i="5"/>
  <c r="AC73" i="5"/>
  <c r="AB73" i="5"/>
  <c r="AA73" i="5"/>
  <c r="AC72" i="5"/>
  <c r="AB72" i="5"/>
  <c r="AA72" i="5"/>
  <c r="AC71" i="5"/>
  <c r="AB71" i="5"/>
  <c r="AA71" i="5"/>
  <c r="AC70" i="5"/>
  <c r="AB70" i="5"/>
  <c r="AA70" i="5"/>
  <c r="AU69" i="5"/>
  <c r="AS69" i="5"/>
  <c r="AQ69" i="5"/>
  <c r="AM69" i="5"/>
  <c r="AK69" i="5"/>
  <c r="AI69" i="5"/>
  <c r="CI69" i="5" s="1"/>
  <c r="AG69" i="5"/>
  <c r="CG69" i="5" s="1"/>
  <c r="AD69" i="5"/>
  <c r="CF69" i="5" s="1"/>
  <c r="AS68" i="5"/>
  <c r="AS67" i="5"/>
  <c r="AU68" i="5"/>
  <c r="AU67" i="5"/>
  <c r="AQ68" i="5"/>
  <c r="AQ67" i="5"/>
  <c r="AI68" i="5"/>
  <c r="CI68" i="5" s="1"/>
  <c r="AI67" i="5"/>
  <c r="CI67" i="5" s="1"/>
  <c r="AG68" i="5"/>
  <c r="CG68" i="5" s="1"/>
  <c r="AG67" i="5"/>
  <c r="CG67" i="5" s="1"/>
  <c r="AD68" i="5"/>
  <c r="CF68" i="5" s="1"/>
  <c r="AD67" i="5"/>
  <c r="CF67" i="5" s="1"/>
  <c r="AM68" i="5"/>
  <c r="AK68" i="5"/>
  <c r="AM67" i="5"/>
  <c r="AK67" i="5"/>
  <c r="AC69" i="5"/>
  <c r="AB69" i="5"/>
  <c r="AA69" i="5"/>
  <c r="AC68" i="5"/>
  <c r="AB68" i="5"/>
  <c r="AA68" i="5"/>
  <c r="AC67" i="5"/>
  <c r="AB67" i="5"/>
  <c r="AA67" i="5"/>
  <c r="AC66" i="5"/>
  <c r="AB66" i="5"/>
  <c r="AA66" i="5"/>
  <c r="AG66" i="5"/>
  <c r="CG66" i="5" s="1"/>
  <c r="AD66" i="5"/>
  <c r="CF66" i="5" s="1"/>
  <c r="AI66" i="5"/>
  <c r="CI66" i="5" s="1"/>
  <c r="AQ66" i="5"/>
  <c r="AU66" i="5"/>
  <c r="AS66" i="5"/>
  <c r="AM66" i="5"/>
  <c r="AK66" i="5"/>
  <c r="AA51" i="5"/>
  <c r="AB51" i="5"/>
  <c r="AC51" i="5"/>
  <c r="AA52" i="5"/>
  <c r="AB52" i="5"/>
  <c r="AC52" i="5"/>
  <c r="AA53" i="5"/>
  <c r="AB53" i="5"/>
  <c r="AC53" i="5"/>
  <c r="AA54" i="5"/>
  <c r="AB54" i="5"/>
  <c r="AC54" i="5"/>
  <c r="AA55" i="5"/>
  <c r="AB55" i="5"/>
  <c r="AC55" i="5"/>
  <c r="AA56" i="5"/>
  <c r="AB56" i="5"/>
  <c r="AC56" i="5"/>
  <c r="AA57" i="5"/>
  <c r="AB57" i="5"/>
  <c r="AC57" i="5"/>
  <c r="AA58" i="5"/>
  <c r="AB58" i="5"/>
  <c r="AC58" i="5"/>
  <c r="AA59" i="5"/>
  <c r="AB59" i="5"/>
  <c r="AC59" i="5"/>
  <c r="AA60" i="5"/>
  <c r="AB60" i="5"/>
  <c r="AC60" i="5"/>
  <c r="AA61" i="5"/>
  <c r="AB61" i="5"/>
  <c r="AC61" i="5"/>
  <c r="AA62" i="5"/>
  <c r="AB62" i="5"/>
  <c r="AC62" i="5"/>
  <c r="AA63" i="5"/>
  <c r="AB63" i="5"/>
  <c r="AC63" i="5"/>
  <c r="AA64" i="5"/>
  <c r="AB64" i="5"/>
  <c r="AC64" i="5"/>
  <c r="AA65" i="5"/>
  <c r="AB65" i="5"/>
  <c r="AC65" i="5"/>
  <c r="AA43" i="5"/>
  <c r="AB43" i="5"/>
  <c r="AC43" i="5"/>
  <c r="AA44" i="5"/>
  <c r="AB44" i="5"/>
  <c r="AC44" i="5"/>
  <c r="AA45" i="5"/>
  <c r="AB45" i="5"/>
  <c r="AC45" i="5"/>
  <c r="AA46" i="5"/>
  <c r="AB46" i="5"/>
  <c r="AC46" i="5"/>
  <c r="AA47" i="5"/>
  <c r="AB47" i="5"/>
  <c r="AC47" i="5"/>
  <c r="AA48" i="5"/>
  <c r="AB48" i="5"/>
  <c r="AC48" i="5"/>
  <c r="AA49" i="5"/>
  <c r="AB49" i="5"/>
  <c r="AC49" i="5"/>
  <c r="AA50" i="5"/>
  <c r="AB50" i="5"/>
  <c r="AC50" i="5"/>
  <c r="AA39" i="5"/>
  <c r="AB39" i="5"/>
  <c r="AC39" i="5"/>
  <c r="AA40" i="5"/>
  <c r="AB40" i="5"/>
  <c r="AC40" i="5"/>
  <c r="AA41" i="5"/>
  <c r="AB41" i="5"/>
  <c r="AC41" i="5"/>
  <c r="AA42" i="5"/>
  <c r="AB42" i="5"/>
  <c r="AC42" i="5"/>
  <c r="AA30" i="5"/>
  <c r="AB30" i="5"/>
  <c r="AC30" i="5"/>
  <c r="AA31" i="5"/>
  <c r="AB31" i="5"/>
  <c r="AC31" i="5"/>
  <c r="AA32" i="5"/>
  <c r="AB32" i="5"/>
  <c r="AC32" i="5"/>
  <c r="AA33" i="5"/>
  <c r="AB33" i="5"/>
  <c r="AC33" i="5"/>
  <c r="AA34" i="5"/>
  <c r="AB34" i="5"/>
  <c r="AC34" i="5"/>
  <c r="AA35" i="5"/>
  <c r="AB35" i="5"/>
  <c r="AC35" i="5"/>
  <c r="AA36" i="5"/>
  <c r="AB36" i="5"/>
  <c r="AC36" i="5"/>
  <c r="AA37" i="5"/>
  <c r="AB37" i="5"/>
  <c r="AC37" i="5"/>
  <c r="AA38" i="5"/>
  <c r="AB38" i="5"/>
  <c r="AC38" i="5"/>
  <c r="AC29" i="5"/>
  <c r="AB29" i="5"/>
  <c r="AU65" i="5"/>
  <c r="AS65" i="5"/>
  <c r="AQ65" i="5"/>
  <c r="AM65" i="5"/>
  <c r="AK65" i="5"/>
  <c r="AD65" i="5"/>
  <c r="CF65" i="5" s="1"/>
  <c r="AI65" i="5"/>
  <c r="CI65" i="5" s="1"/>
  <c r="AG65" i="5"/>
  <c r="CG65" i="5" s="1"/>
  <c r="AA29" i="5"/>
  <c r="AD64" i="5"/>
  <c r="CF64" i="5" s="1"/>
  <c r="AI64" i="5"/>
  <c r="CI64" i="5" s="1"/>
  <c r="AG64" i="5"/>
  <c r="CG64" i="5" s="1"/>
  <c r="AQ64" i="5"/>
  <c r="AQ63" i="5"/>
  <c r="AS64" i="5"/>
  <c r="AU64" i="5"/>
  <c r="AM64" i="5"/>
  <c r="AK64" i="5"/>
  <c r="AS63" i="5"/>
  <c r="AU63" i="5"/>
  <c r="AD63" i="5"/>
  <c r="CF63" i="5" s="1"/>
  <c r="AG63" i="5"/>
  <c r="CG63" i="5" s="1"/>
  <c r="AI63" i="5"/>
  <c r="CI63" i="5" s="1"/>
  <c r="AM63" i="5"/>
  <c r="AK63" i="5"/>
  <c r="AU62" i="5"/>
  <c r="AS62" i="5"/>
  <c r="AQ62" i="5"/>
  <c r="AM62" i="5"/>
  <c r="AK62" i="5"/>
  <c r="AI62" i="5"/>
  <c r="CI62" i="5" s="1"/>
  <c r="AG62" i="5"/>
  <c r="CG62" i="5" s="1"/>
  <c r="AD62" i="5"/>
  <c r="CF62" i="5" s="1"/>
  <c r="AQ61" i="5"/>
  <c r="AS61" i="5"/>
  <c r="AU61" i="5"/>
  <c r="AI61" i="5"/>
  <c r="CI61" i="5" s="1"/>
  <c r="AG61" i="5"/>
  <c r="CG61" i="5" s="1"/>
  <c r="AD61" i="5"/>
  <c r="CF61" i="5" s="1"/>
  <c r="AM61" i="5"/>
  <c r="AK61" i="5"/>
  <c r="AU60" i="5"/>
  <c r="AS60" i="5"/>
  <c r="AQ60" i="5"/>
  <c r="AM60" i="5"/>
  <c r="AK60" i="5"/>
  <c r="AG60" i="5"/>
  <c r="CG60" i="5" s="1"/>
  <c r="AD60" i="5"/>
  <c r="CF60" i="5" s="1"/>
  <c r="AU59" i="5"/>
  <c r="AS59" i="5"/>
  <c r="AQ59" i="5"/>
  <c r="AM59" i="5"/>
  <c r="AK59" i="5"/>
  <c r="AD59" i="5"/>
  <c r="CF59" i="5" s="1"/>
  <c r="AQ58" i="5"/>
  <c r="AS58" i="5"/>
  <c r="AU58" i="5"/>
  <c r="AM58" i="5"/>
  <c r="AK58" i="5"/>
  <c r="AD58" i="5"/>
  <c r="CF58" i="5" s="1"/>
  <c r="AD57" i="5"/>
  <c r="CF57" i="5" s="1"/>
  <c r="AU57" i="5"/>
  <c r="AS57" i="5"/>
  <c r="AQ57" i="5"/>
  <c r="AM57" i="5"/>
  <c r="AK57" i="5"/>
  <c r="AQ56" i="5"/>
  <c r="AQ55" i="5"/>
  <c r="AS56" i="5"/>
  <c r="AS55" i="5"/>
  <c r="AU56" i="5"/>
  <c r="AU55" i="5"/>
  <c r="AM56" i="5"/>
  <c r="AM55" i="5"/>
  <c r="AK56" i="5"/>
  <c r="AK55" i="5"/>
  <c r="AD56" i="5"/>
  <c r="CF56" i="5" s="1"/>
  <c r="AD55" i="5"/>
  <c r="CF55" i="5" s="1"/>
  <c r="AD54" i="5"/>
  <c r="CF54" i="5" s="1"/>
  <c r="AK54" i="5"/>
  <c r="AM54" i="5"/>
  <c r="AQ54" i="5"/>
  <c r="AS54" i="5"/>
  <c r="AU54" i="5"/>
  <c r="AU53" i="5"/>
  <c r="AM53" i="5"/>
  <c r="AK53" i="5"/>
  <c r="AI60" i="5"/>
  <c r="CI60" i="5" s="1"/>
  <c r="AI59" i="5"/>
  <c r="CI59" i="5" s="1"/>
  <c r="AI58" i="5"/>
  <c r="CI58" i="5" s="1"/>
  <c r="AI57" i="5"/>
  <c r="CI57" i="5" s="1"/>
  <c r="AI56" i="5"/>
  <c r="CI56" i="5" s="1"/>
  <c r="AI55" i="5"/>
  <c r="CI55" i="5" s="1"/>
  <c r="AI54" i="5"/>
  <c r="CI54" i="5" s="1"/>
  <c r="AI53" i="5"/>
  <c r="CI53" i="5" s="1"/>
  <c r="AG59" i="5"/>
  <c r="CG59" i="5" s="1"/>
  <c r="AG58" i="5"/>
  <c r="CG58" i="5" s="1"/>
  <c r="AG57" i="5"/>
  <c r="CG57" i="5" s="1"/>
  <c r="AG56" i="5"/>
  <c r="CG56" i="5" s="1"/>
  <c r="AG55" i="5"/>
  <c r="CG55" i="5" s="1"/>
  <c r="AG54" i="5"/>
  <c r="CG54" i="5" s="1"/>
  <c r="AG53" i="5"/>
  <c r="CG53" i="5" s="1"/>
  <c r="AD53" i="5"/>
  <c r="CF53" i="5" s="1"/>
  <c r="AQ53" i="5"/>
  <c r="AS53" i="5"/>
  <c r="AS52" i="5"/>
  <c r="AQ52" i="5"/>
  <c r="AM52" i="5"/>
  <c r="AK52" i="5"/>
  <c r="AD52" i="5"/>
  <c r="CF52" i="5" s="1"/>
  <c r="AI52" i="5"/>
  <c r="CI52" i="5" s="1"/>
  <c r="AG52" i="5"/>
  <c r="CG52" i="5" s="1"/>
  <c r="AS51" i="5"/>
  <c r="AQ51" i="5"/>
  <c r="AM51" i="5"/>
  <c r="AK51" i="5"/>
  <c r="AD51" i="5"/>
  <c r="CF51" i="5" s="1"/>
  <c r="AG51" i="5"/>
  <c r="CG51" i="5" s="1"/>
  <c r="AS50" i="5"/>
  <c r="AQ50" i="5"/>
  <c r="AM50" i="5"/>
  <c r="AK50" i="5"/>
  <c r="AI50" i="5"/>
  <c r="CI50" i="5" s="1"/>
  <c r="AG50" i="5"/>
  <c r="CG50" i="5" s="1"/>
  <c r="AD50" i="5"/>
  <c r="CF50" i="5" s="1"/>
  <c r="AS49" i="5"/>
  <c r="AQ49" i="5"/>
  <c r="AK49" i="5"/>
  <c r="AM49" i="5"/>
  <c r="AG49" i="5"/>
  <c r="CG49" i="5" s="1"/>
  <c r="AK48" i="5"/>
  <c r="AM48" i="5"/>
  <c r="AQ48" i="5"/>
  <c r="AS48" i="5"/>
  <c r="AQ47" i="5"/>
  <c r="AS47" i="5"/>
  <c r="AS46" i="5"/>
  <c r="AQ46" i="5"/>
  <c r="AI45" i="5"/>
  <c r="CI45" i="5" s="1"/>
  <c r="AS45" i="5"/>
  <c r="AQ45" i="5"/>
  <c r="AM45" i="5"/>
  <c r="AS44" i="5"/>
  <c r="AQ44" i="5"/>
  <c r="AM47" i="5"/>
  <c r="AK47" i="5"/>
  <c r="AM46" i="5"/>
  <c r="AK46" i="5"/>
  <c r="AK45" i="5"/>
  <c r="AM44" i="5"/>
  <c r="AK44" i="5"/>
  <c r="AI44" i="5"/>
  <c r="CI44" i="5" s="1"/>
  <c r="AI46" i="5"/>
  <c r="CI46" i="5" s="1"/>
  <c r="AI47" i="5"/>
  <c r="CI47" i="5" s="1"/>
  <c r="AI48" i="5"/>
  <c r="CI48" i="5" s="1"/>
  <c r="AI49" i="5"/>
  <c r="CI49" i="5" s="1"/>
  <c r="AI51" i="5"/>
  <c r="CI51" i="5" s="1"/>
  <c r="AD45" i="5"/>
  <c r="CF45" i="5" s="1"/>
  <c r="AD46" i="5"/>
  <c r="CF46" i="5" s="1"/>
  <c r="AD47" i="5"/>
  <c r="CF47" i="5" s="1"/>
  <c r="AD48" i="5"/>
  <c r="CF48" i="5" s="1"/>
  <c r="AD49" i="5"/>
  <c r="CF49" i="5" s="1"/>
  <c r="AD44" i="5"/>
  <c r="CF44" i="5" s="1"/>
  <c r="AK70" i="5"/>
  <c r="AK71" i="5"/>
  <c r="AK72" i="5"/>
  <c r="AS43" i="5"/>
  <c r="AM43" i="5"/>
  <c r="AQ43" i="5"/>
  <c r="AQ42" i="5"/>
  <c r="AQ41" i="5"/>
  <c r="AQ40" i="5"/>
  <c r="AQ39" i="5"/>
  <c r="AQ38" i="5"/>
  <c r="AQ37" i="5"/>
  <c r="AQ36" i="5"/>
  <c r="AQ35" i="5"/>
  <c r="AQ34" i="5"/>
  <c r="AQ33" i="5"/>
  <c r="AQ32" i="5"/>
  <c r="AQ31" i="5"/>
  <c r="AQ30" i="5"/>
  <c r="AQ29" i="5"/>
  <c r="AK43" i="5"/>
  <c r="AK42" i="5"/>
  <c r="AK41" i="5"/>
  <c r="AK40" i="5"/>
  <c r="AK39" i="5"/>
  <c r="AK38" i="5"/>
  <c r="AK37" i="5"/>
  <c r="AK36" i="5"/>
  <c r="AK35" i="5"/>
  <c r="AK34" i="5"/>
  <c r="AK33" i="5"/>
  <c r="AK32" i="5"/>
  <c r="AK31" i="5"/>
  <c r="AK30" i="5"/>
  <c r="AK29" i="5"/>
  <c r="AD42" i="5"/>
  <c r="CF42" i="5" s="1"/>
  <c r="AD41" i="5"/>
  <c r="CF41" i="5" s="1"/>
  <c r="AD40" i="5"/>
  <c r="CF40" i="5" s="1"/>
  <c r="AD39" i="5"/>
  <c r="CF39" i="5" s="1"/>
  <c r="AD38" i="5"/>
  <c r="CF38" i="5" s="1"/>
  <c r="AD37" i="5"/>
  <c r="CF37" i="5" s="1"/>
  <c r="AD36" i="5"/>
  <c r="CF36" i="5" s="1"/>
  <c r="AD35" i="5"/>
  <c r="CF35" i="5" s="1"/>
  <c r="AD34" i="5"/>
  <c r="CF34" i="5" s="1"/>
  <c r="AD33" i="5"/>
  <c r="CF33" i="5" s="1"/>
  <c r="AD32" i="5"/>
  <c r="CF32" i="5" s="1"/>
  <c r="AD31" i="5"/>
  <c r="CF31" i="5" s="1"/>
  <c r="AD30" i="5"/>
  <c r="CF30" i="5" s="1"/>
  <c r="AD29" i="5"/>
  <c r="CF29" i="5" s="1"/>
  <c r="AD43" i="5"/>
  <c r="CF43" i="5" s="1"/>
  <c r="AI43" i="5"/>
  <c r="CI43" i="5" s="1"/>
  <c r="AI42" i="5"/>
  <c r="CI42" i="5" s="1"/>
  <c r="Z108" i="5"/>
  <c r="BE108" i="5" s="1"/>
  <c r="BJ108" i="5" s="1"/>
  <c r="BM108" i="5" s="1"/>
  <c r="Z107" i="5"/>
  <c r="BE107" i="5" s="1"/>
  <c r="BJ107" i="5" s="1"/>
  <c r="BM107" i="5" s="1"/>
  <c r="Z106" i="5"/>
  <c r="BE106" i="5" s="1"/>
  <c r="BJ106" i="5" s="1"/>
  <c r="BM106" i="5" s="1"/>
  <c r="Z105" i="5"/>
  <c r="BE105" i="5" s="1"/>
  <c r="BJ105" i="5" s="1"/>
  <c r="BM105" i="5" s="1"/>
  <c r="Z104" i="5"/>
  <c r="BE104" i="5" s="1"/>
  <c r="BJ104" i="5" s="1"/>
  <c r="BM104" i="5" s="1"/>
  <c r="Z103" i="5"/>
  <c r="BE103" i="5" s="1"/>
  <c r="BJ103" i="5" s="1"/>
  <c r="BM103" i="5" s="1"/>
  <c r="Z102" i="5"/>
  <c r="BE102" i="5" s="1"/>
  <c r="BJ102" i="5" s="1"/>
  <c r="BM102" i="5" s="1"/>
  <c r="Z101" i="5"/>
  <c r="BE101" i="5" s="1"/>
  <c r="BJ101" i="5" s="1"/>
  <c r="BM101" i="5" s="1"/>
  <c r="Z100" i="5"/>
  <c r="BE100" i="5" s="1"/>
  <c r="BJ100" i="5" s="1"/>
  <c r="BM100" i="5" s="1"/>
  <c r="Z99" i="5"/>
  <c r="BE99" i="5" s="1"/>
  <c r="BJ99" i="5" s="1"/>
  <c r="BM99" i="5" s="1"/>
  <c r="Z98" i="5"/>
  <c r="BE98" i="5" s="1"/>
  <c r="BJ98" i="5" s="1"/>
  <c r="BM98" i="5" s="1"/>
  <c r="Z97" i="5"/>
  <c r="BE97" i="5" s="1"/>
  <c r="BJ97" i="5" s="1"/>
  <c r="BM97" i="5" s="1"/>
  <c r="Z96" i="5"/>
  <c r="BE96" i="5" s="1"/>
  <c r="Z95" i="5"/>
  <c r="BE95" i="5" s="1"/>
  <c r="Z94" i="5"/>
  <c r="BE94" i="5" s="1"/>
  <c r="Z93" i="5"/>
  <c r="BE93" i="5" s="1"/>
  <c r="Z92" i="5"/>
  <c r="BE92" i="5" s="1"/>
  <c r="Z91" i="5"/>
  <c r="BE91" i="5" s="1"/>
  <c r="Z90" i="5"/>
  <c r="BE90" i="5" s="1"/>
  <c r="Z89" i="5"/>
  <c r="BE89" i="5" s="1"/>
  <c r="Z88" i="5"/>
  <c r="BE88" i="5" s="1"/>
  <c r="Z87" i="5"/>
  <c r="BE87" i="5" s="1"/>
  <c r="Z86" i="5"/>
  <c r="BE86" i="5" s="1"/>
  <c r="Z85" i="5"/>
  <c r="BE85" i="5" s="1"/>
  <c r="Z84" i="5"/>
  <c r="BE84" i="5" s="1"/>
  <c r="Z83" i="5"/>
  <c r="BE83" i="5" s="1"/>
  <c r="Z82" i="5"/>
  <c r="BE82" i="5" s="1"/>
  <c r="Z81" i="5"/>
  <c r="BE81" i="5" s="1"/>
  <c r="Z80" i="5"/>
  <c r="BE80" i="5" s="1"/>
  <c r="Z79" i="5"/>
  <c r="BE79" i="5" s="1"/>
  <c r="Z78" i="5"/>
  <c r="BE78" i="5" s="1"/>
  <c r="Z77" i="5"/>
  <c r="BE77" i="5" s="1"/>
  <c r="Z76" i="5"/>
  <c r="BE76" i="5" s="1"/>
  <c r="Z75" i="5"/>
  <c r="BE75" i="5" s="1"/>
  <c r="Z74" i="5"/>
  <c r="BE74" i="5" s="1"/>
  <c r="Z73" i="5"/>
  <c r="BE73" i="5" s="1"/>
  <c r="Z72" i="5"/>
  <c r="BE72" i="5" s="1"/>
  <c r="Z71" i="5"/>
  <c r="BE71" i="5" s="1"/>
  <c r="Z70" i="5"/>
  <c r="BE70" i="5" s="1"/>
  <c r="Z69" i="5"/>
  <c r="Z68" i="5"/>
  <c r="Z67" i="5"/>
  <c r="Z66" i="5"/>
  <c r="Z65" i="5"/>
  <c r="Z64" i="5"/>
  <c r="Z63" i="5"/>
  <c r="Z62" i="5"/>
  <c r="Z61" i="5"/>
  <c r="Z60" i="5"/>
  <c r="Z59" i="5"/>
  <c r="Z58" i="5"/>
  <c r="Z57" i="5"/>
  <c r="Z56" i="5"/>
  <c r="Z55" i="5"/>
  <c r="Z54" i="5"/>
  <c r="Z53" i="5"/>
  <c r="Z52" i="5"/>
  <c r="Z51" i="5"/>
  <c r="Z50" i="5"/>
  <c r="Z49" i="5"/>
  <c r="Z48" i="5"/>
  <c r="Z47" i="5"/>
  <c r="Z46" i="5"/>
  <c r="Z45" i="5"/>
  <c r="Z44" i="5"/>
  <c r="Z43" i="5"/>
  <c r="Z42" i="5"/>
  <c r="Z41" i="5"/>
  <c r="Z40" i="5"/>
  <c r="Z39" i="5"/>
  <c r="Z38" i="5"/>
  <c r="Z37" i="5"/>
  <c r="Z36" i="5"/>
  <c r="Z35" i="5"/>
  <c r="Z34" i="5"/>
  <c r="Z33" i="5"/>
  <c r="Z32" i="5"/>
  <c r="Z31" i="5"/>
  <c r="Z30" i="5"/>
  <c r="Z29" i="5"/>
  <c r="Z28" i="5"/>
  <c r="Z27" i="5"/>
  <c r="Z26" i="5"/>
  <c r="Z25" i="5"/>
  <c r="Z24" i="5"/>
  <c r="Z23" i="5"/>
  <c r="Z22" i="5"/>
  <c r="Z21" i="5"/>
  <c r="Z20" i="5"/>
  <c r="Z19" i="5"/>
  <c r="Z18" i="5"/>
  <c r="Z17" i="5"/>
  <c r="Z16" i="5"/>
  <c r="Z15" i="5"/>
  <c r="Z14" i="5"/>
  <c r="Z13" i="5"/>
  <c r="Z12" i="5"/>
  <c r="Z11" i="5"/>
  <c r="Z10" i="5"/>
  <c r="Z9" i="5"/>
  <c r="P109" i="2"/>
  <c r="AA109" i="2"/>
  <c r="Z109" i="2"/>
  <c r="X109" i="2"/>
  <c r="W109" i="2"/>
  <c r="I131" i="6" l="1"/>
  <c r="W130" i="6"/>
  <c r="BN99" i="5"/>
  <c r="BN100" i="5" s="1"/>
  <c r="BN101" i="5" s="1"/>
  <c r="BN102" i="5" s="1"/>
  <c r="BN103" i="5" s="1"/>
  <c r="BN104" i="5" s="1"/>
  <c r="BN105" i="5" s="1"/>
  <c r="BN106" i="5" s="1"/>
  <c r="BN107" i="5" s="1"/>
  <c r="BN108" i="5" s="1"/>
  <c r="BN109" i="5" s="1"/>
  <c r="BN110" i="5" s="1"/>
  <c r="BN111" i="5" s="1"/>
  <c r="BN112" i="5" s="1"/>
  <c r="BN113" i="5" s="1"/>
  <c r="BN114" i="5" s="1"/>
  <c r="BN115" i="5" s="1"/>
  <c r="BN116" i="5" s="1"/>
  <c r="BN117" i="5" s="1"/>
  <c r="BN118" i="5" s="1"/>
  <c r="BN119" i="5" s="1"/>
  <c r="BN120" i="5" s="1"/>
  <c r="BN121" i="5" s="1"/>
  <c r="BN122" i="5" s="1"/>
  <c r="BN123" i="5" s="1"/>
  <c r="BN124" i="5" s="1"/>
  <c r="BN125" i="5" s="1"/>
  <c r="BN126" i="5" s="1"/>
  <c r="BN127" i="5" s="1"/>
  <c r="BN128" i="5" s="1"/>
  <c r="BN129" i="5" s="1"/>
  <c r="BN130" i="5" s="1"/>
  <c r="BN131" i="5" s="1"/>
  <c r="BN132" i="5" s="1"/>
  <c r="BN133" i="5" s="1"/>
  <c r="BN134" i="5" s="1"/>
  <c r="BN135" i="5" s="1"/>
  <c r="BN136" i="5" s="1"/>
  <c r="BN137" i="5" s="1"/>
  <c r="BN138" i="5" s="1"/>
  <c r="BN139" i="5" s="1"/>
  <c r="BN140" i="5" s="1"/>
  <c r="BN141" i="5" s="1"/>
  <c r="BN142" i="5" s="1"/>
  <c r="BN143" i="5" s="1"/>
  <c r="BN144" i="5" s="1"/>
  <c r="BN145" i="5" s="1"/>
  <c r="BN146" i="5" s="1"/>
  <c r="BN147" i="5" s="1"/>
  <c r="BN148" i="5" s="1"/>
  <c r="BN149" i="5" s="1"/>
  <c r="BN150" i="5" s="1"/>
  <c r="BN151" i="5" s="1"/>
  <c r="BN152" i="5" s="1"/>
  <c r="BN153" i="5" s="1"/>
  <c r="BN154" i="5" s="1"/>
  <c r="BN155" i="5" s="1"/>
  <c r="BN156" i="5" s="1"/>
  <c r="BN157" i="5" s="1"/>
  <c r="BN158" i="5" s="1"/>
  <c r="BN159" i="5" s="1"/>
  <c r="BN160" i="5" s="1"/>
  <c r="BN161" i="5" s="1"/>
  <c r="BN162" i="5" s="1"/>
  <c r="BN163" i="5" s="1"/>
  <c r="BN164" i="5" s="1"/>
  <c r="BN165" i="5" s="1"/>
  <c r="BN166" i="5" s="1"/>
  <c r="BN167" i="5" s="1"/>
  <c r="BN168" i="5" s="1"/>
  <c r="BN169" i="5" s="1"/>
  <c r="BN170" i="5" s="1"/>
  <c r="BN171" i="5" s="1"/>
  <c r="BN172" i="5" s="1"/>
  <c r="BN173" i="5" s="1"/>
  <c r="BN174" i="5" s="1"/>
  <c r="BN175" i="5" s="1"/>
  <c r="BN176" i="5" s="1"/>
  <c r="BN177" i="5" s="1"/>
  <c r="BN178" i="5" s="1"/>
  <c r="BN179" i="5" s="1"/>
  <c r="BN180" i="5" s="1"/>
  <c r="BN181" i="5" s="1"/>
  <c r="BN182" i="5" s="1"/>
  <c r="BN183" i="5" s="1"/>
  <c r="BN184" i="5" s="1"/>
  <c r="BN185" i="5" s="1"/>
  <c r="BN186" i="5" s="1"/>
  <c r="BN187" i="5" s="1"/>
  <c r="BN188" i="5" s="1"/>
  <c r="BN189" i="5" s="1"/>
  <c r="BN190" i="5" s="1"/>
  <c r="BN191" i="5" s="1"/>
  <c r="BN192" i="5" s="1"/>
  <c r="BN193" i="5" s="1"/>
  <c r="BN194" i="5" s="1"/>
  <c r="BN195" i="5" s="1"/>
  <c r="BN196" i="5" s="1"/>
  <c r="BN197" i="5" s="1"/>
  <c r="BN198" i="5" s="1"/>
  <c r="BN199" i="5" s="1"/>
  <c r="BN200" i="5" s="1"/>
  <c r="BN201" i="5" s="1"/>
  <c r="BN202" i="5" s="1"/>
  <c r="BN203" i="5" s="1"/>
  <c r="BN204" i="5" s="1"/>
  <c r="BN205" i="5" s="1"/>
  <c r="BN206" i="5" s="1"/>
  <c r="BN207" i="5" s="1"/>
  <c r="BN208" i="5" s="1"/>
  <c r="BN209" i="5" s="1"/>
  <c r="BN210" i="5" s="1"/>
  <c r="BN211" i="5" s="1"/>
  <c r="BN212" i="5" s="1"/>
  <c r="BN213" i="5" s="1"/>
  <c r="BN214" i="5" s="1"/>
  <c r="BN215" i="5" s="1"/>
  <c r="BN216" i="5" s="1"/>
  <c r="BN217" i="5" s="1"/>
  <c r="BN218" i="5" s="1"/>
  <c r="BN219" i="5" s="1"/>
  <c r="BN220" i="5" s="1"/>
  <c r="BN221" i="5" s="1"/>
  <c r="BN222" i="5" s="1"/>
  <c r="BN223" i="5" s="1"/>
  <c r="BN224" i="5" s="1"/>
  <c r="BN225" i="5" s="1"/>
  <c r="BN226" i="5" s="1"/>
  <c r="BN227" i="5" s="1"/>
  <c r="BN228" i="5" s="1"/>
  <c r="BN229" i="5" s="1"/>
  <c r="BN230" i="5" s="1"/>
  <c r="BN231" i="5" s="1"/>
  <c r="BN232" i="5" s="1"/>
  <c r="BN233" i="5" s="1"/>
  <c r="BN234" i="5" s="1"/>
  <c r="BN235" i="5" s="1"/>
  <c r="BN236" i="5" s="1"/>
  <c r="BN237" i="5" s="1"/>
  <c r="BN238" i="5" s="1"/>
  <c r="BN239" i="5" s="1"/>
  <c r="BN240" i="5" s="1"/>
  <c r="BN241" i="5" s="1"/>
  <c r="BN242" i="5" s="1"/>
  <c r="BN243" i="5" s="1"/>
  <c r="BN244" i="5" s="1"/>
  <c r="BN245" i="5" s="1"/>
  <c r="BN246" i="5" s="1"/>
  <c r="BN247" i="5" s="1"/>
  <c r="BN248" i="5" s="1"/>
  <c r="BN249" i="5" s="1"/>
  <c r="BN250" i="5" s="1"/>
  <c r="BN251" i="5" s="1"/>
  <c r="BN252" i="5" s="1"/>
  <c r="BN253" i="5" s="1"/>
  <c r="BN254" i="5" s="1"/>
  <c r="BN255" i="5" s="1"/>
  <c r="BN256" i="5" s="1"/>
  <c r="BN257" i="5" s="1"/>
  <c r="BN258" i="5" s="1"/>
  <c r="BN259" i="5" s="1"/>
  <c r="BN260" i="5" s="1"/>
  <c r="BN261" i="5" s="1"/>
  <c r="BN262" i="5" s="1"/>
  <c r="BN263" i="5" s="1"/>
  <c r="BN264" i="5" s="1"/>
  <c r="BN265" i="5" s="1"/>
  <c r="BN266" i="5" s="1"/>
  <c r="BN267" i="5" s="1"/>
  <c r="BN268" i="5" s="1"/>
  <c r="BN269" i="5" s="1"/>
  <c r="BN270" i="5" s="1"/>
  <c r="BN271" i="5" s="1"/>
  <c r="BN272" i="5" s="1"/>
  <c r="BN273" i="5" s="1"/>
  <c r="BN274" i="5" s="1"/>
  <c r="BN275" i="5" s="1"/>
  <c r="BN276" i="5" s="1"/>
  <c r="BN277" i="5" s="1"/>
  <c r="BN278" i="5" s="1"/>
  <c r="BN279" i="5" s="1"/>
  <c r="BN280" i="5" s="1"/>
  <c r="BN281" i="5" s="1"/>
  <c r="BN282" i="5" s="1"/>
  <c r="BN283" i="5" s="1"/>
  <c r="BN284" i="5" s="1"/>
  <c r="BN285" i="5" s="1"/>
  <c r="BN286" i="5" s="1"/>
  <c r="BN287" i="5" s="1"/>
  <c r="BN288" i="5" s="1"/>
  <c r="BN289" i="5" s="1"/>
  <c r="BN290" i="5" s="1"/>
  <c r="BN291" i="5" s="1"/>
  <c r="BN292" i="5" s="1"/>
  <c r="BN293" i="5" s="1"/>
  <c r="BN294" i="5" s="1"/>
  <c r="BN295" i="5" s="1"/>
  <c r="BN296" i="5" s="1"/>
  <c r="BN297" i="5" s="1"/>
  <c r="BN298" i="5" s="1"/>
  <c r="BN299" i="5" s="1"/>
  <c r="BN300" i="5" s="1"/>
  <c r="BN301" i="5" s="1"/>
  <c r="BN302" i="5" s="1"/>
  <c r="BN303" i="5" s="1"/>
  <c r="BN304" i="5" s="1"/>
  <c r="BN305" i="5" s="1"/>
  <c r="BN306" i="5" s="1"/>
  <c r="BN307" i="5" s="1"/>
  <c r="BN308" i="5" s="1"/>
  <c r="BN309" i="5" s="1"/>
  <c r="BN310" i="5" s="1"/>
  <c r="BN311" i="5" s="1"/>
  <c r="BN312" i="5" s="1"/>
  <c r="BN313" i="5" s="1"/>
  <c r="BN314" i="5" s="1"/>
  <c r="BN315" i="5" s="1"/>
  <c r="BN316" i="5" s="1"/>
  <c r="BN317" i="5" s="1"/>
  <c r="BN318" i="5" s="1"/>
  <c r="BN319" i="5" s="1"/>
  <c r="BN320" i="5" s="1"/>
  <c r="BN321" i="5" s="1"/>
  <c r="BN322" i="5" s="1"/>
  <c r="BN323" i="5" s="1"/>
  <c r="BN324" i="5" s="1"/>
  <c r="BN325" i="5" s="1"/>
  <c r="BN326" i="5" s="1"/>
  <c r="BN327" i="5" s="1"/>
  <c r="BN328" i="5" s="1"/>
  <c r="BN329" i="5" s="1"/>
  <c r="BN330" i="5" s="1"/>
  <c r="BN331" i="5" s="1"/>
  <c r="BN332" i="5" s="1"/>
  <c r="BN333" i="5" s="1"/>
  <c r="BN334" i="5" s="1"/>
  <c r="BN335" i="5" s="1"/>
  <c r="BN336" i="5" s="1"/>
  <c r="BN337" i="5" s="1"/>
  <c r="BN338" i="5" s="1"/>
  <c r="BN339" i="5" s="1"/>
  <c r="BN340" i="5" s="1"/>
  <c r="BN341" i="5" s="1"/>
  <c r="BN342" i="5" s="1"/>
  <c r="BN343" i="5" s="1"/>
  <c r="BN344" i="5" s="1"/>
  <c r="BN345" i="5" s="1"/>
  <c r="BN346" i="5" s="1"/>
  <c r="BN347" i="5" s="1"/>
  <c r="BN348" i="5" s="1"/>
  <c r="BN349" i="5" s="1"/>
  <c r="BN350" i="5" s="1"/>
  <c r="BN351" i="5" s="1"/>
  <c r="BN352" i="5" s="1"/>
  <c r="BN353" i="5" s="1"/>
  <c r="BN354" i="5" s="1"/>
  <c r="BN355" i="5" s="1"/>
  <c r="BN356" i="5" s="1"/>
  <c r="BN357" i="5" s="1"/>
  <c r="BN358" i="5" s="1"/>
  <c r="BN359" i="5" s="1"/>
  <c r="BN360" i="5" s="1"/>
  <c r="BN361" i="5" s="1"/>
  <c r="BN362" i="5" s="1"/>
  <c r="BN363" i="5" s="1"/>
  <c r="BN364" i="5" s="1"/>
  <c r="BN365" i="5" s="1"/>
  <c r="BN366" i="5" s="1"/>
  <c r="BN367" i="5" s="1"/>
  <c r="BN368" i="5" s="1"/>
  <c r="BN369" i="5" s="1"/>
  <c r="BN370" i="5" s="1"/>
  <c r="BN371" i="5" s="1"/>
  <c r="BN372" i="5" s="1"/>
  <c r="BN373" i="5" s="1"/>
  <c r="BN374" i="5" s="1"/>
  <c r="BN375" i="5" s="1"/>
  <c r="BN376" i="5" s="1"/>
  <c r="BN377" i="5" s="1"/>
  <c r="BN378" i="5" s="1"/>
  <c r="BN379" i="5" s="1"/>
  <c r="BN380" i="5" s="1"/>
  <c r="BN381" i="5" s="1"/>
  <c r="BN382" i="5" s="1"/>
  <c r="BN383" i="5" s="1"/>
  <c r="BN384" i="5" s="1"/>
  <c r="BN385" i="5" s="1"/>
  <c r="BN386" i="5" s="1"/>
  <c r="BN387" i="5" s="1"/>
  <c r="BN388" i="5" s="1"/>
  <c r="BN389" i="5" s="1"/>
  <c r="BN390" i="5" s="1"/>
  <c r="BN391" i="5" s="1"/>
  <c r="BN392" i="5" s="1"/>
  <c r="BN393" i="5" s="1"/>
  <c r="BN394" i="5" s="1"/>
  <c r="BN395" i="5" s="1"/>
  <c r="BN396" i="5" s="1"/>
  <c r="BN397" i="5" s="1"/>
  <c r="BN398" i="5" s="1"/>
  <c r="BN399" i="5" s="1"/>
  <c r="BN400" i="5" s="1"/>
  <c r="BN401" i="5" s="1"/>
  <c r="BN402" i="5" s="1"/>
  <c r="BN403" i="5" s="1"/>
  <c r="BN404" i="5" s="1"/>
  <c r="BN405" i="5" s="1"/>
  <c r="BN406" i="5" s="1"/>
  <c r="BN407" i="5" s="1"/>
  <c r="BN408" i="5" s="1"/>
  <c r="BN409" i="5" s="1"/>
  <c r="BN410" i="5" s="1"/>
  <c r="BN411" i="5" s="1"/>
  <c r="BN412" i="5" s="1"/>
  <c r="BN413" i="5" s="1"/>
  <c r="BN414" i="5" s="1"/>
  <c r="BN415" i="5" s="1"/>
  <c r="BN416" i="5" s="1"/>
  <c r="BN417" i="5" s="1"/>
  <c r="BN418" i="5" s="1"/>
  <c r="BN419" i="5" s="1"/>
  <c r="BN420" i="5" s="1"/>
  <c r="BN421" i="5" s="1"/>
  <c r="BN422" i="5" s="1"/>
  <c r="BN423" i="5" s="1"/>
  <c r="BN424" i="5" s="1"/>
  <c r="BN425" i="5" s="1"/>
  <c r="BN426" i="5" s="1"/>
  <c r="BN427" i="5" s="1"/>
  <c r="BN428" i="5" s="1"/>
  <c r="BN429" i="5" s="1"/>
  <c r="BN430" i="5" s="1"/>
  <c r="BN431" i="5" s="1"/>
  <c r="BN432" i="5" s="1"/>
  <c r="BN433" i="5" s="1"/>
  <c r="BN434" i="5" s="1"/>
  <c r="BN435" i="5" s="1"/>
  <c r="BN436" i="5" s="1"/>
  <c r="BN437" i="5" s="1"/>
  <c r="BN438" i="5" s="1"/>
  <c r="BN439" i="5" s="1"/>
  <c r="BN440" i="5" s="1"/>
  <c r="BN441" i="5" s="1"/>
  <c r="BN442" i="5" s="1"/>
  <c r="BN443" i="5" s="1"/>
  <c r="BN444" i="5" s="1"/>
  <c r="BN445" i="5" s="1"/>
  <c r="BN446" i="5" s="1"/>
  <c r="BN447" i="5" s="1"/>
  <c r="BN448" i="5" s="1"/>
  <c r="BN449" i="5" s="1"/>
  <c r="BN450" i="5" s="1"/>
  <c r="BN451" i="5" s="1"/>
  <c r="BN452" i="5" s="1"/>
  <c r="BN453" i="5" s="1"/>
  <c r="BN454" i="5" s="1"/>
  <c r="BN455" i="5" s="1"/>
  <c r="BN456" i="5" s="1"/>
  <c r="BN457" i="5" s="1"/>
  <c r="BN458" i="5" s="1"/>
  <c r="BN459" i="5" s="1"/>
  <c r="BN460" i="5" s="1"/>
  <c r="BN461" i="5" s="1"/>
  <c r="BN462" i="5" s="1"/>
  <c r="BN463" i="5" s="1"/>
  <c r="BN464" i="5" s="1"/>
  <c r="BN465" i="5" s="1"/>
  <c r="BN466" i="5" s="1"/>
  <c r="BN467" i="5" s="1"/>
  <c r="BN468" i="5" s="1"/>
  <c r="BN469" i="5" s="1"/>
  <c r="BN470" i="5" s="1"/>
  <c r="BN471" i="5" s="1"/>
  <c r="BN472" i="5" s="1"/>
  <c r="BN473" i="5" s="1"/>
  <c r="BN474" i="5" s="1"/>
  <c r="BN475" i="5" s="1"/>
  <c r="BN476" i="5" s="1"/>
  <c r="BN477" i="5" s="1"/>
  <c r="BN478" i="5" s="1"/>
  <c r="BN479" i="5" s="1"/>
  <c r="BN480" i="5" s="1"/>
  <c r="BN481" i="5" s="1"/>
  <c r="BN482" i="5" s="1"/>
  <c r="BN483" i="5" s="1"/>
  <c r="BN484" i="5" s="1"/>
  <c r="BN485" i="5" s="1"/>
  <c r="BN486" i="5" s="1"/>
  <c r="BN487" i="5" s="1"/>
  <c r="BN488" i="5" s="1"/>
  <c r="BN489" i="5" s="1"/>
  <c r="BN490" i="5" s="1"/>
  <c r="BN491" i="5" s="1"/>
  <c r="BN492" i="5" s="1"/>
  <c r="BN493" i="5" s="1"/>
  <c r="BN494" i="5" s="1"/>
  <c r="BN495" i="5" s="1"/>
  <c r="BN496" i="5" s="1"/>
  <c r="BN497" i="5" s="1"/>
  <c r="BN498" i="5" s="1"/>
  <c r="BN499" i="5" s="1"/>
  <c r="BN500" i="5" s="1"/>
  <c r="BN501" i="5" s="1"/>
  <c r="BN502" i="5" s="1"/>
  <c r="BN503" i="5" s="1"/>
  <c r="BN504" i="5" s="1"/>
  <c r="BN505" i="5" s="1"/>
  <c r="BN506" i="5" s="1"/>
  <c r="BN507" i="5" s="1"/>
  <c r="BN508" i="5" s="1"/>
  <c r="BN509" i="5" s="1"/>
  <c r="BN510" i="5" s="1"/>
  <c r="BN511" i="5" s="1"/>
  <c r="BN512" i="5" s="1"/>
  <c r="BN513" i="5" s="1"/>
  <c r="BN514" i="5" s="1"/>
  <c r="BN515" i="5" s="1"/>
  <c r="BN516" i="5" s="1"/>
  <c r="BN517" i="5" s="1"/>
  <c r="BN518" i="5" s="1"/>
  <c r="BN519" i="5" s="1"/>
  <c r="BN520" i="5" s="1"/>
  <c r="BN521" i="5" s="1"/>
  <c r="BN522" i="5" s="1"/>
  <c r="BN523" i="5" s="1"/>
  <c r="BN524" i="5" s="1"/>
  <c r="BN525" i="5" s="1"/>
  <c r="BN526" i="5" s="1"/>
  <c r="BN527" i="5" s="1"/>
  <c r="BN528" i="5" s="1"/>
  <c r="BN529" i="5" s="1"/>
  <c r="BN530" i="5" s="1"/>
  <c r="BN531" i="5" s="1"/>
  <c r="BN532" i="5" s="1"/>
  <c r="BN533" i="5" s="1"/>
  <c r="BN534" i="5" s="1"/>
  <c r="BN535" i="5" s="1"/>
  <c r="BN536" i="5" s="1"/>
  <c r="BN537" i="5" s="1"/>
  <c r="BN538" i="5" s="1"/>
  <c r="BN539" i="5" s="1"/>
  <c r="BN540" i="5" s="1"/>
  <c r="BN541" i="5" s="1"/>
  <c r="BN542" i="5" s="1"/>
  <c r="BN543" i="5" s="1"/>
  <c r="BN544" i="5" s="1"/>
  <c r="BN545" i="5" s="1"/>
  <c r="BN546" i="5" s="1"/>
  <c r="BN547" i="5" s="1"/>
  <c r="BN548" i="5" s="1"/>
  <c r="BO99" i="5"/>
  <c r="BO100" i="5" s="1"/>
  <c r="BO101" i="5" s="1"/>
  <c r="BO102" i="5" s="1"/>
  <c r="BO103" i="5" s="1"/>
  <c r="BO104" i="5" s="1"/>
  <c r="BO105" i="5" s="1"/>
  <c r="BO106" i="5" s="1"/>
  <c r="BO107" i="5" s="1"/>
  <c r="BO108" i="5" s="1"/>
  <c r="BO109" i="5" s="1"/>
  <c r="BO110" i="5" s="1"/>
  <c r="BO111" i="5" s="1"/>
  <c r="BO112" i="5" s="1"/>
  <c r="BO113" i="5" s="1"/>
  <c r="BO114" i="5" s="1"/>
  <c r="BO115" i="5" s="1"/>
  <c r="BO116" i="5" s="1"/>
  <c r="BO117" i="5" s="1"/>
  <c r="BO118" i="5" s="1"/>
  <c r="BO119" i="5" s="1"/>
  <c r="BO120" i="5" s="1"/>
  <c r="BO121" i="5" s="1"/>
  <c r="BO122" i="5" s="1"/>
  <c r="BO123" i="5" s="1"/>
  <c r="BO124" i="5" s="1"/>
  <c r="BO125" i="5" s="1"/>
  <c r="BO126" i="5" s="1"/>
  <c r="BO127" i="5" s="1"/>
  <c r="BO128" i="5" s="1"/>
  <c r="BO129" i="5" s="1"/>
  <c r="BO130" i="5" s="1"/>
  <c r="BO131" i="5" s="1"/>
  <c r="BO132" i="5" s="1"/>
  <c r="BO133" i="5" s="1"/>
  <c r="BO134" i="5" s="1"/>
  <c r="BO135" i="5" s="1"/>
  <c r="BO136" i="5" s="1"/>
  <c r="BO137" i="5" s="1"/>
  <c r="BO138" i="5" s="1"/>
  <c r="BO139" i="5" s="1"/>
  <c r="BO140" i="5" s="1"/>
  <c r="BO141" i="5" s="1"/>
  <c r="BO142" i="5" s="1"/>
  <c r="BO143" i="5" s="1"/>
  <c r="BO144" i="5" s="1"/>
  <c r="BO145" i="5" s="1"/>
  <c r="BO146" i="5" s="1"/>
  <c r="BO147" i="5" s="1"/>
  <c r="BO148" i="5" s="1"/>
  <c r="BO149" i="5" s="1"/>
  <c r="BO150" i="5" s="1"/>
  <c r="BO151" i="5" s="1"/>
  <c r="BO152" i="5" s="1"/>
  <c r="BO153" i="5" s="1"/>
  <c r="BO154" i="5" s="1"/>
  <c r="BO155" i="5" s="1"/>
  <c r="BO156" i="5" s="1"/>
  <c r="BO157" i="5" s="1"/>
  <c r="BO158" i="5" s="1"/>
  <c r="BO159" i="5" s="1"/>
  <c r="BO160" i="5" s="1"/>
  <c r="BO161" i="5" s="1"/>
  <c r="BO162" i="5" s="1"/>
  <c r="BO163" i="5" s="1"/>
  <c r="BO164" i="5" s="1"/>
  <c r="BO165" i="5" s="1"/>
  <c r="BO166" i="5" s="1"/>
  <c r="BO167" i="5" s="1"/>
  <c r="BO168" i="5" s="1"/>
  <c r="BO169" i="5" s="1"/>
  <c r="BO170" i="5" s="1"/>
  <c r="BO171" i="5" s="1"/>
  <c r="BO172" i="5" s="1"/>
  <c r="BO173" i="5" s="1"/>
  <c r="BO174" i="5" s="1"/>
  <c r="BO175" i="5" s="1"/>
  <c r="BO176" i="5" s="1"/>
  <c r="BO177" i="5" s="1"/>
  <c r="BO178" i="5" s="1"/>
  <c r="BO179" i="5" s="1"/>
  <c r="BO180" i="5" s="1"/>
  <c r="BO181" i="5" s="1"/>
  <c r="BO182" i="5" s="1"/>
  <c r="BO183" i="5" s="1"/>
  <c r="BO184" i="5" s="1"/>
  <c r="BO185" i="5" s="1"/>
  <c r="BO186" i="5" s="1"/>
  <c r="BO187" i="5" s="1"/>
  <c r="BO188" i="5" s="1"/>
  <c r="BO189" i="5" s="1"/>
  <c r="BO190" i="5" s="1"/>
  <c r="BO191" i="5" s="1"/>
  <c r="BO192" i="5" s="1"/>
  <c r="BO193" i="5" s="1"/>
  <c r="BO194" i="5" s="1"/>
  <c r="BO195" i="5" s="1"/>
  <c r="BO196" i="5" s="1"/>
  <c r="BO197" i="5" s="1"/>
  <c r="BO198" i="5" s="1"/>
  <c r="BO199" i="5" s="1"/>
  <c r="BO200" i="5" s="1"/>
  <c r="BO201" i="5" s="1"/>
  <c r="BO202" i="5" s="1"/>
  <c r="BO203" i="5" s="1"/>
  <c r="BO204" i="5" s="1"/>
  <c r="BO205" i="5" s="1"/>
  <c r="BO206" i="5" s="1"/>
  <c r="BO207" i="5" s="1"/>
  <c r="BO208" i="5" s="1"/>
  <c r="BO209" i="5" s="1"/>
  <c r="BO210" i="5" s="1"/>
  <c r="BO211" i="5" s="1"/>
  <c r="BO212" i="5" s="1"/>
  <c r="BO213" i="5" s="1"/>
  <c r="BO214" i="5" s="1"/>
  <c r="BO215" i="5" s="1"/>
  <c r="BO216" i="5" s="1"/>
  <c r="BO217" i="5" s="1"/>
  <c r="BO218" i="5" s="1"/>
  <c r="BO219" i="5" s="1"/>
  <c r="BO220" i="5" s="1"/>
  <c r="BO221" i="5" s="1"/>
  <c r="BO222" i="5" s="1"/>
  <c r="BO223" i="5" s="1"/>
  <c r="BO224" i="5" s="1"/>
  <c r="BO225" i="5" s="1"/>
  <c r="BO226" i="5" s="1"/>
  <c r="BO227" i="5" s="1"/>
  <c r="BO228" i="5" s="1"/>
  <c r="BO229" i="5" s="1"/>
  <c r="BO230" i="5" s="1"/>
  <c r="BO231" i="5" s="1"/>
  <c r="BO232" i="5" s="1"/>
  <c r="BO233" i="5" s="1"/>
  <c r="BO234" i="5" s="1"/>
  <c r="BO235" i="5" s="1"/>
  <c r="BO236" i="5" s="1"/>
  <c r="BO237" i="5" s="1"/>
  <c r="BO238" i="5" s="1"/>
  <c r="BO239" i="5" s="1"/>
  <c r="BO240" i="5" s="1"/>
  <c r="BO241" i="5" s="1"/>
  <c r="BO242" i="5" s="1"/>
  <c r="BO243" i="5" s="1"/>
  <c r="BO244" i="5" s="1"/>
  <c r="BO245" i="5" s="1"/>
  <c r="BO246" i="5" s="1"/>
  <c r="BO247" i="5" s="1"/>
  <c r="BO248" i="5" s="1"/>
  <c r="BO249" i="5" s="1"/>
  <c r="BO250" i="5" s="1"/>
  <c r="BO251" i="5" s="1"/>
  <c r="BO252" i="5" s="1"/>
  <c r="BO253" i="5" s="1"/>
  <c r="BO254" i="5" s="1"/>
  <c r="BO255" i="5" s="1"/>
  <c r="BO256" i="5" s="1"/>
  <c r="BO257" i="5" s="1"/>
  <c r="BO258" i="5" s="1"/>
  <c r="BO259" i="5" s="1"/>
  <c r="BO260" i="5" s="1"/>
  <c r="BO261" i="5" s="1"/>
  <c r="BO262" i="5" s="1"/>
  <c r="BO263" i="5" s="1"/>
  <c r="BO264" i="5" s="1"/>
  <c r="BO265" i="5" s="1"/>
  <c r="BO266" i="5" s="1"/>
  <c r="BO267" i="5" s="1"/>
  <c r="BO268" i="5" s="1"/>
  <c r="BO269" i="5" s="1"/>
  <c r="BO270" i="5" s="1"/>
  <c r="BO271" i="5" s="1"/>
  <c r="BO272" i="5" s="1"/>
  <c r="BO273" i="5" s="1"/>
  <c r="BO274" i="5" s="1"/>
  <c r="BO275" i="5" s="1"/>
  <c r="BO276" i="5" s="1"/>
  <c r="BO277" i="5" s="1"/>
  <c r="BO278" i="5" s="1"/>
  <c r="BO279" i="5" s="1"/>
  <c r="BO280" i="5" s="1"/>
  <c r="BO281" i="5" s="1"/>
  <c r="BO282" i="5" s="1"/>
  <c r="BO283" i="5" s="1"/>
  <c r="BO284" i="5" s="1"/>
  <c r="BO285" i="5" s="1"/>
  <c r="BO286" i="5" s="1"/>
  <c r="BO287" i="5" s="1"/>
  <c r="BO288" i="5" s="1"/>
  <c r="BO289" i="5" s="1"/>
  <c r="BO290" i="5" s="1"/>
  <c r="BO291" i="5" s="1"/>
  <c r="BO292" i="5" s="1"/>
  <c r="BO293" i="5" s="1"/>
  <c r="BO294" i="5" s="1"/>
  <c r="BO295" i="5" s="1"/>
  <c r="BO296" i="5" s="1"/>
  <c r="BO297" i="5" s="1"/>
  <c r="BO298" i="5" s="1"/>
  <c r="BO299" i="5" s="1"/>
  <c r="BO300" i="5" s="1"/>
  <c r="BO301" i="5" s="1"/>
  <c r="BO302" i="5" s="1"/>
  <c r="BO303" i="5" s="1"/>
  <c r="BO304" i="5" s="1"/>
  <c r="BO305" i="5" s="1"/>
  <c r="BO306" i="5" s="1"/>
  <c r="BO307" i="5" s="1"/>
  <c r="BO308" i="5" s="1"/>
  <c r="BO309" i="5" s="1"/>
  <c r="BO310" i="5" s="1"/>
  <c r="BO311" i="5" s="1"/>
  <c r="BO312" i="5" s="1"/>
  <c r="BO313" i="5" s="1"/>
  <c r="BO314" i="5" s="1"/>
  <c r="BO315" i="5" s="1"/>
  <c r="BO316" i="5" s="1"/>
  <c r="BO317" i="5" s="1"/>
  <c r="BO318" i="5" s="1"/>
  <c r="BO319" i="5" s="1"/>
  <c r="BO320" i="5" s="1"/>
  <c r="BO321" i="5" s="1"/>
  <c r="BO322" i="5" s="1"/>
  <c r="BO323" i="5" s="1"/>
  <c r="BO324" i="5" s="1"/>
  <c r="BO325" i="5" s="1"/>
  <c r="BO326" i="5" s="1"/>
  <c r="BO327" i="5" s="1"/>
  <c r="BO328" i="5" s="1"/>
  <c r="BO329" i="5" s="1"/>
  <c r="BO330" i="5" s="1"/>
  <c r="BO331" i="5" s="1"/>
  <c r="BO332" i="5" s="1"/>
  <c r="BO333" i="5" s="1"/>
  <c r="BO334" i="5" s="1"/>
  <c r="BO335" i="5" s="1"/>
  <c r="BO336" i="5" s="1"/>
  <c r="BO337" i="5" s="1"/>
  <c r="BO338" i="5" s="1"/>
  <c r="BO339" i="5" s="1"/>
  <c r="BO340" i="5" s="1"/>
  <c r="BO341" i="5" s="1"/>
  <c r="BO342" i="5" s="1"/>
  <c r="BO343" i="5" s="1"/>
  <c r="BO344" i="5" s="1"/>
  <c r="BO345" i="5" s="1"/>
  <c r="BO346" i="5" s="1"/>
  <c r="BO347" i="5" s="1"/>
  <c r="BO348" i="5" s="1"/>
  <c r="BO349" i="5" s="1"/>
  <c r="BO350" i="5" s="1"/>
  <c r="BO351" i="5" s="1"/>
  <c r="BO352" i="5" s="1"/>
  <c r="BO353" i="5" s="1"/>
  <c r="BO354" i="5" s="1"/>
  <c r="BO355" i="5" s="1"/>
  <c r="BO356" i="5" s="1"/>
  <c r="BO357" i="5" s="1"/>
  <c r="BO358" i="5" s="1"/>
  <c r="BO359" i="5" s="1"/>
  <c r="BO360" i="5" s="1"/>
  <c r="BO361" i="5" s="1"/>
  <c r="BO362" i="5" s="1"/>
  <c r="BO363" i="5" s="1"/>
  <c r="BO364" i="5" s="1"/>
  <c r="BO365" i="5" s="1"/>
  <c r="BO366" i="5" s="1"/>
  <c r="BO367" i="5" s="1"/>
  <c r="BO368" i="5" s="1"/>
  <c r="BO369" i="5" s="1"/>
  <c r="BO370" i="5" s="1"/>
  <c r="BO371" i="5" s="1"/>
  <c r="BO372" i="5" s="1"/>
  <c r="BO373" i="5" s="1"/>
  <c r="BO374" i="5" s="1"/>
  <c r="BO375" i="5" s="1"/>
  <c r="BO376" i="5" s="1"/>
  <c r="BO377" i="5" s="1"/>
  <c r="BO378" i="5" s="1"/>
  <c r="BO379" i="5" s="1"/>
  <c r="BO380" i="5" s="1"/>
  <c r="BO381" i="5" s="1"/>
  <c r="BO382" i="5" s="1"/>
  <c r="BO383" i="5" s="1"/>
  <c r="BO384" i="5" s="1"/>
  <c r="BO385" i="5" s="1"/>
  <c r="BO386" i="5" s="1"/>
  <c r="BO387" i="5" s="1"/>
  <c r="BO388" i="5" s="1"/>
  <c r="BO389" i="5" s="1"/>
  <c r="BO390" i="5" s="1"/>
  <c r="BO391" i="5" s="1"/>
  <c r="BO392" i="5" s="1"/>
  <c r="BO393" i="5" s="1"/>
  <c r="BO394" i="5" s="1"/>
  <c r="BO395" i="5" s="1"/>
  <c r="BO396" i="5" s="1"/>
  <c r="BO397" i="5" s="1"/>
  <c r="BO398" i="5" s="1"/>
  <c r="BO399" i="5" s="1"/>
  <c r="BO400" i="5" s="1"/>
  <c r="BO401" i="5" s="1"/>
  <c r="BO402" i="5" s="1"/>
  <c r="BO403" i="5" s="1"/>
  <c r="BO404" i="5" s="1"/>
  <c r="BO405" i="5" s="1"/>
  <c r="BO406" i="5" s="1"/>
  <c r="BO407" i="5" s="1"/>
  <c r="BO408" i="5" s="1"/>
  <c r="BO409" i="5" s="1"/>
  <c r="BO410" i="5" s="1"/>
  <c r="BO411" i="5" s="1"/>
  <c r="BO412" i="5" s="1"/>
  <c r="BO413" i="5" s="1"/>
  <c r="BO414" i="5" s="1"/>
  <c r="BO415" i="5" s="1"/>
  <c r="BO416" i="5" s="1"/>
  <c r="BO417" i="5" s="1"/>
  <c r="BO418" i="5" s="1"/>
  <c r="BO419" i="5" s="1"/>
  <c r="BO420" i="5" s="1"/>
  <c r="BO421" i="5" s="1"/>
  <c r="BO422" i="5" s="1"/>
  <c r="BO423" i="5" s="1"/>
  <c r="BO424" i="5" s="1"/>
  <c r="BO425" i="5" s="1"/>
  <c r="BO426" i="5" s="1"/>
  <c r="BO427" i="5" s="1"/>
  <c r="BO428" i="5" s="1"/>
  <c r="BO429" i="5" s="1"/>
  <c r="BO430" i="5" s="1"/>
  <c r="BO431" i="5" s="1"/>
  <c r="BO432" i="5" s="1"/>
  <c r="BO433" i="5" s="1"/>
  <c r="BO434" i="5" s="1"/>
  <c r="BO435" i="5" s="1"/>
  <c r="BO436" i="5" s="1"/>
  <c r="BO437" i="5" s="1"/>
  <c r="BO438" i="5" s="1"/>
  <c r="BO439" i="5" s="1"/>
  <c r="BO440" i="5" s="1"/>
  <c r="BO441" i="5" s="1"/>
  <c r="BO442" i="5" s="1"/>
  <c r="BO443" i="5" s="1"/>
  <c r="BO444" i="5" s="1"/>
  <c r="BO445" i="5" s="1"/>
  <c r="BO446" i="5" s="1"/>
  <c r="BO447" i="5" s="1"/>
  <c r="BO448" i="5" s="1"/>
  <c r="BO449" i="5" s="1"/>
  <c r="BO450" i="5" s="1"/>
  <c r="BO451" i="5" s="1"/>
  <c r="BO452" i="5" s="1"/>
  <c r="BO453" i="5" s="1"/>
  <c r="BO454" i="5" s="1"/>
  <c r="BO455" i="5" s="1"/>
  <c r="BO456" i="5" s="1"/>
  <c r="BO457" i="5" s="1"/>
  <c r="BO458" i="5" s="1"/>
  <c r="BO459" i="5" s="1"/>
  <c r="BO460" i="5" s="1"/>
  <c r="BO461" i="5" s="1"/>
  <c r="BO462" i="5" s="1"/>
  <c r="BO463" i="5" s="1"/>
  <c r="BO464" i="5" s="1"/>
  <c r="BO465" i="5" s="1"/>
  <c r="BO466" i="5" s="1"/>
  <c r="BO467" i="5" s="1"/>
  <c r="BO468" i="5" s="1"/>
  <c r="BO469" i="5" s="1"/>
  <c r="BO470" i="5" s="1"/>
  <c r="BO471" i="5" s="1"/>
  <c r="BO472" i="5" s="1"/>
  <c r="BO473" i="5" s="1"/>
  <c r="BO474" i="5" s="1"/>
  <c r="BO475" i="5" s="1"/>
  <c r="BO476" i="5" s="1"/>
  <c r="BO477" i="5" s="1"/>
  <c r="BO478" i="5" s="1"/>
  <c r="BO479" i="5" s="1"/>
  <c r="BO480" i="5" s="1"/>
  <c r="BO481" i="5" s="1"/>
  <c r="BO482" i="5" s="1"/>
  <c r="BO483" i="5" s="1"/>
  <c r="BO484" i="5" s="1"/>
  <c r="BO485" i="5" s="1"/>
  <c r="BO486" i="5" s="1"/>
  <c r="BO487" i="5" s="1"/>
  <c r="BO488" i="5" s="1"/>
  <c r="BO489" i="5" s="1"/>
  <c r="BO490" i="5" s="1"/>
  <c r="BO491" i="5" s="1"/>
  <c r="BO492" i="5" s="1"/>
  <c r="BO493" i="5" s="1"/>
  <c r="BO494" i="5" s="1"/>
  <c r="BO495" i="5" s="1"/>
  <c r="BO496" i="5" s="1"/>
  <c r="BO497" i="5" s="1"/>
  <c r="BO498" i="5" s="1"/>
  <c r="BO499" i="5" s="1"/>
  <c r="BO500" i="5" s="1"/>
  <c r="BO501" i="5" s="1"/>
  <c r="BO502" i="5" s="1"/>
  <c r="BO503" i="5" s="1"/>
  <c r="BO504" i="5" s="1"/>
  <c r="BO505" i="5" s="1"/>
  <c r="BO506" i="5" s="1"/>
  <c r="BO507" i="5" s="1"/>
  <c r="BO508" i="5" s="1"/>
  <c r="BO509" i="5" s="1"/>
  <c r="BO510" i="5" s="1"/>
  <c r="BO511" i="5" s="1"/>
  <c r="BO512" i="5" s="1"/>
  <c r="BO513" i="5" s="1"/>
  <c r="BO514" i="5" s="1"/>
  <c r="BO515" i="5" s="1"/>
  <c r="BO516" i="5" s="1"/>
  <c r="BO517" i="5" s="1"/>
  <c r="BO518" i="5" s="1"/>
  <c r="BO519" i="5" s="1"/>
  <c r="BO520" i="5" s="1"/>
  <c r="BO521" i="5" s="1"/>
  <c r="BO522" i="5" s="1"/>
  <c r="BO523" i="5" s="1"/>
  <c r="BO524" i="5" s="1"/>
  <c r="BO525" i="5" s="1"/>
  <c r="BO526" i="5" s="1"/>
  <c r="BO527" i="5" s="1"/>
  <c r="BO528" i="5" s="1"/>
  <c r="BO529" i="5" s="1"/>
  <c r="BO530" i="5" s="1"/>
  <c r="BO531" i="5" s="1"/>
  <c r="BO532" i="5" s="1"/>
  <c r="BO533" i="5" s="1"/>
  <c r="BO534" i="5" s="1"/>
  <c r="BO535" i="5" s="1"/>
  <c r="BO536" i="5" s="1"/>
  <c r="BO537" i="5" s="1"/>
  <c r="BO538" i="5" s="1"/>
  <c r="BO539" i="5" s="1"/>
  <c r="BO540" i="5" s="1"/>
  <c r="BO541" i="5" s="1"/>
  <c r="BO542" i="5" s="1"/>
  <c r="BO543" i="5" s="1"/>
  <c r="BO544" i="5" s="1"/>
  <c r="BO545" i="5" s="1"/>
  <c r="BO546" i="5" s="1"/>
  <c r="BO547" i="5" s="1"/>
  <c r="BO548" i="5" s="1"/>
  <c r="AU107" i="5"/>
  <c r="AS107" i="5"/>
  <c r="AQ107" i="5"/>
  <c r="AO107" i="5"/>
  <c r="AM107" i="5"/>
  <c r="AK107" i="5"/>
  <c r="AI107" i="5"/>
  <c r="CI107" i="5" s="1"/>
  <c r="AG107" i="5"/>
  <c r="CG107" i="5" s="1"/>
  <c r="AD107" i="5"/>
  <c r="CF107" i="5" s="1"/>
  <c r="I132" i="6" l="1"/>
  <c r="W131" i="6"/>
  <c r="AA108" i="2"/>
  <c r="Z108" i="2"/>
  <c r="X108" i="2"/>
  <c r="W108" i="2"/>
  <c r="P108" i="2"/>
  <c r="I133" i="6" l="1"/>
  <c r="W132" i="6"/>
  <c r="R24" i="2"/>
  <c r="T24" i="2" s="1"/>
  <c r="K24" i="2"/>
  <c r="R23" i="2"/>
  <c r="M22" i="2"/>
  <c r="M23" i="2" s="1"/>
  <c r="M24" i="2" s="1"/>
  <c r="M25" i="2" s="1"/>
  <c r="M26" i="2" s="1"/>
  <c r="H22" i="2"/>
  <c r="H23" i="2" s="1"/>
  <c r="H24" i="2" s="1"/>
  <c r="H25" i="2" s="1"/>
  <c r="H26" i="2" s="1"/>
  <c r="R22" i="2"/>
  <c r="Q22" i="2"/>
  <c r="Q23" i="2" s="1"/>
  <c r="Q24" i="2" s="1"/>
  <c r="O22" i="2"/>
  <c r="O23" i="2" s="1"/>
  <c r="O24" i="2" s="1"/>
  <c r="O25" i="2" s="1"/>
  <c r="O26" i="2" s="1"/>
  <c r="AA107" i="2"/>
  <c r="Z107" i="2"/>
  <c r="X107" i="2"/>
  <c r="W107" i="2"/>
  <c r="P107" i="2"/>
  <c r="AU106" i="5"/>
  <c r="AS106" i="5"/>
  <c r="AQ106" i="5"/>
  <c r="AO106" i="5"/>
  <c r="AM106" i="5"/>
  <c r="AK106" i="5"/>
  <c r="AI106" i="5"/>
  <c r="CI106" i="5" s="1"/>
  <c r="AG106" i="5"/>
  <c r="CG106" i="5" s="1"/>
  <c r="AD106" i="5"/>
  <c r="CF106" i="5" s="1"/>
  <c r="I134" i="6" l="1"/>
  <c r="W133" i="6"/>
  <c r="AA106" i="2"/>
  <c r="Z106" i="2"/>
  <c r="X106" i="2"/>
  <c r="W106" i="2"/>
  <c r="P106" i="2"/>
  <c r="AU105" i="5"/>
  <c r="AS105" i="5"/>
  <c r="AQ105" i="5"/>
  <c r="AO105" i="5"/>
  <c r="AM105" i="5"/>
  <c r="AK105" i="5"/>
  <c r="AI105" i="5"/>
  <c r="CI105" i="5" s="1"/>
  <c r="AG105" i="5"/>
  <c r="CG105" i="5" s="1"/>
  <c r="AD105" i="5"/>
  <c r="CF105" i="5" s="1"/>
  <c r="AI100" i="5"/>
  <c r="CI100" i="5" s="1"/>
  <c r="AK100" i="5"/>
  <c r="AM100" i="5"/>
  <c r="AO100" i="5"/>
  <c r="AQ100" i="5"/>
  <c r="AS100" i="5"/>
  <c r="AU100" i="5"/>
  <c r="AG101" i="5"/>
  <c r="CG101" i="5" s="1"/>
  <c r="AG100" i="5"/>
  <c r="CG100" i="5" s="1"/>
  <c r="AD101" i="5"/>
  <c r="CF101" i="5" s="1"/>
  <c r="AD100" i="5"/>
  <c r="CF100" i="5" s="1"/>
  <c r="AO98" i="5"/>
  <c r="AM98" i="5"/>
  <c r="W96" i="5"/>
  <c r="AO95" i="5"/>
  <c r="AU99" i="5"/>
  <c r="AS99" i="5"/>
  <c r="AQ99" i="5"/>
  <c r="AO99" i="5"/>
  <c r="AM99" i="5"/>
  <c r="AK99" i="5"/>
  <c r="AI99" i="5"/>
  <c r="CI99" i="5" s="1"/>
  <c r="AG99" i="5"/>
  <c r="CG99" i="5" s="1"/>
  <c r="AD99" i="5"/>
  <c r="CF99" i="5" s="1"/>
  <c r="AO93" i="5"/>
  <c r="AO92" i="5"/>
  <c r="AU91" i="5"/>
  <c r="AO91" i="5"/>
  <c r="AO86" i="5"/>
  <c r="AM96" i="5"/>
  <c r="AM97" i="5"/>
  <c r="AG93" i="5"/>
  <c r="CG93" i="5" s="1"/>
  <c r="AG94" i="5"/>
  <c r="CG94" i="5" s="1"/>
  <c r="AG95" i="5"/>
  <c r="CG95" i="5" s="1"/>
  <c r="AG96" i="5"/>
  <c r="CG96" i="5" s="1"/>
  <c r="AG97" i="5"/>
  <c r="CG97" i="5" s="1"/>
  <c r="AG98" i="5"/>
  <c r="CG98" i="5" s="1"/>
  <c r="AO94" i="5"/>
  <c r="AO96" i="5"/>
  <c r="AO97" i="5"/>
  <c r="AO90" i="5"/>
  <c r="AO89" i="5"/>
  <c r="AO88" i="5"/>
  <c r="AO87" i="5"/>
  <c r="AO85" i="5"/>
  <c r="AO84" i="5"/>
  <c r="AU98" i="5"/>
  <c r="AS98" i="5"/>
  <c r="AQ98" i="5"/>
  <c r="AK98" i="5"/>
  <c r="AI98" i="5"/>
  <c r="CI98" i="5" s="1"/>
  <c r="AD98" i="5"/>
  <c r="CF98" i="5" s="1"/>
  <c r="AU97" i="5"/>
  <c r="AS97" i="5"/>
  <c r="AQ97" i="5"/>
  <c r="AK97" i="5"/>
  <c r="AI97" i="5"/>
  <c r="CI97" i="5" s="1"/>
  <c r="AD97" i="5"/>
  <c r="CF97" i="5" s="1"/>
  <c r="AU96" i="5"/>
  <c r="AS96" i="5"/>
  <c r="AQ96" i="5"/>
  <c r="AK96" i="5"/>
  <c r="AI96" i="5"/>
  <c r="CI96" i="5" s="1"/>
  <c r="AD96" i="5"/>
  <c r="CF96" i="5" s="1"/>
  <c r="AU95" i="5"/>
  <c r="AS95" i="5"/>
  <c r="AQ95" i="5"/>
  <c r="AM95" i="5"/>
  <c r="AK95" i="5"/>
  <c r="AI95" i="5"/>
  <c r="CI95" i="5" s="1"/>
  <c r="AD95" i="5"/>
  <c r="CF95" i="5" s="1"/>
  <c r="AU94" i="5"/>
  <c r="AS94" i="5"/>
  <c r="AQ94" i="5"/>
  <c r="AM94" i="5"/>
  <c r="AK94" i="5"/>
  <c r="AI94" i="5"/>
  <c r="CI94" i="5" s="1"/>
  <c r="AD94" i="5"/>
  <c r="CF94" i="5" s="1"/>
  <c r="AU93" i="5"/>
  <c r="AS93" i="5"/>
  <c r="AQ93" i="5"/>
  <c r="AM93" i="5"/>
  <c r="AK93" i="5"/>
  <c r="AI93" i="5"/>
  <c r="CI93" i="5" s="1"/>
  <c r="AD93" i="5"/>
  <c r="CF93" i="5" s="1"/>
  <c r="AU92" i="5"/>
  <c r="AS92" i="5"/>
  <c r="AQ92" i="5"/>
  <c r="AM92" i="5"/>
  <c r="AK92" i="5"/>
  <c r="AI92" i="5"/>
  <c r="CI92" i="5" s="1"/>
  <c r="AG92" i="5"/>
  <c r="CG92" i="5" s="1"/>
  <c r="AD92" i="5"/>
  <c r="CF92" i="5" s="1"/>
  <c r="AS91" i="5"/>
  <c r="AQ91" i="5"/>
  <c r="AM91" i="5"/>
  <c r="AK91" i="5"/>
  <c r="AI91" i="5"/>
  <c r="CI91" i="5" s="1"/>
  <c r="AG91" i="5"/>
  <c r="CG91" i="5" s="1"/>
  <c r="AD91" i="5"/>
  <c r="CF91" i="5" s="1"/>
  <c r="AU90" i="5"/>
  <c r="AS90" i="5"/>
  <c r="AQ90" i="5"/>
  <c r="AM90" i="5"/>
  <c r="AK90" i="5"/>
  <c r="AI90" i="5"/>
  <c r="CI90" i="5" s="1"/>
  <c r="AG90" i="5"/>
  <c r="CG90" i="5" s="1"/>
  <c r="AD90" i="5"/>
  <c r="CF90" i="5" s="1"/>
  <c r="AU89" i="5"/>
  <c r="AS89" i="5"/>
  <c r="AQ89" i="5"/>
  <c r="AM89" i="5"/>
  <c r="AK89" i="5"/>
  <c r="AI89" i="5"/>
  <c r="CI89" i="5" s="1"/>
  <c r="AG89" i="5"/>
  <c r="CG89" i="5" s="1"/>
  <c r="AD89" i="5"/>
  <c r="CF89" i="5" s="1"/>
  <c r="AU88" i="5"/>
  <c r="AS88" i="5"/>
  <c r="AQ88" i="5"/>
  <c r="AM88" i="5"/>
  <c r="AK88" i="5"/>
  <c r="AI88" i="5"/>
  <c r="CI88" i="5" s="1"/>
  <c r="AG88" i="5"/>
  <c r="CG88" i="5" s="1"/>
  <c r="AD88" i="5"/>
  <c r="CF88" i="5" s="1"/>
  <c r="AU87" i="5"/>
  <c r="AS87" i="5"/>
  <c r="AQ87" i="5"/>
  <c r="AM87" i="5"/>
  <c r="AK87" i="5"/>
  <c r="AI87" i="5"/>
  <c r="CI87" i="5" s="1"/>
  <c r="AG87" i="5"/>
  <c r="CG87" i="5" s="1"/>
  <c r="AD87" i="5"/>
  <c r="CF87" i="5" s="1"/>
  <c r="AU86" i="5"/>
  <c r="AS86" i="5"/>
  <c r="AQ86" i="5"/>
  <c r="AM86" i="5"/>
  <c r="AK86" i="5"/>
  <c r="AI86" i="5"/>
  <c r="CI86" i="5" s="1"/>
  <c r="AG86" i="5"/>
  <c r="CG86" i="5" s="1"/>
  <c r="AD86" i="5"/>
  <c r="CF86" i="5" s="1"/>
  <c r="AU85" i="5"/>
  <c r="AS85" i="5"/>
  <c r="AQ85" i="5"/>
  <c r="AM85" i="5"/>
  <c r="AK85" i="5"/>
  <c r="AI85" i="5"/>
  <c r="CI85" i="5" s="1"/>
  <c r="AG85" i="5"/>
  <c r="CG85" i="5" s="1"/>
  <c r="AD85" i="5"/>
  <c r="CF85" i="5" s="1"/>
  <c r="AG84" i="5"/>
  <c r="CG84" i="5" s="1"/>
  <c r="AG83" i="5"/>
  <c r="CG83" i="5" s="1"/>
  <c r="AS84" i="5"/>
  <c r="AQ84" i="5"/>
  <c r="AQ83" i="5"/>
  <c r="AU84" i="5"/>
  <c r="AU83" i="5"/>
  <c r="AU82" i="5"/>
  <c r="AU81" i="5"/>
  <c r="AM80" i="5"/>
  <c r="C71" i="5"/>
  <c r="AU79" i="5"/>
  <c r="AO83" i="5"/>
  <c r="AO82" i="5"/>
  <c r="AO81" i="5"/>
  <c r="AM79" i="5"/>
  <c r="AU77" i="5"/>
  <c r="AM77" i="5"/>
  <c r="AO76" i="5"/>
  <c r="AD84" i="5"/>
  <c r="CF84" i="5" s="1"/>
  <c r="AD83" i="5"/>
  <c r="CF83" i="5" s="1"/>
  <c r="AD82" i="5"/>
  <c r="CF82" i="5" s="1"/>
  <c r="AD81" i="5"/>
  <c r="CF81" i="5" s="1"/>
  <c r="AD80" i="5"/>
  <c r="CF80" i="5" s="1"/>
  <c r="AD79" i="5"/>
  <c r="CF79" i="5" s="1"/>
  <c r="AD78" i="5"/>
  <c r="CF78" i="5" s="1"/>
  <c r="AD77" i="5"/>
  <c r="CF77" i="5" s="1"/>
  <c r="AG82" i="5"/>
  <c r="CG82" i="5" s="1"/>
  <c r="AG81" i="5"/>
  <c r="CG81" i="5" s="1"/>
  <c r="AG80" i="5"/>
  <c r="CG80" i="5" s="1"/>
  <c r="AG79" i="5"/>
  <c r="CG79" i="5" s="1"/>
  <c r="AG78" i="5"/>
  <c r="CG78" i="5" s="1"/>
  <c r="AG77" i="5"/>
  <c r="CG77" i="5" s="1"/>
  <c r="AI84" i="5"/>
  <c r="CI84" i="5" s="1"/>
  <c r="AI83" i="5"/>
  <c r="CI83" i="5" s="1"/>
  <c r="AI82" i="5"/>
  <c r="CI82" i="5" s="1"/>
  <c r="AI81" i="5"/>
  <c r="CI81" i="5" s="1"/>
  <c r="AI80" i="5"/>
  <c r="CI80" i="5" s="1"/>
  <c r="AI79" i="5"/>
  <c r="CI79" i="5" s="1"/>
  <c r="AI78" i="5"/>
  <c r="CI78" i="5" s="1"/>
  <c r="AI77" i="5"/>
  <c r="CI77" i="5" s="1"/>
  <c r="AI76" i="5"/>
  <c r="CI76" i="5" s="1"/>
  <c r="AK84" i="5"/>
  <c r="AK83" i="5"/>
  <c r="AK82" i="5"/>
  <c r="AK81" i="5"/>
  <c r="AK80" i="5"/>
  <c r="AK79" i="5"/>
  <c r="AK78" i="5"/>
  <c r="AK77" i="5"/>
  <c r="AK76" i="5"/>
  <c r="AM84" i="5"/>
  <c r="AM83" i="5"/>
  <c r="AM82" i="5"/>
  <c r="AM81" i="5"/>
  <c r="AM78" i="5"/>
  <c r="AM76" i="5"/>
  <c r="AO80" i="5"/>
  <c r="AO79" i="5"/>
  <c r="AO78" i="5"/>
  <c r="AO77" i="5"/>
  <c r="AQ82" i="5"/>
  <c r="AQ81" i="5"/>
  <c r="AQ80" i="5"/>
  <c r="AQ79" i="5"/>
  <c r="AQ78" i="5"/>
  <c r="AQ77" i="5"/>
  <c r="AS83" i="5"/>
  <c r="AS82" i="5"/>
  <c r="AS81" i="5"/>
  <c r="AS80" i="5"/>
  <c r="AS79" i="5"/>
  <c r="AS78" i="5"/>
  <c r="AS77" i="5"/>
  <c r="AS76" i="5"/>
  <c r="AU80" i="5"/>
  <c r="AU78" i="5"/>
  <c r="AU76" i="5"/>
  <c r="AQ76" i="5"/>
  <c r="AU75" i="5"/>
  <c r="AS75" i="5"/>
  <c r="AQ75" i="5"/>
  <c r="AO75" i="5"/>
  <c r="AM75" i="5"/>
  <c r="AK75" i="5"/>
  <c r="AG75" i="5"/>
  <c r="CG75" i="5" s="1"/>
  <c r="AI75" i="5"/>
  <c r="CI75" i="5" s="1"/>
  <c r="AI74" i="5"/>
  <c r="CI74" i="5" s="1"/>
  <c r="AG76" i="5"/>
  <c r="CG76" i="5" s="1"/>
  <c r="AG74" i="5"/>
  <c r="CG74" i="5" s="1"/>
  <c r="AG73" i="5"/>
  <c r="CG73" i="5" s="1"/>
  <c r="AD76" i="5"/>
  <c r="CF76" i="5" s="1"/>
  <c r="AD75" i="5"/>
  <c r="CF75" i="5" s="1"/>
  <c r="AD74" i="5"/>
  <c r="CF74" i="5" s="1"/>
  <c r="AU74" i="5"/>
  <c r="AS74" i="5"/>
  <c r="AQ74" i="5"/>
  <c r="AO74" i="5"/>
  <c r="AM74" i="5"/>
  <c r="AK74" i="5"/>
  <c r="AU73" i="5"/>
  <c r="AS73" i="5"/>
  <c r="AQ73" i="5"/>
  <c r="AO73" i="5"/>
  <c r="AM73" i="5"/>
  <c r="AK73" i="5"/>
  <c r="AI73" i="5"/>
  <c r="CI73" i="5" s="1"/>
  <c r="AD73" i="5"/>
  <c r="CF73" i="5" s="1"/>
  <c r="AQ72" i="5"/>
  <c r="AQ71" i="5"/>
  <c r="AS72" i="5"/>
  <c r="AS71" i="5"/>
  <c r="AU72" i="5"/>
  <c r="AU71" i="5"/>
  <c r="AO71" i="5"/>
  <c r="AM71" i="5"/>
  <c r="AD72" i="5"/>
  <c r="CF72" i="5" s="1"/>
  <c r="AD71" i="5"/>
  <c r="CF71" i="5" s="1"/>
  <c r="AG72" i="5"/>
  <c r="CG72" i="5" s="1"/>
  <c r="AG71" i="5"/>
  <c r="CG71" i="5" s="1"/>
  <c r="AI72" i="5"/>
  <c r="CI72" i="5" s="1"/>
  <c r="AI71" i="5"/>
  <c r="CI71" i="5" s="1"/>
  <c r="AO72" i="5"/>
  <c r="AM72" i="5"/>
  <c r="AI70" i="5"/>
  <c r="CI70" i="5" s="1"/>
  <c r="AG70" i="5"/>
  <c r="CG70" i="5" s="1"/>
  <c r="AM70" i="5"/>
  <c r="AO70" i="5"/>
  <c r="AD70" i="5"/>
  <c r="CF70" i="5" s="1"/>
  <c r="AQ70" i="5"/>
  <c r="AS70" i="5"/>
  <c r="AU70" i="5"/>
  <c r="AU101" i="5"/>
  <c r="AS101" i="5"/>
  <c r="AQ101" i="5"/>
  <c r="AI101" i="5"/>
  <c r="CI101" i="5" s="1"/>
  <c r="AO101" i="5"/>
  <c r="AM101" i="5"/>
  <c r="AK101" i="5"/>
  <c r="AU104" i="5"/>
  <c r="AU103" i="5"/>
  <c r="AU102" i="5"/>
  <c r="AS104" i="5"/>
  <c r="AS103" i="5"/>
  <c r="AS102" i="5"/>
  <c r="AQ104" i="5"/>
  <c r="AQ103" i="5"/>
  <c r="AQ102" i="5"/>
  <c r="AO104" i="5"/>
  <c r="AO103" i="5"/>
  <c r="AO102" i="5"/>
  <c r="AM104" i="5"/>
  <c r="AM103" i="5"/>
  <c r="AM102" i="5"/>
  <c r="AK104" i="5"/>
  <c r="AK103" i="5"/>
  <c r="AK102" i="5"/>
  <c r="AI104" i="5"/>
  <c r="CI104" i="5" s="1"/>
  <c r="AI103" i="5"/>
  <c r="CI103" i="5" s="1"/>
  <c r="AI102" i="5"/>
  <c r="CI102" i="5" s="1"/>
  <c r="AG104" i="5"/>
  <c r="CG104" i="5" s="1"/>
  <c r="AG103" i="5"/>
  <c r="CG103" i="5" s="1"/>
  <c r="AG102" i="5"/>
  <c r="CG102" i="5" s="1"/>
  <c r="AD103" i="5"/>
  <c r="CF103" i="5" s="1"/>
  <c r="AD102" i="5"/>
  <c r="CF102" i="5" s="1"/>
  <c r="AD104" i="5"/>
  <c r="CF104" i="5" s="1"/>
  <c r="W134" i="6" l="1"/>
  <c r="I135" i="6"/>
  <c r="C72" i="5"/>
  <c r="BI71" i="5"/>
  <c r="BG71" i="5" s="1"/>
  <c r="AA105" i="2"/>
  <c r="Z105" i="2"/>
  <c r="X105" i="2"/>
  <c r="W105" i="2"/>
  <c r="AA104" i="2"/>
  <c r="Z104" i="2"/>
  <c r="X104" i="2"/>
  <c r="W104" i="2"/>
  <c r="P105" i="2"/>
  <c r="I136" i="6" l="1"/>
  <c r="W135" i="6"/>
  <c r="C73" i="5"/>
  <c r="BI72" i="5"/>
  <c r="BG72" i="5" s="1"/>
  <c r="P104" i="2"/>
  <c r="I137" i="6" l="1"/>
  <c r="W136" i="6"/>
  <c r="C74" i="5"/>
  <c r="BI73" i="5"/>
  <c r="BG73" i="5" s="1"/>
  <c r="AA103" i="2"/>
  <c r="Z103" i="2"/>
  <c r="X103" i="2"/>
  <c r="W103" i="2"/>
  <c r="P103" i="2"/>
  <c r="I138" i="6" l="1"/>
  <c r="W137" i="6"/>
  <c r="C75" i="5"/>
  <c r="BI74" i="5"/>
  <c r="BG74" i="5" s="1"/>
  <c r="AA102" i="2"/>
  <c r="Z102" i="2"/>
  <c r="X102" i="2"/>
  <c r="W102" i="2"/>
  <c r="P102" i="2"/>
  <c r="W138" i="6" l="1"/>
  <c r="I139" i="6"/>
  <c r="C76" i="5"/>
  <c r="BI75" i="5"/>
  <c r="BG75" i="5" s="1"/>
  <c r="AA101" i="2"/>
  <c r="Z101" i="2"/>
  <c r="X101" i="2"/>
  <c r="W101" i="2"/>
  <c r="P101" i="2"/>
  <c r="I140" i="6" l="1"/>
  <c r="W139" i="6"/>
  <c r="C77" i="5"/>
  <c r="BI76" i="5"/>
  <c r="BG76" i="5" s="1"/>
  <c r="AA100" i="2"/>
  <c r="Z100" i="2"/>
  <c r="X100" i="2"/>
  <c r="W100" i="2"/>
  <c r="P100" i="2"/>
  <c r="W140" i="6" l="1"/>
  <c r="I141" i="6"/>
  <c r="C78" i="5"/>
  <c r="BI77" i="5"/>
  <c r="BG77" i="5" s="1"/>
  <c r="P99" i="2"/>
  <c r="AA99" i="2"/>
  <c r="Z99" i="2"/>
  <c r="X99" i="2"/>
  <c r="W99" i="2"/>
  <c r="I142" i="6" l="1"/>
  <c r="W141" i="6"/>
  <c r="C79" i="5"/>
  <c r="BI78" i="5"/>
  <c r="BG78" i="5" s="1"/>
  <c r="P98" i="2"/>
  <c r="AA98" i="2"/>
  <c r="Z98" i="2"/>
  <c r="X98" i="2"/>
  <c r="W98" i="2"/>
  <c r="W142" i="6" l="1"/>
  <c r="I143" i="6"/>
  <c r="C80" i="5"/>
  <c r="BI79" i="5"/>
  <c r="BG79" i="5" s="1"/>
  <c r="AA97" i="2"/>
  <c r="Z97" i="2"/>
  <c r="X97" i="2"/>
  <c r="W97" i="2"/>
  <c r="P97" i="2"/>
  <c r="W143" i="6" l="1"/>
  <c r="I144" i="6"/>
  <c r="C81" i="5"/>
  <c r="BI80" i="5"/>
  <c r="BG80" i="5" s="1"/>
  <c r="AA96" i="2"/>
  <c r="Z96" i="2"/>
  <c r="X96" i="2"/>
  <c r="W96" i="2"/>
  <c r="P96" i="2"/>
  <c r="W144" i="6" l="1"/>
  <c r="I145" i="6"/>
  <c r="C82" i="5"/>
  <c r="BI81" i="5"/>
  <c r="BG81" i="5" s="1"/>
  <c r="AA95" i="2"/>
  <c r="Z95" i="2"/>
  <c r="X95" i="2"/>
  <c r="W95" i="2"/>
  <c r="P95" i="2"/>
  <c r="W145" i="6" l="1"/>
  <c r="I146" i="6"/>
  <c r="C83" i="5"/>
  <c r="BI82" i="5"/>
  <c r="BG82" i="5" s="1"/>
  <c r="AA94" i="2"/>
  <c r="Z94" i="2"/>
  <c r="X94" i="2"/>
  <c r="W94" i="2"/>
  <c r="P94" i="2"/>
  <c r="W146" i="6" l="1"/>
  <c r="I147" i="6"/>
  <c r="C84" i="5"/>
  <c r="BI83" i="5"/>
  <c r="BG83" i="5" s="1"/>
  <c r="P93" i="2"/>
  <c r="AA93" i="2"/>
  <c r="Z93" i="2"/>
  <c r="X93" i="2"/>
  <c r="W93" i="2"/>
  <c r="W147" i="6" l="1"/>
  <c r="I148" i="6"/>
  <c r="C85" i="5"/>
  <c r="BI84" i="5"/>
  <c r="BG84" i="5" s="1"/>
  <c r="AA92" i="2"/>
  <c r="Z92" i="2"/>
  <c r="X92" i="2"/>
  <c r="W92" i="2"/>
  <c r="P92" i="2"/>
  <c r="W148" i="6" l="1"/>
  <c r="I149" i="6"/>
  <c r="C86" i="5"/>
  <c r="BI85" i="5"/>
  <c r="BG85" i="5" s="1"/>
  <c r="P91" i="2"/>
  <c r="AA91" i="2"/>
  <c r="Z91" i="2"/>
  <c r="X91" i="2"/>
  <c r="W91" i="2"/>
  <c r="W149" i="6" l="1"/>
  <c r="I150" i="6"/>
  <c r="C87" i="5"/>
  <c r="BI86" i="5"/>
  <c r="BG86" i="5" s="1"/>
  <c r="P90" i="2"/>
  <c r="AA90" i="2"/>
  <c r="Z90" i="2"/>
  <c r="X90" i="2"/>
  <c r="W90" i="2"/>
  <c r="W150" i="6" l="1"/>
  <c r="I151" i="6"/>
  <c r="C88" i="5"/>
  <c r="BI87" i="5"/>
  <c r="BG87" i="5" s="1"/>
  <c r="P89" i="2"/>
  <c r="AA89" i="2"/>
  <c r="Z89" i="2"/>
  <c r="X89" i="2"/>
  <c r="W89" i="2"/>
  <c r="I152" i="6" l="1"/>
  <c r="W151" i="6"/>
  <c r="C89" i="5"/>
  <c r="BI88" i="5"/>
  <c r="BG88" i="5" s="1"/>
  <c r="AA88" i="2"/>
  <c r="Z88" i="2"/>
  <c r="X88" i="2"/>
  <c r="W88" i="2"/>
  <c r="P88" i="2"/>
  <c r="W152" i="6" l="1"/>
  <c r="I153" i="6"/>
  <c r="C90" i="5"/>
  <c r="BI89" i="5"/>
  <c r="BG89" i="5" s="1"/>
  <c r="P87" i="2"/>
  <c r="AA87" i="2"/>
  <c r="Z87" i="2"/>
  <c r="X87" i="2"/>
  <c r="W87" i="2"/>
  <c r="W153" i="6" l="1"/>
  <c r="I154" i="6"/>
  <c r="C91" i="5"/>
  <c r="BI90" i="5"/>
  <c r="BG90" i="5" s="1"/>
  <c r="AA86" i="2"/>
  <c r="Z86" i="2"/>
  <c r="X86" i="2"/>
  <c r="W86" i="2"/>
  <c r="P86" i="2"/>
  <c r="W154" i="6" l="1"/>
  <c r="I155" i="6"/>
  <c r="C92" i="5"/>
  <c r="BI91" i="5"/>
  <c r="BG91" i="5" s="1"/>
  <c r="P85" i="2"/>
  <c r="AA85" i="2"/>
  <c r="Z85" i="2"/>
  <c r="X85" i="2"/>
  <c r="W85" i="2"/>
  <c r="W155" i="6" l="1"/>
  <c r="I156" i="6"/>
  <c r="C93" i="5"/>
  <c r="BI92" i="5"/>
  <c r="BG92" i="5" s="1"/>
  <c r="P84" i="2"/>
  <c r="AA84" i="2"/>
  <c r="Z84" i="2"/>
  <c r="X84" i="2"/>
  <c r="W84" i="2"/>
  <c r="W156" i="6" l="1"/>
  <c r="I157" i="6"/>
  <c r="C94" i="5"/>
  <c r="BI93" i="5"/>
  <c r="BG93" i="5" s="1"/>
  <c r="AA83" i="2"/>
  <c r="Z83" i="2"/>
  <c r="X83" i="2"/>
  <c r="P83" i="2"/>
  <c r="W83" i="2"/>
  <c r="W157" i="6" l="1"/>
  <c r="I158" i="6"/>
  <c r="C95" i="5"/>
  <c r="BI94" i="5"/>
  <c r="BG94" i="5" s="1"/>
  <c r="P82" i="2"/>
  <c r="AA82" i="2"/>
  <c r="Z82" i="2"/>
  <c r="X82" i="2"/>
  <c r="W82" i="2"/>
  <c r="W158" i="6" l="1"/>
  <c r="I159" i="6"/>
  <c r="C96" i="5"/>
  <c r="BI95" i="5"/>
  <c r="BG95" i="5" s="1"/>
  <c r="AA81" i="2"/>
  <c r="Z81" i="2"/>
  <c r="X81" i="2"/>
  <c r="W81" i="2"/>
  <c r="P81" i="2"/>
  <c r="W159" i="6" l="1"/>
  <c r="I160" i="6"/>
  <c r="C97" i="5"/>
  <c r="BI96" i="5"/>
  <c r="BG96" i="5" s="1"/>
  <c r="P80" i="2"/>
  <c r="AA80" i="2"/>
  <c r="Z80" i="2"/>
  <c r="X80" i="2"/>
  <c r="W80" i="2"/>
  <c r="W160" i="6" l="1"/>
  <c r="I161" i="6"/>
  <c r="BI97" i="5"/>
  <c r="BG97" i="5" s="1"/>
  <c r="C98" i="5"/>
  <c r="D97" i="5"/>
  <c r="P79" i="2"/>
  <c r="AA79" i="2"/>
  <c r="Z79" i="2"/>
  <c r="X79" i="2"/>
  <c r="W79" i="2"/>
  <c r="W161" i="6" l="1"/>
  <c r="I162" i="6"/>
  <c r="BI98" i="5"/>
  <c r="BG98" i="5" s="1"/>
  <c r="C99" i="5"/>
  <c r="D98" i="5"/>
  <c r="P78" i="2"/>
  <c r="AA78" i="2"/>
  <c r="Z78" i="2"/>
  <c r="X78" i="2"/>
  <c r="W78" i="2"/>
  <c r="W162" i="6" l="1"/>
  <c r="I163" i="6"/>
  <c r="BI99" i="5"/>
  <c r="BG99" i="5" s="1"/>
  <c r="C100" i="5"/>
  <c r="D99" i="5"/>
  <c r="P77" i="2"/>
  <c r="AA77" i="2"/>
  <c r="Z77" i="2"/>
  <c r="X77" i="2"/>
  <c r="W77" i="2"/>
  <c r="W163" i="6" l="1"/>
  <c r="I164" i="6"/>
  <c r="BI100" i="5"/>
  <c r="BG100" i="5" s="1"/>
  <c r="C101" i="5"/>
  <c r="D100" i="5"/>
  <c r="P76" i="2"/>
  <c r="AA76" i="2"/>
  <c r="Z76" i="2"/>
  <c r="X76" i="2"/>
  <c r="W76" i="2"/>
  <c r="W164" i="6" l="1"/>
  <c r="I165" i="6"/>
  <c r="BI101" i="5"/>
  <c r="BG101" i="5" s="1"/>
  <c r="C102" i="5"/>
  <c r="D101" i="5"/>
  <c r="P75" i="2"/>
  <c r="AA75" i="2"/>
  <c r="Z75" i="2"/>
  <c r="X75" i="2"/>
  <c r="W75" i="2"/>
  <c r="W165" i="6" l="1"/>
  <c r="I166" i="6"/>
  <c r="BI102" i="5"/>
  <c r="BG102" i="5" s="1"/>
  <c r="C103" i="5"/>
  <c r="D102" i="5"/>
  <c r="P74" i="2"/>
  <c r="AA74" i="2"/>
  <c r="Z74" i="2"/>
  <c r="X74" i="2"/>
  <c r="W74" i="2"/>
  <c r="I167" i="6" l="1"/>
  <c r="W166" i="6"/>
  <c r="BI103" i="5"/>
  <c r="BG103" i="5" s="1"/>
  <c r="D103" i="5"/>
  <c r="C104" i="5"/>
  <c r="P73" i="2"/>
  <c r="AA73" i="2"/>
  <c r="Z73" i="2"/>
  <c r="X73" i="2"/>
  <c r="W73" i="2"/>
  <c r="W167" i="6" l="1"/>
  <c r="I168" i="6"/>
  <c r="BI104" i="5"/>
  <c r="BG104" i="5" s="1"/>
  <c r="D104" i="5"/>
  <c r="C105" i="5"/>
  <c r="P72" i="2"/>
  <c r="AA72" i="2"/>
  <c r="Z72" i="2"/>
  <c r="X72" i="2"/>
  <c r="W72" i="2"/>
  <c r="W168" i="6" l="1"/>
  <c r="I169" i="6"/>
  <c r="BI105" i="5"/>
  <c r="BG105" i="5" s="1"/>
  <c r="C106" i="5"/>
  <c r="D105" i="5"/>
  <c r="P71" i="2"/>
  <c r="AA71" i="2"/>
  <c r="Z71" i="2"/>
  <c r="X71" i="2"/>
  <c r="W71" i="2"/>
  <c r="W169" i="6" l="1"/>
  <c r="I170" i="6"/>
  <c r="BI106" i="5"/>
  <c r="BG106" i="5" s="1"/>
  <c r="D106" i="5"/>
  <c r="C107" i="5"/>
  <c r="P70" i="2"/>
  <c r="AA70" i="2"/>
  <c r="Z70" i="2"/>
  <c r="X70" i="2"/>
  <c r="W70" i="2"/>
  <c r="W170" i="6" l="1"/>
  <c r="I171" i="6"/>
  <c r="BI107" i="5"/>
  <c r="BG107" i="5" s="1"/>
  <c r="C108" i="5"/>
  <c r="D107" i="5"/>
  <c r="P69" i="2"/>
  <c r="AA69" i="2"/>
  <c r="Z69" i="2"/>
  <c r="X69" i="2"/>
  <c r="W69" i="2"/>
  <c r="W171" i="6" l="1"/>
  <c r="I172" i="6"/>
  <c r="D108" i="5"/>
  <c r="C109" i="5"/>
  <c r="BI108" i="5"/>
  <c r="BG108" i="5" s="1"/>
  <c r="P68" i="2"/>
  <c r="AA68" i="2"/>
  <c r="Z68" i="2"/>
  <c r="X68" i="2"/>
  <c r="W68" i="2"/>
  <c r="W172" i="6" l="1"/>
  <c r="I173" i="6"/>
  <c r="D109" i="5"/>
  <c r="C110" i="5"/>
  <c r="BI109" i="5"/>
  <c r="BG109" i="5" s="1"/>
  <c r="P67" i="2"/>
  <c r="AA67" i="2"/>
  <c r="Z67" i="2"/>
  <c r="X67" i="2"/>
  <c r="W67" i="2"/>
  <c r="W173" i="6" l="1"/>
  <c r="I174" i="6"/>
  <c r="BI110" i="5"/>
  <c r="BG110" i="5" s="1"/>
  <c r="C111" i="5"/>
  <c r="D110" i="5"/>
  <c r="P66" i="2"/>
  <c r="AA66" i="2"/>
  <c r="Z66" i="2"/>
  <c r="X66" i="2"/>
  <c r="W66" i="2"/>
  <c r="W174" i="6" l="1"/>
  <c r="I175" i="6"/>
  <c r="D111" i="5"/>
  <c r="C112" i="5"/>
  <c r="C113" i="5" s="1"/>
  <c r="BI111" i="5"/>
  <c r="BG111" i="5" s="1"/>
  <c r="P65" i="2"/>
  <c r="AA65" i="2"/>
  <c r="Z65" i="2"/>
  <c r="X65" i="2"/>
  <c r="W65" i="2"/>
  <c r="W175" i="6" l="1"/>
  <c r="I176" i="6"/>
  <c r="D113" i="5"/>
  <c r="C114" i="5"/>
  <c r="BI113" i="5"/>
  <c r="BG113" i="5" s="1"/>
  <c r="D112" i="5"/>
  <c r="BI112" i="5"/>
  <c r="BG112" i="5" s="1"/>
  <c r="P64" i="2"/>
  <c r="AA64" i="2"/>
  <c r="Z64" i="2"/>
  <c r="X64" i="2"/>
  <c r="W64" i="2"/>
  <c r="W176" i="6" l="1"/>
  <c r="I177" i="6"/>
  <c r="D114" i="5"/>
  <c r="C115" i="5"/>
  <c r="BI114" i="5"/>
  <c r="BG114" i="5" s="1"/>
  <c r="AA63" i="2"/>
  <c r="Z63" i="2"/>
  <c r="X63" i="2"/>
  <c r="W63" i="2"/>
  <c r="P63" i="2"/>
  <c r="W177" i="6" l="1"/>
  <c r="I178" i="6"/>
  <c r="D115" i="5"/>
  <c r="C116" i="5"/>
  <c r="BI115" i="5"/>
  <c r="BG115" i="5" s="1"/>
  <c r="AA62" i="2"/>
  <c r="Z62" i="2"/>
  <c r="P62" i="2"/>
  <c r="X62" i="2"/>
  <c r="W62" i="2"/>
  <c r="W178" i="6" l="1"/>
  <c r="I179" i="6"/>
  <c r="D116" i="5"/>
  <c r="C117" i="5"/>
  <c r="BI116" i="5"/>
  <c r="BG116" i="5" s="1"/>
  <c r="P61" i="2"/>
  <c r="AA61" i="2"/>
  <c r="Z61" i="2"/>
  <c r="X61" i="2"/>
  <c r="W61" i="2"/>
  <c r="W179" i="6" l="1"/>
  <c r="I180" i="6"/>
  <c r="D117" i="5"/>
  <c r="C118" i="5"/>
  <c r="BI117" i="5"/>
  <c r="BG117" i="5" s="1"/>
  <c r="AA60" i="2"/>
  <c r="Z60" i="2"/>
  <c r="X60" i="2"/>
  <c r="W60" i="2"/>
  <c r="P60" i="2"/>
  <c r="W180" i="6" l="1"/>
  <c r="I181" i="6"/>
  <c r="D118" i="5"/>
  <c r="C119" i="5"/>
  <c r="C120" i="5" s="1"/>
  <c r="BI118" i="5"/>
  <c r="BG118" i="5" s="1"/>
  <c r="P59" i="2"/>
  <c r="I182" i="6" l="1"/>
  <c r="W181" i="6"/>
  <c r="BI120" i="5"/>
  <c r="BG120" i="5" s="1"/>
  <c r="C121" i="5"/>
  <c r="D120" i="5"/>
  <c r="D119" i="5"/>
  <c r="BI119" i="5"/>
  <c r="BG119" i="5" s="1"/>
  <c r="AA59" i="2"/>
  <c r="Z59" i="2"/>
  <c r="X59" i="2"/>
  <c r="W59" i="2"/>
  <c r="W182" i="6" l="1"/>
  <c r="I183" i="6"/>
  <c r="BI121" i="5"/>
  <c r="BG121" i="5" s="1"/>
  <c r="C122" i="5"/>
  <c r="D121" i="5"/>
  <c r="O58" i="2"/>
  <c r="O59" i="2" s="1"/>
  <c r="O60" i="2" s="1"/>
  <c r="O61" i="2" s="1"/>
  <c r="O62" i="2" s="1"/>
  <c r="O63" i="2" s="1"/>
  <c r="O64" i="2" s="1"/>
  <c r="O65" i="2" s="1"/>
  <c r="O66" i="2" s="1"/>
  <c r="O67" i="2" s="1"/>
  <c r="O68" i="2" s="1"/>
  <c r="O69" i="2" s="1"/>
  <c r="O70" i="2" s="1"/>
  <c r="O71" i="2" s="1"/>
  <c r="O72" i="2" s="1"/>
  <c r="O73" i="2" s="1"/>
  <c r="O74" i="2" s="1"/>
  <c r="O75" i="2" s="1"/>
  <c r="O76" i="2" s="1"/>
  <c r="O77" i="2" s="1"/>
  <c r="O78" i="2" s="1"/>
  <c r="O79" i="2" s="1"/>
  <c r="O80" i="2" s="1"/>
  <c r="O81" i="2" s="1"/>
  <c r="O82" i="2" s="1"/>
  <c r="O83" i="2" s="1"/>
  <c r="O84" i="2" s="1"/>
  <c r="O85" i="2" s="1"/>
  <c r="O86" i="2" s="1"/>
  <c r="O87" i="2" s="1"/>
  <c r="O88" i="2" s="1"/>
  <c r="O89" i="2" s="1"/>
  <c r="O90" i="2" s="1"/>
  <c r="O91" i="2" s="1"/>
  <c r="O92" i="2" s="1"/>
  <c r="O93" i="2" s="1"/>
  <c r="O94" i="2" s="1"/>
  <c r="O95" i="2" s="1"/>
  <c r="O96" i="2" s="1"/>
  <c r="O97" i="2" s="1"/>
  <c r="O98" i="2" s="1"/>
  <c r="O99" i="2" s="1"/>
  <c r="O100" i="2" s="1"/>
  <c r="O101" i="2" s="1"/>
  <c r="O102" i="2" s="1"/>
  <c r="O103" i="2" s="1"/>
  <c r="O104" i="2" s="1"/>
  <c r="O105" i="2" s="1"/>
  <c r="O106" i="2" s="1"/>
  <c r="O107" i="2" s="1"/>
  <c r="O108" i="2" s="1"/>
  <c r="O109" i="2" s="1"/>
  <c r="O110" i="2" s="1"/>
  <c r="O111" i="2" s="1"/>
  <c r="O112" i="2" s="1"/>
  <c r="O113" i="2" s="1"/>
  <c r="O114" i="2" s="1"/>
  <c r="O115" i="2" s="1"/>
  <c r="O116" i="2" s="1"/>
  <c r="O117" i="2" s="1"/>
  <c r="O118" i="2" s="1"/>
  <c r="O119" i="2" s="1"/>
  <c r="O120" i="2" s="1"/>
  <c r="O121" i="2" s="1"/>
  <c r="O122" i="2" s="1"/>
  <c r="O123" i="2" s="1"/>
  <c r="O124" i="2" s="1"/>
  <c r="O125" i="2" s="1"/>
  <c r="O126" i="2" s="1"/>
  <c r="O127" i="2" s="1"/>
  <c r="O128" i="2" s="1"/>
  <c r="O129" i="2" s="1"/>
  <c r="O130" i="2" s="1"/>
  <c r="O131" i="2" s="1"/>
  <c r="O132" i="2" s="1"/>
  <c r="O133" i="2" s="1"/>
  <c r="O134" i="2" s="1"/>
  <c r="O135" i="2" s="1"/>
  <c r="O136" i="2" s="1"/>
  <c r="O137" i="2" s="1"/>
  <c r="O138" i="2" s="1"/>
  <c r="O139" i="2" s="1"/>
  <c r="O140" i="2" s="1"/>
  <c r="O141" i="2" s="1"/>
  <c r="O142" i="2" s="1"/>
  <c r="O143" i="2" s="1"/>
  <c r="O144" i="2" s="1"/>
  <c r="O145" i="2" s="1"/>
  <c r="O146" i="2" s="1"/>
  <c r="O147" i="2" s="1"/>
  <c r="O148" i="2" s="1"/>
  <c r="O149" i="2" s="1"/>
  <c r="O150" i="2" s="1"/>
  <c r="O151" i="2" s="1"/>
  <c r="O152" i="2" s="1"/>
  <c r="O153" i="2" s="1"/>
  <c r="O154" i="2" s="1"/>
  <c r="O155" i="2" s="1"/>
  <c r="O156" i="2" s="1"/>
  <c r="O157" i="2" s="1"/>
  <c r="O158" i="2" s="1"/>
  <c r="O159" i="2" s="1"/>
  <c r="O160" i="2" s="1"/>
  <c r="O161" i="2" s="1"/>
  <c r="O162" i="2" s="1"/>
  <c r="P58" i="2"/>
  <c r="AA58" i="2"/>
  <c r="Z58" i="2"/>
  <c r="X58" i="2"/>
  <c r="W58" i="2"/>
  <c r="W183" i="6" l="1"/>
  <c r="I184" i="6"/>
  <c r="O163" i="2"/>
  <c r="O164" i="2" s="1"/>
  <c r="O165" i="2" s="1"/>
  <c r="O166" i="2" s="1"/>
  <c r="O167" i="2" s="1"/>
  <c r="O168" i="2" s="1"/>
  <c r="O169" i="2" s="1"/>
  <c r="O170" i="2" s="1"/>
  <c r="O171" i="2" s="1"/>
  <c r="O172" i="2" s="1"/>
  <c r="O173" i="2" s="1"/>
  <c r="D122" i="5"/>
  <c r="C123" i="5"/>
  <c r="BI122" i="5"/>
  <c r="BG122" i="5" s="1"/>
  <c r="P57" i="2"/>
  <c r="AA57" i="2"/>
  <c r="Z57" i="2"/>
  <c r="X57" i="2"/>
  <c r="W57" i="2"/>
  <c r="W184" i="6" l="1"/>
  <c r="I185" i="6"/>
  <c r="O174" i="2"/>
  <c r="D123" i="5"/>
  <c r="C124" i="5"/>
  <c r="BI123" i="5"/>
  <c r="BG123" i="5" s="1"/>
  <c r="AA56" i="2"/>
  <c r="Z56" i="2"/>
  <c r="X56" i="2"/>
  <c r="W56" i="2"/>
  <c r="P56" i="2"/>
  <c r="W185" i="6" l="1"/>
  <c r="I186" i="6"/>
  <c r="O175" i="2"/>
  <c r="O176" i="2" s="1"/>
  <c r="O177" i="2" s="1"/>
  <c r="O178" i="2" s="1"/>
  <c r="O179" i="2" s="1"/>
  <c r="O180" i="2" s="1"/>
  <c r="O181" i="2" s="1"/>
  <c r="O182" i="2" s="1"/>
  <c r="O183" i="2" s="1"/>
  <c r="O184" i="2" s="1"/>
  <c r="O185" i="2" s="1"/>
  <c r="O186" i="2" s="1"/>
  <c r="O187" i="2" s="1"/>
  <c r="O188" i="2" s="1"/>
  <c r="O189" i="2" s="1"/>
  <c r="O190" i="2" s="1"/>
  <c r="O191" i="2" s="1"/>
  <c r="O192" i="2" s="1"/>
  <c r="O193" i="2" s="1"/>
  <c r="O194" i="2" s="1"/>
  <c r="O195" i="2" s="1"/>
  <c r="O196" i="2" s="1"/>
  <c r="O197" i="2" s="1"/>
  <c r="O198" i="2" s="1"/>
  <c r="O199" i="2" s="1"/>
  <c r="O200" i="2" s="1"/>
  <c r="O201" i="2" s="1"/>
  <c r="O202" i="2" s="1"/>
  <c r="O203" i="2" s="1"/>
  <c r="O204" i="2" s="1"/>
  <c r="O205" i="2" s="1"/>
  <c r="O206" i="2" s="1"/>
  <c r="O207" i="2" s="1"/>
  <c r="O208" i="2" s="1"/>
  <c r="O209" i="2" s="1"/>
  <c r="O210" i="2" s="1"/>
  <c r="O211" i="2" s="1"/>
  <c r="O212" i="2" s="1"/>
  <c r="O213" i="2" s="1"/>
  <c r="O214" i="2" s="1"/>
  <c r="O215" i="2" s="1"/>
  <c r="O216" i="2" s="1"/>
  <c r="O217" i="2" s="1"/>
  <c r="O218" i="2" s="1"/>
  <c r="O219" i="2" s="1"/>
  <c r="O220" i="2" s="1"/>
  <c r="O221" i="2" s="1"/>
  <c r="O222" i="2" s="1"/>
  <c r="O223" i="2" s="1"/>
  <c r="O224" i="2" s="1"/>
  <c r="O225" i="2" s="1"/>
  <c r="O226" i="2" s="1"/>
  <c r="O227" i="2" s="1"/>
  <c r="O228" i="2" s="1"/>
  <c r="O229" i="2" s="1"/>
  <c r="O230" i="2" s="1"/>
  <c r="O231" i="2" s="1"/>
  <c r="O232" i="2" s="1"/>
  <c r="O233" i="2" s="1"/>
  <c r="O234" i="2" s="1"/>
  <c r="O235" i="2" s="1"/>
  <c r="O236" i="2" s="1"/>
  <c r="O237" i="2" s="1"/>
  <c r="O238" i="2" s="1"/>
  <c r="O239" i="2" s="1"/>
  <c r="O240" i="2" s="1"/>
  <c r="O241" i="2" s="1"/>
  <c r="O242" i="2" s="1"/>
  <c r="O243" i="2" s="1"/>
  <c r="O244" i="2" s="1"/>
  <c r="O245" i="2" s="1"/>
  <c r="O246" i="2" s="1"/>
  <c r="O247" i="2" s="1"/>
  <c r="O248" i="2" s="1"/>
  <c r="O249" i="2" s="1"/>
  <c r="O250" i="2" s="1"/>
  <c r="O251" i="2" s="1"/>
  <c r="O252" i="2" s="1"/>
  <c r="O253" i="2" s="1"/>
  <c r="O254" i="2" s="1"/>
  <c r="O255" i="2" s="1"/>
  <c r="O256" i="2" s="1"/>
  <c r="O257" i="2" s="1"/>
  <c r="O258" i="2" s="1"/>
  <c r="O259" i="2" s="1"/>
  <c r="O260" i="2" s="1"/>
  <c r="O261" i="2" s="1"/>
  <c r="O262" i="2" s="1"/>
  <c r="O263" i="2" s="1"/>
  <c r="O264" i="2" s="1"/>
  <c r="O265" i="2" s="1"/>
  <c r="O266" i="2" s="1"/>
  <c r="O267" i="2" s="1"/>
  <c r="O268" i="2" s="1"/>
  <c r="O269" i="2" s="1"/>
  <c r="O270" i="2" s="1"/>
  <c r="O271" i="2" s="1"/>
  <c r="O272" i="2" s="1"/>
  <c r="O273" i="2" s="1"/>
  <c r="O274" i="2" s="1"/>
  <c r="O275" i="2" s="1"/>
  <c r="O276" i="2" s="1"/>
  <c r="O277" i="2" s="1"/>
  <c r="O278" i="2" s="1"/>
  <c r="O279" i="2" s="1"/>
  <c r="O280" i="2" s="1"/>
  <c r="O281" i="2" s="1"/>
  <c r="O282" i="2" s="1"/>
  <c r="O283" i="2" s="1"/>
  <c r="O284" i="2" s="1"/>
  <c r="O285" i="2" s="1"/>
  <c r="O286" i="2" s="1"/>
  <c r="D124" i="5"/>
  <c r="C125" i="5"/>
  <c r="BI124" i="5"/>
  <c r="BG124" i="5" s="1"/>
  <c r="AA55" i="2"/>
  <c r="Z55" i="2"/>
  <c r="W55" i="2"/>
  <c r="P55" i="2"/>
  <c r="X55" i="2"/>
  <c r="W186" i="6" l="1"/>
  <c r="I187" i="6"/>
  <c r="O287" i="2"/>
  <c r="O288" i="2" s="1"/>
  <c r="O289" i="2" s="1"/>
  <c r="O290" i="2" s="1"/>
  <c r="O291" i="2" s="1"/>
  <c r="O292" i="2" s="1"/>
  <c r="O293" i="2" s="1"/>
  <c r="O294" i="2" s="1"/>
  <c r="O295" i="2" s="1"/>
  <c r="O296" i="2" s="1"/>
  <c r="O297" i="2" s="1"/>
  <c r="O298" i="2" s="1"/>
  <c r="O299" i="2" s="1"/>
  <c r="O300" i="2" s="1"/>
  <c r="O301" i="2" s="1"/>
  <c r="O302" i="2" s="1"/>
  <c r="O303" i="2" s="1"/>
  <c r="O304" i="2" s="1"/>
  <c r="O305" i="2" s="1"/>
  <c r="O306" i="2" s="1"/>
  <c r="O307" i="2" s="1"/>
  <c r="O308" i="2" s="1"/>
  <c r="O309" i="2" s="1"/>
  <c r="O310" i="2" s="1"/>
  <c r="O311" i="2" s="1"/>
  <c r="O312" i="2" s="1"/>
  <c r="O313" i="2" s="1"/>
  <c r="O314" i="2" s="1"/>
  <c r="O315" i="2" s="1"/>
  <c r="O316" i="2" s="1"/>
  <c r="O317" i="2" s="1"/>
  <c r="O318" i="2" s="1"/>
  <c r="O319" i="2" s="1"/>
  <c r="O320" i="2" s="1"/>
  <c r="O321" i="2" s="1"/>
  <c r="O322" i="2" s="1"/>
  <c r="O323" i="2" s="1"/>
  <c r="O324" i="2" s="1"/>
  <c r="O325" i="2" s="1"/>
  <c r="O326" i="2" s="1"/>
  <c r="O327" i="2" s="1"/>
  <c r="O328" i="2" s="1"/>
  <c r="O329" i="2" s="1"/>
  <c r="O330" i="2" s="1"/>
  <c r="O331" i="2" s="1"/>
  <c r="O332" i="2" s="1"/>
  <c r="O333" i="2" s="1"/>
  <c r="O334" i="2" s="1"/>
  <c r="O335" i="2" s="1"/>
  <c r="O336" i="2" s="1"/>
  <c r="O337" i="2" s="1"/>
  <c r="O338" i="2" s="1"/>
  <c r="O339" i="2" s="1"/>
  <c r="O340" i="2" s="1"/>
  <c r="O341" i="2" s="1"/>
  <c r="O342" i="2" s="1"/>
  <c r="O343" i="2" s="1"/>
  <c r="O344" i="2" s="1"/>
  <c r="O345" i="2" s="1"/>
  <c r="O346" i="2" s="1"/>
  <c r="O347" i="2" s="1"/>
  <c r="D125" i="5"/>
  <c r="C126" i="5"/>
  <c r="BI125" i="5"/>
  <c r="BG125" i="5" s="1"/>
  <c r="Z54" i="2"/>
  <c r="W54" i="2"/>
  <c r="P54" i="2"/>
  <c r="AA54" i="2"/>
  <c r="X54" i="2"/>
  <c r="W187" i="6" l="1"/>
  <c r="I188" i="6"/>
  <c r="O348" i="2"/>
  <c r="O349" i="2" s="1"/>
  <c r="O350" i="2" s="1"/>
  <c r="O351" i="2" s="1"/>
  <c r="O352" i="2" s="1"/>
  <c r="O353" i="2" s="1"/>
  <c r="O354" i="2" s="1"/>
  <c r="O355" i="2" s="1"/>
  <c r="O356" i="2" s="1"/>
  <c r="O357" i="2" s="1"/>
  <c r="O358" i="2" s="1"/>
  <c r="O359" i="2" s="1"/>
  <c r="O360" i="2" s="1"/>
  <c r="O361" i="2" s="1"/>
  <c r="O362" i="2" s="1"/>
  <c r="O363" i="2" s="1"/>
  <c r="O364" i="2" s="1"/>
  <c r="O365" i="2" s="1"/>
  <c r="O366" i="2" s="1"/>
  <c r="O367" i="2" s="1"/>
  <c r="O368" i="2" s="1"/>
  <c r="O369" i="2" s="1"/>
  <c r="O370" i="2" s="1"/>
  <c r="O371" i="2" s="1"/>
  <c r="O372" i="2" s="1"/>
  <c r="O373" i="2" s="1"/>
  <c r="O374" i="2" s="1"/>
  <c r="O375" i="2" s="1"/>
  <c r="O376" i="2" s="1"/>
  <c r="O377" i="2" s="1"/>
  <c r="O378" i="2" s="1"/>
  <c r="O379" i="2" s="1"/>
  <c r="O380" i="2" s="1"/>
  <c r="O381" i="2" s="1"/>
  <c r="O382" i="2" s="1"/>
  <c r="O383" i="2" s="1"/>
  <c r="O384" i="2" s="1"/>
  <c r="O385" i="2" s="1"/>
  <c r="O386" i="2" s="1"/>
  <c r="O387" i="2" s="1"/>
  <c r="O388" i="2" s="1"/>
  <c r="O389" i="2" s="1"/>
  <c r="O390" i="2" s="1"/>
  <c r="O391" i="2" s="1"/>
  <c r="O392" i="2" s="1"/>
  <c r="O393" i="2" s="1"/>
  <c r="O394" i="2" s="1"/>
  <c r="O395" i="2" s="1"/>
  <c r="O396" i="2" s="1"/>
  <c r="O397" i="2" s="1"/>
  <c r="BI126" i="5"/>
  <c r="BG126" i="5" s="1"/>
  <c r="C127" i="5"/>
  <c r="D126" i="5"/>
  <c r="Z53" i="2"/>
  <c r="Z52" i="2"/>
  <c r="Z51" i="2"/>
  <c r="Z50" i="2"/>
  <c r="Z49" i="2"/>
  <c r="Z48" i="2"/>
  <c r="Z47" i="2"/>
  <c r="Z46" i="2"/>
  <c r="Z45" i="2"/>
  <c r="Z44" i="2"/>
  <c r="Z43" i="2"/>
  <c r="Z42" i="2"/>
  <c r="Z41" i="2"/>
  <c r="Z40" i="2"/>
  <c r="Z39" i="2"/>
  <c r="Z38" i="2"/>
  <c r="Z37" i="2"/>
  <c r="Z36" i="2"/>
  <c r="Z35" i="2"/>
  <c r="Z34" i="2"/>
  <c r="Z33" i="2"/>
  <c r="Z32" i="2"/>
  <c r="Z31" i="2"/>
  <c r="Z30" i="2"/>
  <c r="AA53" i="2"/>
  <c r="AA52" i="2"/>
  <c r="AA51" i="2"/>
  <c r="AA50" i="2"/>
  <c r="AA49" i="2"/>
  <c r="AA48" i="2"/>
  <c r="AA47" i="2"/>
  <c r="AA46" i="2"/>
  <c r="AA45" i="2"/>
  <c r="AA44" i="2"/>
  <c r="AA43" i="2"/>
  <c r="AA42" i="2"/>
  <c r="AA41" i="2"/>
  <c r="AA40" i="2"/>
  <c r="AA39" i="2"/>
  <c r="AA38" i="2"/>
  <c r="AA37" i="2"/>
  <c r="AA36" i="2"/>
  <c r="AA35" i="2"/>
  <c r="AA34" i="2"/>
  <c r="AA33" i="2"/>
  <c r="AA32" i="2"/>
  <c r="AA31" i="2"/>
  <c r="AA30" i="2"/>
  <c r="AA29" i="2"/>
  <c r="AB28" i="2"/>
  <c r="AA28" i="2"/>
  <c r="AB27" i="2"/>
  <c r="AA27" i="2"/>
  <c r="Y50" i="2"/>
  <c r="Y49" i="2"/>
  <c r="Y31" i="2"/>
  <c r="Y29" i="2"/>
  <c r="Y28" i="2"/>
  <c r="Y27" i="2"/>
  <c r="X53" i="2"/>
  <c r="X52" i="2"/>
  <c r="X51" i="2"/>
  <c r="X50" i="2"/>
  <c r="X49" i="2"/>
  <c r="X48" i="2"/>
  <c r="X47" i="2"/>
  <c r="X46" i="2"/>
  <c r="X45" i="2"/>
  <c r="X44" i="2"/>
  <c r="X43" i="2"/>
  <c r="X42" i="2"/>
  <c r="X41" i="2"/>
  <c r="X40" i="2"/>
  <c r="X39" i="2"/>
  <c r="X38" i="2"/>
  <c r="X37" i="2"/>
  <c r="X36" i="2"/>
  <c r="X35" i="2"/>
  <c r="X34" i="2"/>
  <c r="X33" i="2"/>
  <c r="X32" i="2"/>
  <c r="X31" i="2"/>
  <c r="X30" i="2"/>
  <c r="X29" i="2"/>
  <c r="X28" i="2"/>
  <c r="X27" i="2"/>
  <c r="Z27" i="2"/>
  <c r="W27" i="2"/>
  <c r="Z28" i="2"/>
  <c r="W28" i="2"/>
  <c r="Z29" i="2"/>
  <c r="W30" i="2"/>
  <c r="W29" i="2"/>
  <c r="W53" i="2"/>
  <c r="W52" i="2"/>
  <c r="W51" i="2"/>
  <c r="W50" i="2"/>
  <c r="W49" i="2"/>
  <c r="W48" i="2"/>
  <c r="W47" i="2"/>
  <c r="W46" i="2"/>
  <c r="W45" i="2"/>
  <c r="W44" i="2"/>
  <c r="W43" i="2"/>
  <c r="W42" i="2"/>
  <c r="W41" i="2"/>
  <c r="W40" i="2"/>
  <c r="W39" i="2"/>
  <c r="W38" i="2"/>
  <c r="W37" i="2"/>
  <c r="W36" i="2"/>
  <c r="W35" i="2"/>
  <c r="W34" i="2"/>
  <c r="W33" i="2"/>
  <c r="W32" i="2"/>
  <c r="W31" i="2"/>
  <c r="O398" i="2" l="1"/>
  <c r="O399" i="2" s="1"/>
  <c r="O400" i="2" s="1"/>
  <c r="O401" i="2" s="1"/>
  <c r="O402" i="2" s="1"/>
  <c r="O403" i="2" s="1"/>
  <c r="O404" i="2" s="1"/>
  <c r="O405" i="2" s="1"/>
  <c r="O406" i="2" s="1"/>
  <c r="O407" i="2" s="1"/>
  <c r="O408" i="2" s="1"/>
  <c r="O409" i="2" s="1"/>
  <c r="O410" i="2" s="1"/>
  <c r="O411" i="2" s="1"/>
  <c r="O412" i="2" s="1"/>
  <c r="O413" i="2" s="1"/>
  <c r="O414" i="2" s="1"/>
  <c r="O415" i="2" s="1"/>
  <c r="O416" i="2" s="1"/>
  <c r="O417" i="2" s="1"/>
  <c r="O418" i="2" s="1"/>
  <c r="O419" i="2" s="1"/>
  <c r="O420" i="2" s="1"/>
  <c r="O421" i="2" s="1"/>
  <c r="O422" i="2" s="1"/>
  <c r="O423" i="2" s="1"/>
  <c r="O424" i="2" s="1"/>
  <c r="O425" i="2" s="1"/>
  <c r="O426" i="2" s="1"/>
  <c r="O427" i="2" s="1"/>
  <c r="O428" i="2" s="1"/>
  <c r="O429" i="2" s="1"/>
  <c r="O430" i="2" s="1"/>
  <c r="O431" i="2" s="1"/>
  <c r="O432" i="2" s="1"/>
  <c r="O433" i="2" s="1"/>
  <c r="O434" i="2" s="1"/>
  <c r="O435" i="2" s="1"/>
  <c r="O436" i="2" s="1"/>
  <c r="O437" i="2" s="1"/>
  <c r="O438" i="2" s="1"/>
  <c r="O439" i="2" s="1"/>
  <c r="O440" i="2" s="1"/>
  <c r="O441" i="2" s="1"/>
  <c r="O442" i="2" s="1"/>
  <c r="O443" i="2" s="1"/>
  <c r="O444" i="2" s="1"/>
  <c r="O445" i="2" s="1"/>
  <c r="O446" i="2" s="1"/>
  <c r="O447" i="2" s="1"/>
  <c r="O448" i="2" s="1"/>
  <c r="O449" i="2" s="1"/>
  <c r="O450" i="2" s="1"/>
  <c r="O451" i="2" s="1"/>
  <c r="O452" i="2" s="1"/>
  <c r="O453" i="2" s="1"/>
  <c r="O454" i="2" s="1"/>
  <c r="O455" i="2" s="1"/>
  <c r="O456" i="2" s="1"/>
  <c r="O457" i="2" s="1"/>
  <c r="O458" i="2" s="1"/>
  <c r="O459" i="2" s="1"/>
  <c r="O460" i="2" s="1"/>
  <c r="O461" i="2" s="1"/>
  <c r="O462" i="2" s="1"/>
  <c r="O463" i="2" s="1"/>
  <c r="O464" i="2" s="1"/>
  <c r="O465" i="2" s="1"/>
  <c r="O466" i="2" s="1"/>
  <c r="O467" i="2" s="1"/>
  <c r="O468" i="2" s="1"/>
  <c r="O469" i="2" s="1"/>
  <c r="O470" i="2" s="1"/>
  <c r="O471" i="2" s="1"/>
  <c r="O472" i="2" s="1"/>
  <c r="O473" i="2" s="1"/>
  <c r="O474" i="2" s="1"/>
  <c r="O475" i="2" s="1"/>
  <c r="O476" i="2" s="1"/>
  <c r="O477" i="2" s="1"/>
  <c r="O478" i="2" s="1"/>
  <c r="O479" i="2" s="1"/>
  <c r="O480" i="2" s="1"/>
  <c r="O481" i="2" s="1"/>
  <c r="O482" i="2" s="1"/>
  <c r="O483" i="2" s="1"/>
  <c r="O484" i="2" s="1"/>
  <c r="O485" i="2" s="1"/>
  <c r="O486" i="2" s="1"/>
  <c r="O487" i="2" s="1"/>
  <c r="O488" i="2" s="1"/>
  <c r="O489" i="2" s="1"/>
  <c r="O490" i="2" s="1"/>
  <c r="O491" i="2" s="1"/>
  <c r="O492" i="2" s="1"/>
  <c r="O493" i="2" s="1"/>
  <c r="O494" i="2" s="1"/>
  <c r="O495" i="2" s="1"/>
  <c r="O496" i="2" s="1"/>
  <c r="O497" i="2" s="1"/>
  <c r="O498" i="2" s="1"/>
  <c r="O499" i="2" s="1"/>
  <c r="O500" i="2" s="1"/>
  <c r="O501" i="2" s="1"/>
  <c r="O502" i="2" s="1"/>
  <c r="O503" i="2" s="1"/>
  <c r="O504" i="2" s="1"/>
  <c r="O505" i="2" s="1"/>
  <c r="O506" i="2" s="1"/>
  <c r="O507" i="2" s="1"/>
  <c r="O508" i="2" s="1"/>
  <c r="O509" i="2" s="1"/>
  <c r="O510" i="2" s="1"/>
  <c r="O511" i="2" s="1"/>
  <c r="O512" i="2" s="1"/>
  <c r="O513" i="2" s="1"/>
  <c r="O514" i="2" s="1"/>
  <c r="O515" i="2" s="1"/>
  <c r="O516" i="2" s="1"/>
  <c r="O517" i="2" s="1"/>
  <c r="O518" i="2" s="1"/>
  <c r="O519" i="2" s="1"/>
  <c r="O520" i="2" s="1"/>
  <c r="O521" i="2" s="1"/>
  <c r="O522" i="2" s="1"/>
  <c r="O523" i="2" s="1"/>
  <c r="O524" i="2" s="1"/>
  <c r="O525" i="2" s="1"/>
  <c r="O526" i="2" s="1"/>
  <c r="O527" i="2" s="1"/>
  <c r="O528" i="2" s="1"/>
  <c r="O529" i="2" s="1"/>
  <c r="O530" i="2" s="1"/>
  <c r="O531" i="2" s="1"/>
  <c r="O532" i="2" s="1"/>
  <c r="O533" i="2" s="1"/>
  <c r="O534" i="2" s="1"/>
  <c r="O535" i="2" s="1"/>
  <c r="O536" i="2" s="1"/>
  <c r="O537" i="2" s="1"/>
  <c r="O538" i="2" s="1"/>
  <c r="O539" i="2" s="1"/>
  <c r="O540" i="2" s="1"/>
  <c r="O541" i="2" s="1"/>
  <c r="O542" i="2" s="1"/>
  <c r="O543" i="2" s="1"/>
  <c r="O544" i="2" s="1"/>
  <c r="O545" i="2" s="1"/>
  <c r="O546" i="2" s="1"/>
  <c r="O547" i="2" s="1"/>
  <c r="O548" i="2" s="1"/>
  <c r="O549" i="2" s="1"/>
  <c r="W188" i="6"/>
  <c r="I189" i="6"/>
  <c r="D127" i="5"/>
  <c r="C128" i="5"/>
  <c r="BI127" i="5"/>
  <c r="BG127" i="5" s="1"/>
  <c r="P53" i="2"/>
  <c r="W189" i="6" l="1"/>
  <c r="I190" i="6"/>
  <c r="D128" i="5"/>
  <c r="C129" i="5"/>
  <c r="BI128" i="5"/>
  <c r="BG128" i="5" s="1"/>
  <c r="P52" i="2"/>
  <c r="W190" i="6" l="1"/>
  <c r="I191" i="6"/>
  <c r="D129" i="5"/>
  <c r="C130" i="5"/>
  <c r="BI129" i="5"/>
  <c r="BG129" i="5" s="1"/>
  <c r="P51" i="2"/>
  <c r="H51" i="2"/>
  <c r="W191" i="6" l="1"/>
  <c r="I192" i="6"/>
  <c r="D130" i="5"/>
  <c r="C131" i="5"/>
  <c r="BI130" i="5"/>
  <c r="BG130" i="5" s="1"/>
  <c r="Y51" i="2"/>
  <c r="H52" i="2"/>
  <c r="P50" i="2"/>
  <c r="W192" i="6" l="1"/>
  <c r="I193" i="6"/>
  <c r="BI131" i="5"/>
  <c r="BG131" i="5" s="1"/>
  <c r="C132" i="5"/>
  <c r="D131" i="5"/>
  <c r="Y52" i="2"/>
  <c r="H53" i="2"/>
  <c r="W193" i="6" l="1"/>
  <c r="I194" i="6"/>
  <c r="D132" i="5"/>
  <c r="C133" i="5"/>
  <c r="BI132" i="5"/>
  <c r="BG132" i="5" s="1"/>
  <c r="H54" i="2"/>
  <c r="Y53" i="2"/>
  <c r="P49" i="2"/>
  <c r="W194" i="6" l="1"/>
  <c r="I195" i="6"/>
  <c r="D133" i="5"/>
  <c r="C134" i="5"/>
  <c r="BI133" i="5"/>
  <c r="BG133" i="5" s="1"/>
  <c r="H55" i="2"/>
  <c r="H56" i="2" s="1"/>
  <c r="Y54" i="2"/>
  <c r="P48" i="2"/>
  <c r="W195" i="6" l="1"/>
  <c r="I196" i="6"/>
  <c r="C135" i="5"/>
  <c r="D134" i="5"/>
  <c r="BI134" i="5"/>
  <c r="BG134" i="5" s="1"/>
  <c r="H57" i="2"/>
  <c r="Y56" i="2"/>
  <c r="Y55" i="2"/>
  <c r="P47" i="2"/>
  <c r="W196" i="6" l="1"/>
  <c r="I197" i="6"/>
  <c r="D135" i="5"/>
  <c r="C136" i="5"/>
  <c r="BI135" i="5"/>
  <c r="BG135" i="5" s="1"/>
  <c r="H58" i="2"/>
  <c r="Y57" i="2"/>
  <c r="P46" i="2"/>
  <c r="P45" i="2"/>
  <c r="P44" i="2"/>
  <c r="P43" i="2"/>
  <c r="P42" i="2"/>
  <c r="P41" i="2"/>
  <c r="P40" i="2"/>
  <c r="P39" i="2"/>
  <c r="P38" i="2"/>
  <c r="P37" i="2"/>
  <c r="P36" i="2"/>
  <c r="P35" i="2"/>
  <c r="P34" i="2"/>
  <c r="P33" i="2"/>
  <c r="P32" i="2"/>
  <c r="P31" i="2"/>
  <c r="P30" i="2"/>
  <c r="W197" i="6" l="1"/>
  <c r="I198" i="6"/>
  <c r="D136" i="5"/>
  <c r="C137" i="5"/>
  <c r="BI136" i="5"/>
  <c r="BG136" i="5" s="1"/>
  <c r="Y58" i="2"/>
  <c r="H59" i="2"/>
  <c r="O41" i="2"/>
  <c r="O42" i="2" s="1"/>
  <c r="O43" i="2" s="1"/>
  <c r="O44" i="2" s="1"/>
  <c r="O45" i="2" s="1"/>
  <c r="O46" i="2" s="1"/>
  <c r="O47" i="2" s="1"/>
  <c r="O48" i="2" s="1"/>
  <c r="O49" i="2" s="1"/>
  <c r="O50" i="2" s="1"/>
  <c r="O51" i="2" s="1"/>
  <c r="O52" i="2" s="1"/>
  <c r="O53" i="2" s="1"/>
  <c r="O54" i="2" s="1"/>
  <c r="W198" i="6" l="1"/>
  <c r="I199" i="6"/>
  <c r="BI137" i="5"/>
  <c r="BG137" i="5" s="1"/>
  <c r="C138" i="5"/>
  <c r="D137" i="5"/>
  <c r="Y59" i="2"/>
  <c r="H60" i="2"/>
  <c r="O55" i="2"/>
  <c r="O56" i="2" s="1"/>
  <c r="K34" i="2"/>
  <c r="K35" i="2" s="1"/>
  <c r="K36" i="2" s="1"/>
  <c r="K37" i="2" s="1"/>
  <c r="K38" i="2" s="1"/>
  <c r="K39" i="2" s="1"/>
  <c r="K40" i="2" s="1"/>
  <c r="K41" i="2" s="1"/>
  <c r="K42" i="2" s="1"/>
  <c r="K43" i="2" s="1"/>
  <c r="K44" i="2" s="1"/>
  <c r="K45" i="2" s="1"/>
  <c r="K46" i="2" s="1"/>
  <c r="K47" i="2" s="1"/>
  <c r="K48" i="2" s="1"/>
  <c r="K49" i="2" s="1"/>
  <c r="K50" i="2" s="1"/>
  <c r="K51" i="2" s="1"/>
  <c r="K52" i="2" s="1"/>
  <c r="K53" i="2" s="1"/>
  <c r="K54" i="2" s="1"/>
  <c r="K55" i="2" s="1"/>
  <c r="K56" i="2" s="1"/>
  <c r="K57" i="2" s="1"/>
  <c r="K58" i="2" s="1"/>
  <c r="K59" i="2" s="1"/>
  <c r="K60" i="2" s="1"/>
  <c r="K61" i="2" s="1"/>
  <c r="K62" i="2" s="1"/>
  <c r="K63" i="2" s="1"/>
  <c r="K64" i="2" s="1"/>
  <c r="K65" i="2" s="1"/>
  <c r="K66" i="2" s="1"/>
  <c r="K67" i="2" s="1"/>
  <c r="K68" i="2" s="1"/>
  <c r="K69" i="2" s="1"/>
  <c r="K70" i="2" s="1"/>
  <c r="K71" i="2" s="1"/>
  <c r="K72" i="2" s="1"/>
  <c r="K73" i="2" s="1"/>
  <c r="K74" i="2" s="1"/>
  <c r="K75" i="2" s="1"/>
  <c r="K76" i="2" s="1"/>
  <c r="K77" i="2" s="1"/>
  <c r="K78" i="2" s="1"/>
  <c r="K79" i="2" s="1"/>
  <c r="K80" i="2" s="1"/>
  <c r="K81" i="2" s="1"/>
  <c r="K82" i="2" s="1"/>
  <c r="K83" i="2" s="1"/>
  <c r="K84" i="2" s="1"/>
  <c r="K85" i="2" s="1"/>
  <c r="K86" i="2" s="1"/>
  <c r="K87" i="2" s="1"/>
  <c r="K88" i="2" s="1"/>
  <c r="K89" i="2" s="1"/>
  <c r="K90" i="2" s="1"/>
  <c r="K91" i="2" s="1"/>
  <c r="K92" i="2" s="1"/>
  <c r="K93" i="2" s="1"/>
  <c r="K94" i="2" s="1"/>
  <c r="K95" i="2" s="1"/>
  <c r="K96" i="2" s="1"/>
  <c r="K97" i="2" s="1"/>
  <c r="K98" i="2" s="1"/>
  <c r="K99" i="2" s="1"/>
  <c r="K100" i="2" s="1"/>
  <c r="K101" i="2" s="1"/>
  <c r="K102" i="2" s="1"/>
  <c r="K103" i="2" s="1"/>
  <c r="K104" i="2" s="1"/>
  <c r="K105" i="2" s="1"/>
  <c r="K106" i="2" s="1"/>
  <c r="K107" i="2" s="1"/>
  <c r="K108" i="2" s="1"/>
  <c r="K109" i="2" s="1"/>
  <c r="K110" i="2" s="1"/>
  <c r="K111" i="2" s="1"/>
  <c r="K112" i="2" s="1"/>
  <c r="K113" i="2" s="1"/>
  <c r="K114" i="2" s="1"/>
  <c r="K115" i="2" s="1"/>
  <c r="K116" i="2" s="1"/>
  <c r="K117" i="2" s="1"/>
  <c r="K118" i="2" s="1"/>
  <c r="K119" i="2" s="1"/>
  <c r="K120" i="2" s="1"/>
  <c r="K121" i="2" s="1"/>
  <c r="K122" i="2" s="1"/>
  <c r="K123" i="2" s="1"/>
  <c r="K124" i="2" s="1"/>
  <c r="K125" i="2" s="1"/>
  <c r="K126" i="2" s="1"/>
  <c r="K127" i="2" s="1"/>
  <c r="K128" i="2" s="1"/>
  <c r="K129" i="2" s="1"/>
  <c r="K130" i="2" s="1"/>
  <c r="K131" i="2" s="1"/>
  <c r="K132" i="2" s="1"/>
  <c r="K133" i="2" s="1"/>
  <c r="K134" i="2" s="1"/>
  <c r="K135" i="2" s="1"/>
  <c r="K136" i="2" s="1"/>
  <c r="K137" i="2" s="1"/>
  <c r="K138" i="2" s="1"/>
  <c r="K139" i="2" s="1"/>
  <c r="K140" i="2" s="1"/>
  <c r="K141" i="2" s="1"/>
  <c r="K142" i="2" s="1"/>
  <c r="K143" i="2" s="1"/>
  <c r="K144" i="2" s="1"/>
  <c r="K145" i="2" s="1"/>
  <c r="K146" i="2" s="1"/>
  <c r="K147" i="2" s="1"/>
  <c r="K148" i="2" s="1"/>
  <c r="K149" i="2" s="1"/>
  <c r="K150" i="2" s="1"/>
  <c r="K151" i="2" s="1"/>
  <c r="K152" i="2" s="1"/>
  <c r="K153" i="2" s="1"/>
  <c r="K154" i="2" s="1"/>
  <c r="K155" i="2" s="1"/>
  <c r="K156" i="2" s="1"/>
  <c r="K157" i="2" s="1"/>
  <c r="K158" i="2" s="1"/>
  <c r="K159" i="2" s="1"/>
  <c r="K160" i="2" s="1"/>
  <c r="K161" i="2" s="1"/>
  <c r="K162" i="2" s="1"/>
  <c r="K163" i="2" s="1"/>
  <c r="K164" i="2" s="1"/>
  <c r="K165" i="2" s="1"/>
  <c r="K166" i="2" s="1"/>
  <c r="K167" i="2" s="1"/>
  <c r="K168" i="2" s="1"/>
  <c r="K169" i="2" s="1"/>
  <c r="K170" i="2" s="1"/>
  <c r="K171" i="2" s="1"/>
  <c r="K172" i="2" s="1"/>
  <c r="K173" i="2" s="1"/>
  <c r="K174" i="2" s="1"/>
  <c r="K175" i="2" s="1"/>
  <c r="K176" i="2" s="1"/>
  <c r="K177" i="2" s="1"/>
  <c r="K178" i="2" s="1"/>
  <c r="K179" i="2" s="1"/>
  <c r="K180" i="2" s="1"/>
  <c r="K181" i="2" s="1"/>
  <c r="K182" i="2" s="1"/>
  <c r="K183" i="2" s="1"/>
  <c r="K184" i="2" s="1"/>
  <c r="K185" i="2" s="1"/>
  <c r="K186" i="2" s="1"/>
  <c r="K187" i="2" s="1"/>
  <c r="K188" i="2" s="1"/>
  <c r="K189" i="2" s="1"/>
  <c r="K190" i="2" s="1"/>
  <c r="K191" i="2" s="1"/>
  <c r="K192" i="2" s="1"/>
  <c r="K193" i="2" s="1"/>
  <c r="K194" i="2" s="1"/>
  <c r="K195" i="2" s="1"/>
  <c r="K196" i="2" s="1"/>
  <c r="K197" i="2" s="1"/>
  <c r="K198" i="2" s="1"/>
  <c r="K199" i="2" s="1"/>
  <c r="K200" i="2" s="1"/>
  <c r="K201" i="2" s="1"/>
  <c r="K202" i="2" s="1"/>
  <c r="K203" i="2" s="1"/>
  <c r="K204" i="2" s="1"/>
  <c r="K205" i="2" s="1"/>
  <c r="K206" i="2" s="1"/>
  <c r="K207" i="2" s="1"/>
  <c r="K208" i="2" s="1"/>
  <c r="K209" i="2" s="1"/>
  <c r="K210" i="2" s="1"/>
  <c r="K211" i="2" s="1"/>
  <c r="K212" i="2" s="1"/>
  <c r="K213" i="2" s="1"/>
  <c r="K214" i="2" s="1"/>
  <c r="K215" i="2" s="1"/>
  <c r="K216" i="2" s="1"/>
  <c r="K217" i="2" s="1"/>
  <c r="K218" i="2" s="1"/>
  <c r="K219" i="2" s="1"/>
  <c r="K220" i="2" s="1"/>
  <c r="K221" i="2" s="1"/>
  <c r="K222" i="2" s="1"/>
  <c r="K223" i="2" s="1"/>
  <c r="K224" i="2" s="1"/>
  <c r="K225" i="2" s="1"/>
  <c r="K226" i="2" s="1"/>
  <c r="K227" i="2" s="1"/>
  <c r="K228" i="2" s="1"/>
  <c r="K229" i="2" s="1"/>
  <c r="K230" i="2" s="1"/>
  <c r="K231" i="2" s="1"/>
  <c r="K232" i="2" s="1"/>
  <c r="K233" i="2" s="1"/>
  <c r="K234" i="2" s="1"/>
  <c r="K235" i="2" s="1"/>
  <c r="K236" i="2" s="1"/>
  <c r="K237" i="2" s="1"/>
  <c r="K238" i="2" s="1"/>
  <c r="K239" i="2" s="1"/>
  <c r="K240" i="2" s="1"/>
  <c r="K241" i="2" s="1"/>
  <c r="K242" i="2" s="1"/>
  <c r="K243" i="2" s="1"/>
  <c r="K244" i="2" s="1"/>
  <c r="K245" i="2" s="1"/>
  <c r="K246" i="2" s="1"/>
  <c r="K247" i="2" s="1"/>
  <c r="K248" i="2" s="1"/>
  <c r="K249" i="2" s="1"/>
  <c r="K250" i="2" s="1"/>
  <c r="K251" i="2" s="1"/>
  <c r="K252" i="2" s="1"/>
  <c r="K253" i="2" s="1"/>
  <c r="K254" i="2" s="1"/>
  <c r="K255" i="2" s="1"/>
  <c r="K256" i="2" s="1"/>
  <c r="K257" i="2" s="1"/>
  <c r="K258" i="2" s="1"/>
  <c r="K259" i="2" s="1"/>
  <c r="K260" i="2" s="1"/>
  <c r="K261" i="2" s="1"/>
  <c r="K262" i="2" s="1"/>
  <c r="K263" i="2" s="1"/>
  <c r="K264" i="2" s="1"/>
  <c r="K265" i="2" s="1"/>
  <c r="K266" i="2" s="1"/>
  <c r="K267" i="2" s="1"/>
  <c r="K268" i="2" s="1"/>
  <c r="K269" i="2" s="1"/>
  <c r="K270" i="2" s="1"/>
  <c r="K271" i="2" s="1"/>
  <c r="K272" i="2" s="1"/>
  <c r="K273" i="2" s="1"/>
  <c r="K274" i="2" s="1"/>
  <c r="K275" i="2" s="1"/>
  <c r="K276" i="2" s="1"/>
  <c r="K277" i="2" s="1"/>
  <c r="K278" i="2" s="1"/>
  <c r="K279" i="2" s="1"/>
  <c r="K280" i="2" s="1"/>
  <c r="K281" i="2" s="1"/>
  <c r="K282" i="2" s="1"/>
  <c r="K283" i="2" s="1"/>
  <c r="K284" i="2" s="1"/>
  <c r="K285" i="2" s="1"/>
  <c r="K286" i="2" s="1"/>
  <c r="K287" i="2" s="1"/>
  <c r="K288" i="2" s="1"/>
  <c r="K289" i="2" s="1"/>
  <c r="K290" i="2" s="1"/>
  <c r="K291" i="2" s="1"/>
  <c r="K292" i="2" s="1"/>
  <c r="K293" i="2" s="1"/>
  <c r="K294" i="2" s="1"/>
  <c r="K295" i="2" s="1"/>
  <c r="K296" i="2" s="1"/>
  <c r="K297" i="2" s="1"/>
  <c r="K298" i="2" s="1"/>
  <c r="K299" i="2" s="1"/>
  <c r="K300" i="2" s="1"/>
  <c r="K301" i="2" s="1"/>
  <c r="K302" i="2" s="1"/>
  <c r="K303" i="2" s="1"/>
  <c r="K304" i="2" s="1"/>
  <c r="K305" i="2" s="1"/>
  <c r="K306" i="2" s="1"/>
  <c r="K307" i="2" s="1"/>
  <c r="K308" i="2" s="1"/>
  <c r="K309" i="2" s="1"/>
  <c r="K310" i="2" s="1"/>
  <c r="K311" i="2" s="1"/>
  <c r="K312" i="2" s="1"/>
  <c r="K313" i="2" s="1"/>
  <c r="K314" i="2" s="1"/>
  <c r="K315" i="2" s="1"/>
  <c r="K316" i="2" s="1"/>
  <c r="K317" i="2" s="1"/>
  <c r="K318" i="2" s="1"/>
  <c r="K319" i="2" s="1"/>
  <c r="K320" i="2" s="1"/>
  <c r="K321" i="2" s="1"/>
  <c r="K322" i="2" s="1"/>
  <c r="K323" i="2" s="1"/>
  <c r="K324" i="2" s="1"/>
  <c r="K325" i="2" s="1"/>
  <c r="K326" i="2" s="1"/>
  <c r="K327" i="2" s="1"/>
  <c r="K328" i="2" s="1"/>
  <c r="K329" i="2" s="1"/>
  <c r="K330" i="2" s="1"/>
  <c r="K331" i="2" s="1"/>
  <c r="K332" i="2" s="1"/>
  <c r="K333" i="2" s="1"/>
  <c r="K334" i="2" s="1"/>
  <c r="K335" i="2" s="1"/>
  <c r="K336" i="2" s="1"/>
  <c r="K337" i="2" s="1"/>
  <c r="K338" i="2" s="1"/>
  <c r="K339" i="2" s="1"/>
  <c r="K340" i="2" s="1"/>
  <c r="K341" i="2" s="1"/>
  <c r="K342" i="2" s="1"/>
  <c r="K343" i="2" s="1"/>
  <c r="K344" i="2" s="1"/>
  <c r="K345" i="2" s="1"/>
  <c r="K346" i="2" s="1"/>
  <c r="K347" i="2" s="1"/>
  <c r="K348" i="2" s="1"/>
  <c r="K349" i="2" s="1"/>
  <c r="K350" i="2" s="1"/>
  <c r="K351" i="2" s="1"/>
  <c r="K352" i="2" s="1"/>
  <c r="K353" i="2" s="1"/>
  <c r="K354" i="2" s="1"/>
  <c r="K355" i="2" s="1"/>
  <c r="K356" i="2" s="1"/>
  <c r="K357" i="2" s="1"/>
  <c r="K358" i="2" s="1"/>
  <c r="K359" i="2" s="1"/>
  <c r="K360" i="2" s="1"/>
  <c r="K361" i="2" s="1"/>
  <c r="K362" i="2" s="1"/>
  <c r="K363" i="2" s="1"/>
  <c r="K364" i="2" s="1"/>
  <c r="K365" i="2" s="1"/>
  <c r="K366" i="2" s="1"/>
  <c r="K367" i="2" s="1"/>
  <c r="K368" i="2" s="1"/>
  <c r="K369" i="2" s="1"/>
  <c r="K370" i="2" s="1"/>
  <c r="K371" i="2" s="1"/>
  <c r="K372" i="2" s="1"/>
  <c r="K373" i="2" s="1"/>
  <c r="K374" i="2" s="1"/>
  <c r="K375" i="2" s="1"/>
  <c r="K376" i="2" s="1"/>
  <c r="K377" i="2" s="1"/>
  <c r="K378" i="2" s="1"/>
  <c r="K379" i="2" s="1"/>
  <c r="K380" i="2" s="1"/>
  <c r="K381" i="2" s="1"/>
  <c r="K382" i="2" s="1"/>
  <c r="K383" i="2" s="1"/>
  <c r="K384" i="2" s="1"/>
  <c r="K385" i="2" s="1"/>
  <c r="K386" i="2" s="1"/>
  <c r="K387" i="2" s="1"/>
  <c r="K388" i="2" s="1"/>
  <c r="K389" i="2" s="1"/>
  <c r="K390" i="2" s="1"/>
  <c r="K391" i="2" s="1"/>
  <c r="K392" i="2" s="1"/>
  <c r="K393" i="2" s="1"/>
  <c r="K394" i="2" s="1"/>
  <c r="K395" i="2" s="1"/>
  <c r="K396" i="2" s="1"/>
  <c r="K397" i="2" s="1"/>
  <c r="K398" i="2" s="1"/>
  <c r="K399" i="2" s="1"/>
  <c r="K400" i="2" s="1"/>
  <c r="K401" i="2" s="1"/>
  <c r="K402" i="2" s="1"/>
  <c r="K403" i="2" s="1"/>
  <c r="K404" i="2" s="1"/>
  <c r="K405" i="2" s="1"/>
  <c r="K406" i="2" s="1"/>
  <c r="K407" i="2" s="1"/>
  <c r="K408" i="2" s="1"/>
  <c r="K409" i="2" s="1"/>
  <c r="K410" i="2" s="1"/>
  <c r="K411" i="2" s="1"/>
  <c r="K412" i="2" s="1"/>
  <c r="K413" i="2" s="1"/>
  <c r="K414" i="2" s="1"/>
  <c r="K415" i="2" s="1"/>
  <c r="K416" i="2" s="1"/>
  <c r="K417" i="2" s="1"/>
  <c r="K418" i="2" s="1"/>
  <c r="K419" i="2" s="1"/>
  <c r="K420" i="2" s="1"/>
  <c r="K421" i="2" s="1"/>
  <c r="K422" i="2" s="1"/>
  <c r="K423" i="2" s="1"/>
  <c r="K424" i="2" s="1"/>
  <c r="K425" i="2" s="1"/>
  <c r="K426" i="2" s="1"/>
  <c r="K427" i="2" s="1"/>
  <c r="K428" i="2" s="1"/>
  <c r="K429" i="2" s="1"/>
  <c r="K430" i="2" s="1"/>
  <c r="K431" i="2" s="1"/>
  <c r="K432" i="2" s="1"/>
  <c r="K433" i="2" s="1"/>
  <c r="K434" i="2" s="1"/>
  <c r="K435" i="2" s="1"/>
  <c r="K436" i="2" s="1"/>
  <c r="K437" i="2" s="1"/>
  <c r="K438" i="2" s="1"/>
  <c r="K439" i="2" s="1"/>
  <c r="K440" i="2" s="1"/>
  <c r="K441" i="2" s="1"/>
  <c r="K442" i="2" s="1"/>
  <c r="K443" i="2" s="1"/>
  <c r="K444" i="2" s="1"/>
  <c r="K445" i="2" s="1"/>
  <c r="K446" i="2" s="1"/>
  <c r="K447" i="2" s="1"/>
  <c r="K448" i="2" s="1"/>
  <c r="K449" i="2" s="1"/>
  <c r="K450" i="2" s="1"/>
  <c r="K451" i="2" s="1"/>
  <c r="K452" i="2" s="1"/>
  <c r="K453" i="2" s="1"/>
  <c r="K454" i="2" s="1"/>
  <c r="K455" i="2" s="1"/>
  <c r="K456" i="2" s="1"/>
  <c r="K457" i="2" s="1"/>
  <c r="K458" i="2" s="1"/>
  <c r="K459" i="2" s="1"/>
  <c r="K460" i="2" s="1"/>
  <c r="K461" i="2" s="1"/>
  <c r="K462" i="2" s="1"/>
  <c r="K463" i="2" s="1"/>
  <c r="K464" i="2" s="1"/>
  <c r="K465" i="2" s="1"/>
  <c r="K466" i="2" s="1"/>
  <c r="K467" i="2" s="1"/>
  <c r="K468" i="2" s="1"/>
  <c r="K469" i="2" s="1"/>
  <c r="K470" i="2" s="1"/>
  <c r="K471" i="2" s="1"/>
  <c r="K472" i="2" s="1"/>
  <c r="K473" i="2" s="1"/>
  <c r="K474" i="2" s="1"/>
  <c r="K475" i="2" s="1"/>
  <c r="K476" i="2" s="1"/>
  <c r="K477" i="2" s="1"/>
  <c r="K478" i="2" s="1"/>
  <c r="K479" i="2" s="1"/>
  <c r="K480" i="2" s="1"/>
  <c r="K481" i="2" s="1"/>
  <c r="K482" i="2" s="1"/>
  <c r="K483" i="2" s="1"/>
  <c r="K484" i="2" s="1"/>
  <c r="K485" i="2" s="1"/>
  <c r="K486" i="2" s="1"/>
  <c r="K487" i="2" s="1"/>
  <c r="K488" i="2" s="1"/>
  <c r="K489" i="2" s="1"/>
  <c r="K490" i="2" s="1"/>
  <c r="K491" i="2" s="1"/>
  <c r="K492" i="2" s="1"/>
  <c r="K493" i="2" s="1"/>
  <c r="K494" i="2" s="1"/>
  <c r="K495" i="2" s="1"/>
  <c r="K496" i="2" s="1"/>
  <c r="K497" i="2" s="1"/>
  <c r="K498" i="2" s="1"/>
  <c r="K499" i="2" s="1"/>
  <c r="K500" i="2" s="1"/>
  <c r="K501" i="2" s="1"/>
  <c r="K502" i="2" s="1"/>
  <c r="K503" i="2" s="1"/>
  <c r="K504" i="2" s="1"/>
  <c r="K505" i="2" s="1"/>
  <c r="K506" i="2" s="1"/>
  <c r="K507" i="2" s="1"/>
  <c r="K508" i="2" s="1"/>
  <c r="K509" i="2" s="1"/>
  <c r="K510" i="2" s="1"/>
  <c r="K511" i="2" s="1"/>
  <c r="K512" i="2" s="1"/>
  <c r="K513" i="2" s="1"/>
  <c r="K514" i="2" s="1"/>
  <c r="K515" i="2" s="1"/>
  <c r="K516" i="2" s="1"/>
  <c r="K517" i="2" s="1"/>
  <c r="K518" i="2" s="1"/>
  <c r="K519" i="2" s="1"/>
  <c r="K520" i="2" s="1"/>
  <c r="K521" i="2" s="1"/>
  <c r="K522" i="2" s="1"/>
  <c r="K523" i="2" s="1"/>
  <c r="K524" i="2" s="1"/>
  <c r="K525" i="2" s="1"/>
  <c r="K526" i="2" s="1"/>
  <c r="K527" i="2" s="1"/>
  <c r="K528" i="2" s="1"/>
  <c r="K529" i="2" s="1"/>
  <c r="K530" i="2" s="1"/>
  <c r="K531" i="2" s="1"/>
  <c r="K532" i="2" s="1"/>
  <c r="K533" i="2" s="1"/>
  <c r="K534" i="2" s="1"/>
  <c r="K535" i="2" s="1"/>
  <c r="K536" i="2" s="1"/>
  <c r="K537" i="2" s="1"/>
  <c r="K538" i="2" s="1"/>
  <c r="K539" i="2" s="1"/>
  <c r="K540" i="2" s="1"/>
  <c r="K541" i="2" s="1"/>
  <c r="K542" i="2" s="1"/>
  <c r="K543" i="2" s="1"/>
  <c r="K544" i="2" s="1"/>
  <c r="K545" i="2" s="1"/>
  <c r="K546" i="2" s="1"/>
  <c r="K547" i="2" s="1"/>
  <c r="K548" i="2" s="1"/>
  <c r="K549" i="2" s="1"/>
  <c r="O32" i="2"/>
  <c r="O33" i="2" s="1"/>
  <c r="O34" i="2" s="1"/>
  <c r="O35" i="2" s="1"/>
  <c r="O36" i="2" s="1"/>
  <c r="O37" i="2" s="1"/>
  <c r="O38" i="2" s="1"/>
  <c r="H32" i="2"/>
  <c r="H30" i="2"/>
  <c r="Y30" i="2" s="1"/>
  <c r="M29" i="2"/>
  <c r="W199" i="6" l="1"/>
  <c r="I200" i="6"/>
  <c r="C139" i="5"/>
  <c r="D138" i="5"/>
  <c r="BI138" i="5"/>
  <c r="BG138" i="5" s="1"/>
  <c r="H61" i="2"/>
  <c r="Y60" i="2"/>
  <c r="M30" i="2"/>
  <c r="AB29" i="2"/>
  <c r="H33" i="2"/>
  <c r="Y32" i="2"/>
  <c r="BK14" i="1"/>
  <c r="AO15" i="1"/>
  <c r="AO14" i="1"/>
  <c r="BK15" i="1"/>
  <c r="Y14" i="1"/>
  <c r="Y15" i="1"/>
  <c r="G15" i="1"/>
  <c r="G14" i="1"/>
  <c r="W200" i="6" l="1"/>
  <c r="I201" i="6"/>
  <c r="BI139" i="5"/>
  <c r="BG139" i="5" s="1"/>
  <c r="C140" i="5"/>
  <c r="D139" i="5"/>
  <c r="Y61" i="2"/>
  <c r="H62" i="2"/>
  <c r="H34" i="2"/>
  <c r="Y33" i="2"/>
  <c r="M31" i="2"/>
  <c r="AB30" i="2"/>
  <c r="W201" i="6" l="1"/>
  <c r="I202" i="6"/>
  <c r="BI140" i="5"/>
  <c r="BG140" i="5" s="1"/>
  <c r="C141" i="5"/>
  <c r="D140" i="5"/>
  <c r="H63" i="2"/>
  <c r="Y62" i="2"/>
  <c r="M32" i="2"/>
  <c r="AB31" i="2"/>
  <c r="H35" i="2"/>
  <c r="Y34" i="2"/>
  <c r="W202" i="6" l="1"/>
  <c r="I203" i="6"/>
  <c r="D141" i="5"/>
  <c r="C142" i="5"/>
  <c r="BI141" i="5"/>
  <c r="BG141" i="5" s="1"/>
  <c r="H64" i="2"/>
  <c r="Y63" i="2"/>
  <c r="H36" i="2"/>
  <c r="Y35" i="2"/>
  <c r="M33" i="2"/>
  <c r="AB32" i="2"/>
  <c r="W203" i="6" l="1"/>
  <c r="I204" i="6"/>
  <c r="D142" i="5"/>
  <c r="C143" i="5"/>
  <c r="BI142" i="5"/>
  <c r="BG142" i="5" s="1"/>
  <c r="Y64" i="2"/>
  <c r="H65" i="2"/>
  <c r="M34" i="2"/>
  <c r="AB33" i="2"/>
  <c r="H37" i="2"/>
  <c r="Y36" i="2"/>
  <c r="W204" i="6" l="1"/>
  <c r="I205" i="6"/>
  <c r="D143" i="5"/>
  <c r="C144" i="5"/>
  <c r="BI143" i="5"/>
  <c r="BG143" i="5" s="1"/>
  <c r="Y65" i="2"/>
  <c r="H66" i="2"/>
  <c r="H38" i="2"/>
  <c r="Y37" i="2"/>
  <c r="M35" i="2"/>
  <c r="AB34" i="2"/>
  <c r="W205" i="6" l="1"/>
  <c r="I206" i="6"/>
  <c r="C145" i="5"/>
  <c r="C146" i="5" s="1"/>
  <c r="D144" i="5"/>
  <c r="BI144" i="5"/>
  <c r="BG144" i="5" s="1"/>
  <c r="H67" i="2"/>
  <c r="Y66" i="2"/>
  <c r="M36" i="2"/>
  <c r="AB35" i="2"/>
  <c r="H39" i="2"/>
  <c r="Y38" i="2"/>
  <c r="W206" i="6" l="1"/>
  <c r="I207" i="6"/>
  <c r="D146" i="5"/>
  <c r="C147" i="5"/>
  <c r="BI146" i="5"/>
  <c r="BG146" i="5" s="1"/>
  <c r="D145" i="5"/>
  <c r="BI145" i="5"/>
  <c r="BG145" i="5" s="1"/>
  <c r="Y67" i="2"/>
  <c r="H68" i="2"/>
  <c r="H40" i="2"/>
  <c r="Y39" i="2"/>
  <c r="M37" i="2"/>
  <c r="AB36" i="2"/>
  <c r="W207" i="6" l="1"/>
  <c r="I208" i="6"/>
  <c r="D147" i="5"/>
  <c r="C148" i="5"/>
  <c r="BI147" i="5"/>
  <c r="BG147" i="5" s="1"/>
  <c r="Y68" i="2"/>
  <c r="H69" i="2"/>
  <c r="M38" i="2"/>
  <c r="AB37" i="2"/>
  <c r="H41" i="2"/>
  <c r="Y40" i="2"/>
  <c r="W208" i="6" l="1"/>
  <c r="I209" i="6"/>
  <c r="D148" i="5"/>
  <c r="C149" i="5"/>
  <c r="BI148" i="5"/>
  <c r="BG148" i="5" s="1"/>
  <c r="H70" i="2"/>
  <c r="Y69" i="2"/>
  <c r="H42" i="2"/>
  <c r="Y41" i="2"/>
  <c r="M39" i="2"/>
  <c r="AB38" i="2"/>
  <c r="W209" i="6" l="1"/>
  <c r="I210" i="6"/>
  <c r="D149" i="5"/>
  <c r="C150" i="5"/>
  <c r="BI149" i="5"/>
  <c r="BG149" i="5" s="1"/>
  <c r="Y70" i="2"/>
  <c r="H71" i="2"/>
  <c r="M40" i="2"/>
  <c r="AB39" i="2"/>
  <c r="H43" i="2"/>
  <c r="Y42" i="2"/>
  <c r="W210" i="6" l="1"/>
  <c r="I211" i="6"/>
  <c r="BI150" i="5"/>
  <c r="BG150" i="5" s="1"/>
  <c r="C151" i="5"/>
  <c r="D150" i="5"/>
  <c r="Y71" i="2"/>
  <c r="H72" i="2"/>
  <c r="Y43" i="2"/>
  <c r="H44" i="2"/>
  <c r="M41" i="2"/>
  <c r="AB40" i="2"/>
  <c r="W211" i="6" l="1"/>
  <c r="I212" i="6"/>
  <c r="D151" i="5"/>
  <c r="C152" i="5"/>
  <c r="BI151" i="5"/>
  <c r="BG151" i="5" s="1"/>
  <c r="Y72" i="2"/>
  <c r="H73" i="2"/>
  <c r="M42" i="2"/>
  <c r="AB41" i="2"/>
  <c r="Y44" i="2"/>
  <c r="H45" i="2"/>
  <c r="W212" i="6" l="1"/>
  <c r="I213" i="6"/>
  <c r="BI152" i="5"/>
  <c r="BG152" i="5" s="1"/>
  <c r="C153" i="5"/>
  <c r="D152" i="5"/>
  <c r="Y73" i="2"/>
  <c r="H74" i="2"/>
  <c r="Y45" i="2"/>
  <c r="H46" i="2"/>
  <c r="M43" i="2"/>
  <c r="AB42" i="2"/>
  <c r="W213" i="6" l="1"/>
  <c r="I214" i="6"/>
  <c r="D153" i="5"/>
  <c r="C154" i="5"/>
  <c r="BI153" i="5"/>
  <c r="BG153" i="5" s="1"/>
  <c r="Y74" i="2"/>
  <c r="H75" i="2"/>
  <c r="Y46" i="2"/>
  <c r="H47" i="2"/>
  <c r="M44" i="2"/>
  <c r="AB43" i="2"/>
  <c r="I43" i="2"/>
  <c r="W214" i="6" l="1"/>
  <c r="I215" i="6"/>
  <c r="D154" i="5"/>
  <c r="C155" i="5"/>
  <c r="BI154" i="5"/>
  <c r="BG154" i="5" s="1"/>
  <c r="Y75" i="2"/>
  <c r="H76" i="2"/>
  <c r="M45" i="2"/>
  <c r="AB44" i="2"/>
  <c r="I44" i="2"/>
  <c r="Y47" i="2"/>
  <c r="H48" i="2"/>
  <c r="W215" i="6" l="1"/>
  <c r="I216" i="6"/>
  <c r="D155" i="5"/>
  <c r="C156" i="5"/>
  <c r="BI155" i="5"/>
  <c r="BG155" i="5" s="1"/>
  <c r="Y76" i="2"/>
  <c r="H77" i="2"/>
  <c r="Y48" i="2"/>
  <c r="M46" i="2"/>
  <c r="AB45" i="2"/>
  <c r="I45" i="2"/>
  <c r="W216" i="6" l="1"/>
  <c r="I217" i="6"/>
  <c r="D156" i="5"/>
  <c r="C157" i="5"/>
  <c r="BI156" i="5"/>
  <c r="BG156" i="5" s="1"/>
  <c r="Y77" i="2"/>
  <c r="H78" i="2"/>
  <c r="AB46" i="2"/>
  <c r="M47" i="2"/>
  <c r="I46" i="2"/>
  <c r="W217" i="6" l="1"/>
  <c r="I218" i="6"/>
  <c r="BI157" i="5"/>
  <c r="BG157" i="5" s="1"/>
  <c r="C158" i="5"/>
  <c r="D157" i="5"/>
  <c r="H79" i="2"/>
  <c r="Y78" i="2"/>
  <c r="AB47" i="2"/>
  <c r="M48" i="2"/>
  <c r="I47" i="2"/>
  <c r="W218" i="6" l="1"/>
  <c r="I219" i="6"/>
  <c r="BI158" i="5"/>
  <c r="BG158" i="5" s="1"/>
  <c r="C159" i="5"/>
  <c r="D158" i="5"/>
  <c r="H80" i="2"/>
  <c r="Y79" i="2"/>
  <c r="AB48" i="2"/>
  <c r="M49" i="2"/>
  <c r="I48" i="2"/>
  <c r="W219" i="6" l="1"/>
  <c r="I220" i="6"/>
  <c r="BI159" i="5"/>
  <c r="BG159" i="5" s="1"/>
  <c r="C160" i="5"/>
  <c r="D159" i="5"/>
  <c r="H81" i="2"/>
  <c r="Y80" i="2"/>
  <c r="AB49" i="2"/>
  <c r="M50" i="2"/>
  <c r="I49" i="2"/>
  <c r="W220" i="6" l="1"/>
  <c r="I221" i="6"/>
  <c r="BI160" i="5"/>
  <c r="BG160" i="5" s="1"/>
  <c r="C161" i="5"/>
  <c r="D160" i="5"/>
  <c r="H82" i="2"/>
  <c r="Y81" i="2"/>
  <c r="AB50" i="2"/>
  <c r="M51" i="2"/>
  <c r="I50" i="2"/>
  <c r="W221" i="6" l="1"/>
  <c r="I222" i="6"/>
  <c r="D161" i="5"/>
  <c r="C162" i="5"/>
  <c r="BI161" i="5"/>
  <c r="BG161" i="5" s="1"/>
  <c r="H83" i="2"/>
  <c r="Y82" i="2"/>
  <c r="AB51" i="2"/>
  <c r="M52" i="2"/>
  <c r="I51" i="2"/>
  <c r="W222" i="6" l="1"/>
  <c r="I223" i="6"/>
  <c r="D162" i="5"/>
  <c r="C163" i="5"/>
  <c r="BI162" i="5"/>
  <c r="BG162" i="5" s="1"/>
  <c r="H84" i="2"/>
  <c r="Y83" i="2"/>
  <c r="AB52" i="2"/>
  <c r="M53" i="2"/>
  <c r="I52" i="2"/>
  <c r="W223" i="6" l="1"/>
  <c r="I224" i="6"/>
  <c r="D163" i="5"/>
  <c r="C164" i="5"/>
  <c r="BI163" i="5"/>
  <c r="BG163" i="5" s="1"/>
  <c r="Y84" i="2"/>
  <c r="H85" i="2"/>
  <c r="M54" i="2"/>
  <c r="AB53" i="2"/>
  <c r="I53" i="2"/>
  <c r="W224" i="6" l="1"/>
  <c r="I225" i="6"/>
  <c r="D164" i="5"/>
  <c r="C165" i="5"/>
  <c r="BI164" i="5"/>
  <c r="BG164" i="5" s="1"/>
  <c r="H86" i="2"/>
  <c r="Y85" i="2"/>
  <c r="M55" i="2"/>
  <c r="M56" i="2" s="1"/>
  <c r="AB54" i="2"/>
  <c r="I54" i="2"/>
  <c r="W225" i="6" l="1"/>
  <c r="I226" i="6"/>
  <c r="BI165" i="5"/>
  <c r="BG165" i="5" s="1"/>
  <c r="C166" i="5"/>
  <c r="D165" i="5"/>
  <c r="H87" i="2"/>
  <c r="Y86" i="2"/>
  <c r="M57" i="2"/>
  <c r="I56" i="2"/>
  <c r="AB56" i="2"/>
  <c r="AB55" i="2"/>
  <c r="I55" i="2"/>
  <c r="W226" i="6" l="1"/>
  <c r="I227" i="6"/>
  <c r="BI166" i="5"/>
  <c r="BG166" i="5" s="1"/>
  <c r="C167" i="5"/>
  <c r="D166" i="5"/>
  <c r="Y87" i="2"/>
  <c r="H88" i="2"/>
  <c r="M58" i="2"/>
  <c r="I57" i="2"/>
  <c r="AB57" i="2"/>
  <c r="W227" i="6" l="1"/>
  <c r="I228" i="6"/>
  <c r="D167" i="5"/>
  <c r="C168" i="5"/>
  <c r="BI167" i="5"/>
  <c r="BG167" i="5" s="1"/>
  <c r="Y88" i="2"/>
  <c r="H89" i="2"/>
  <c r="AB58" i="2"/>
  <c r="M59" i="2"/>
  <c r="M60" i="2" s="1"/>
  <c r="I58" i="2"/>
  <c r="W228" i="6" l="1"/>
  <c r="I229" i="6"/>
  <c r="D168" i="5"/>
  <c r="C169" i="5"/>
  <c r="BI168" i="5"/>
  <c r="BG168" i="5" s="1"/>
  <c r="Y89" i="2"/>
  <c r="H90" i="2"/>
  <c r="AB60" i="2"/>
  <c r="M61" i="2"/>
  <c r="I60" i="2"/>
  <c r="I59" i="2"/>
  <c r="AB59" i="2"/>
  <c r="W229" i="6" l="1"/>
  <c r="I230" i="6"/>
  <c r="C170" i="5"/>
  <c r="BI169" i="5"/>
  <c r="BG169" i="5" s="1"/>
  <c r="D169" i="5"/>
  <c r="Y90" i="2"/>
  <c r="H91" i="2"/>
  <c r="M62" i="2"/>
  <c r="AB61" i="2"/>
  <c r="I61" i="2"/>
  <c r="W230" i="6" l="1"/>
  <c r="I231" i="6"/>
  <c r="BI170" i="5"/>
  <c r="BG170" i="5" s="1"/>
  <c r="C171" i="5"/>
  <c r="D170" i="5"/>
  <c r="Y91" i="2"/>
  <c r="H92" i="2"/>
  <c r="M63" i="2"/>
  <c r="AB62" i="2"/>
  <c r="I62" i="2"/>
  <c r="W231" i="6" l="1"/>
  <c r="I232" i="6"/>
  <c r="D171" i="5"/>
  <c r="C172" i="5"/>
  <c r="BI171" i="5"/>
  <c r="BG171" i="5" s="1"/>
  <c r="H93" i="2"/>
  <c r="Y92" i="2"/>
  <c r="M64" i="2"/>
  <c r="AB63" i="2"/>
  <c r="I63" i="2"/>
  <c r="W232" i="6" l="1"/>
  <c r="I233" i="6"/>
  <c r="D172" i="5"/>
  <c r="C173" i="5"/>
  <c r="BI172" i="5"/>
  <c r="BG172" i="5" s="1"/>
  <c r="H94" i="2"/>
  <c r="Y93" i="2"/>
  <c r="AB64" i="2"/>
  <c r="M65" i="2"/>
  <c r="I64" i="2"/>
  <c r="W233" i="6" l="1"/>
  <c r="I234" i="6"/>
  <c r="BI173" i="5"/>
  <c r="BG173" i="5" s="1"/>
  <c r="D173" i="5"/>
  <c r="C174" i="5"/>
  <c r="H95" i="2"/>
  <c r="Y94" i="2"/>
  <c r="AB65" i="2"/>
  <c r="M66" i="2"/>
  <c r="I65" i="2"/>
  <c r="W234" i="6" l="1"/>
  <c r="I235" i="6"/>
  <c r="D174" i="5"/>
  <c r="C175" i="5"/>
  <c r="BI174" i="5"/>
  <c r="BG174" i="5" s="1"/>
  <c r="H96" i="2"/>
  <c r="Y95" i="2"/>
  <c r="M67" i="2"/>
  <c r="AB66" i="2"/>
  <c r="I66" i="2"/>
  <c r="W235" i="6" l="1"/>
  <c r="I236" i="6"/>
  <c r="D175" i="5"/>
  <c r="C176" i="5"/>
  <c r="BI175" i="5"/>
  <c r="BG175" i="5" s="1"/>
  <c r="Y96" i="2"/>
  <c r="H97" i="2"/>
  <c r="AB67" i="2"/>
  <c r="M68" i="2"/>
  <c r="I67" i="2"/>
  <c r="W236" i="6" l="1"/>
  <c r="I237" i="6"/>
  <c r="D176" i="5"/>
  <c r="C177" i="5"/>
  <c r="BI176" i="5"/>
  <c r="BG176" i="5" s="1"/>
  <c r="Y97" i="2"/>
  <c r="H98" i="2"/>
  <c r="AB68" i="2"/>
  <c r="M69" i="2"/>
  <c r="I68" i="2"/>
  <c r="W237" i="6" l="1"/>
  <c r="I238" i="6"/>
  <c r="C178" i="5"/>
  <c r="C179" i="5" s="1"/>
  <c r="D177" i="5"/>
  <c r="BI177" i="5"/>
  <c r="BG177" i="5" s="1"/>
  <c r="H99" i="2"/>
  <c r="Y98" i="2"/>
  <c r="AB69" i="2"/>
  <c r="M70" i="2"/>
  <c r="I69" i="2"/>
  <c r="W238" i="6" l="1"/>
  <c r="I239" i="6"/>
  <c r="D179" i="5"/>
  <c r="C180" i="5"/>
  <c r="BI179" i="5"/>
  <c r="BG179" i="5" s="1"/>
  <c r="D178" i="5"/>
  <c r="BI178" i="5"/>
  <c r="BG178" i="5" s="1"/>
  <c r="H100" i="2"/>
  <c r="Y99" i="2"/>
  <c r="I70" i="2"/>
  <c r="M71" i="2"/>
  <c r="AB70" i="2"/>
  <c r="W239" i="6" l="1"/>
  <c r="I240" i="6"/>
  <c r="D180" i="5"/>
  <c r="C181" i="5"/>
  <c r="BI180" i="5"/>
  <c r="BG180" i="5" s="1"/>
  <c r="H101" i="2"/>
  <c r="Y100" i="2"/>
  <c r="AB71" i="2"/>
  <c r="M72" i="2"/>
  <c r="I71" i="2"/>
  <c r="W240" i="6" l="1"/>
  <c r="I241" i="6"/>
  <c r="D181" i="5"/>
  <c r="C182" i="5"/>
  <c r="BI181" i="5"/>
  <c r="BG181" i="5" s="1"/>
  <c r="H102" i="2"/>
  <c r="Y101" i="2"/>
  <c r="AB72" i="2"/>
  <c r="M73" i="2"/>
  <c r="I72" i="2"/>
  <c r="W241" i="6" l="1"/>
  <c r="I242" i="6"/>
  <c r="D182" i="5"/>
  <c r="C183" i="5"/>
  <c r="BI182" i="5"/>
  <c r="BG182" i="5" s="1"/>
  <c r="H103" i="2"/>
  <c r="Y102" i="2"/>
  <c r="AB73" i="2"/>
  <c r="M74" i="2"/>
  <c r="I73" i="2"/>
  <c r="W242" i="6" l="1"/>
  <c r="I243" i="6"/>
  <c r="D183" i="5"/>
  <c r="C184" i="5"/>
  <c r="BI183" i="5"/>
  <c r="BG183" i="5" s="1"/>
  <c r="Y103" i="2"/>
  <c r="H104" i="2"/>
  <c r="AB74" i="2"/>
  <c r="M75" i="2"/>
  <c r="I74" i="2"/>
  <c r="W243" i="6" l="1"/>
  <c r="I244" i="6"/>
  <c r="D184" i="5"/>
  <c r="C185" i="5"/>
  <c r="BI184" i="5"/>
  <c r="BG184" i="5" s="1"/>
  <c r="H105" i="2"/>
  <c r="Y104" i="2"/>
  <c r="AB75" i="2"/>
  <c r="M76" i="2"/>
  <c r="I75" i="2"/>
  <c r="W244" i="6" l="1"/>
  <c r="I245" i="6"/>
  <c r="D185" i="5"/>
  <c r="C186" i="5"/>
  <c r="BI185" i="5"/>
  <c r="BG185" i="5" s="1"/>
  <c r="H106" i="2"/>
  <c r="Y105" i="2"/>
  <c r="M77" i="2"/>
  <c r="AB76" i="2"/>
  <c r="I76" i="2"/>
  <c r="W245" i="6" l="1"/>
  <c r="I246" i="6"/>
  <c r="D186" i="5"/>
  <c r="C187" i="5"/>
  <c r="BI186" i="5"/>
  <c r="BG186" i="5" s="1"/>
  <c r="Y106" i="2"/>
  <c r="H107" i="2"/>
  <c r="H108" i="2" s="1"/>
  <c r="M78" i="2"/>
  <c r="M79" i="2" s="1"/>
  <c r="AB77" i="2"/>
  <c r="I77" i="2"/>
  <c r="W246" i="6" l="1"/>
  <c r="I247" i="6"/>
  <c r="BI187" i="5"/>
  <c r="BG187" i="5" s="1"/>
  <c r="D187" i="5"/>
  <c r="C188" i="5"/>
  <c r="H109" i="2"/>
  <c r="Y108" i="2"/>
  <c r="M80" i="2"/>
  <c r="I79" i="2"/>
  <c r="Y107" i="2"/>
  <c r="AB78" i="2"/>
  <c r="I78" i="2"/>
  <c r="W247" i="6" l="1"/>
  <c r="I248" i="6"/>
  <c r="C189" i="5"/>
  <c r="BI188" i="5"/>
  <c r="BG188" i="5" s="1"/>
  <c r="D188" i="5"/>
  <c r="H110" i="2"/>
  <c r="Y109" i="2"/>
  <c r="M81" i="2"/>
  <c r="I80" i="2"/>
  <c r="AB79" i="2"/>
  <c r="W248" i="6" l="1"/>
  <c r="I249" i="6"/>
  <c r="D189" i="5"/>
  <c r="C190" i="5"/>
  <c r="BI189" i="5"/>
  <c r="BG189" i="5" s="1"/>
  <c r="H111" i="2"/>
  <c r="Y111" i="2" s="1"/>
  <c r="Y110" i="2"/>
  <c r="M82" i="2"/>
  <c r="AB81" i="2"/>
  <c r="I81" i="2"/>
  <c r="AB80" i="2"/>
  <c r="W249" i="6" l="1"/>
  <c r="I250" i="6"/>
  <c r="D190" i="5"/>
  <c r="C191" i="5"/>
  <c r="BI190" i="5"/>
  <c r="BG190" i="5" s="1"/>
  <c r="H112" i="2"/>
  <c r="M83" i="2"/>
  <c r="AB82" i="2"/>
  <c r="I82" i="2"/>
  <c r="W250" i="6" l="1"/>
  <c r="I251" i="6"/>
  <c r="D191" i="5"/>
  <c r="C192" i="5"/>
  <c r="BI191" i="5"/>
  <c r="BG191" i="5" s="1"/>
  <c r="Y112" i="2"/>
  <c r="H113" i="2"/>
  <c r="AB83" i="2"/>
  <c r="M84" i="2"/>
  <c r="I83" i="2"/>
  <c r="W251" i="6" l="1"/>
  <c r="I252" i="6"/>
  <c r="D192" i="5"/>
  <c r="C193" i="5"/>
  <c r="BI192" i="5"/>
  <c r="BG192" i="5" s="1"/>
  <c r="Y113" i="2"/>
  <c r="H114" i="2"/>
  <c r="AB84" i="2"/>
  <c r="M85" i="2"/>
  <c r="I84" i="2"/>
  <c r="W252" i="6" l="1"/>
  <c r="I253" i="6"/>
  <c r="D193" i="5"/>
  <c r="C194" i="5"/>
  <c r="BI193" i="5"/>
  <c r="BG193" i="5" s="1"/>
  <c r="H115" i="2"/>
  <c r="Y114" i="2"/>
  <c r="AB85" i="2"/>
  <c r="M86" i="2"/>
  <c r="I85" i="2"/>
  <c r="W253" i="6" l="1"/>
  <c r="I254" i="6"/>
  <c r="D194" i="5"/>
  <c r="C195" i="5"/>
  <c r="BI194" i="5"/>
  <c r="BG194" i="5" s="1"/>
  <c r="H116" i="2"/>
  <c r="Y115" i="2"/>
  <c r="M87" i="2"/>
  <c r="AB86" i="2"/>
  <c r="I86" i="2"/>
  <c r="W254" i="6" l="1"/>
  <c r="I255" i="6"/>
  <c r="D195" i="5"/>
  <c r="C196" i="5"/>
  <c r="BI195" i="5"/>
  <c r="BG195" i="5" s="1"/>
  <c r="Y116" i="2"/>
  <c r="H117" i="2"/>
  <c r="AB87" i="2"/>
  <c r="M88" i="2"/>
  <c r="I87" i="2"/>
  <c r="W255" i="6" l="1"/>
  <c r="I256" i="6"/>
  <c r="D196" i="5"/>
  <c r="C197" i="5"/>
  <c r="BI196" i="5"/>
  <c r="BG196" i="5" s="1"/>
  <c r="Y117" i="2"/>
  <c r="H118" i="2"/>
  <c r="AB88" i="2"/>
  <c r="M89" i="2"/>
  <c r="I88" i="2"/>
  <c r="W256" i="6" l="1"/>
  <c r="I257" i="6"/>
  <c r="D197" i="5"/>
  <c r="C198" i="5"/>
  <c r="BI197" i="5"/>
  <c r="BG197" i="5" s="1"/>
  <c r="H119" i="2"/>
  <c r="Y118" i="2"/>
  <c r="AB89" i="2"/>
  <c r="M90" i="2"/>
  <c r="I89" i="2"/>
  <c r="W257" i="6" l="1"/>
  <c r="I258" i="6"/>
  <c r="D198" i="5"/>
  <c r="C199" i="5"/>
  <c r="BI198" i="5"/>
  <c r="BG198" i="5" s="1"/>
  <c r="H120" i="2"/>
  <c r="Y119" i="2"/>
  <c r="M91" i="2"/>
  <c r="AB90" i="2"/>
  <c r="I90" i="2"/>
  <c r="W258" i="6" l="1"/>
  <c r="I259" i="6"/>
  <c r="D199" i="5"/>
  <c r="C200" i="5"/>
  <c r="C201" i="5" s="1"/>
  <c r="C202" i="5" s="1"/>
  <c r="C203" i="5" s="1"/>
  <c r="C204" i="5" s="1"/>
  <c r="BI199" i="5"/>
  <c r="BG199" i="5" s="1"/>
  <c r="H121" i="2"/>
  <c r="Y120" i="2"/>
  <c r="AB91" i="2"/>
  <c r="M92" i="2"/>
  <c r="I91" i="2"/>
  <c r="W259" i="6" l="1"/>
  <c r="I260" i="6"/>
  <c r="D204" i="5"/>
  <c r="C205" i="5"/>
  <c r="C206" i="5" s="1"/>
  <c r="C207" i="5" s="1"/>
  <c r="C208" i="5" s="1"/>
  <c r="C209" i="5" s="1"/>
  <c r="C210" i="5" s="1"/>
  <c r="C211" i="5" s="1"/>
  <c r="C212" i="5" s="1"/>
  <c r="C213" i="5" s="1"/>
  <c r="C214" i="5" s="1"/>
  <c r="C215" i="5" s="1"/>
  <c r="C216" i="5" s="1"/>
  <c r="C217" i="5" s="1"/>
  <c r="C218" i="5" s="1"/>
  <c r="C219" i="5" s="1"/>
  <c r="C220" i="5" s="1"/>
  <c r="C221" i="5" s="1"/>
  <c r="C222" i="5" s="1"/>
  <c r="BI204" i="5"/>
  <c r="BG204" i="5" s="1"/>
  <c r="D203" i="5"/>
  <c r="BI203" i="5"/>
  <c r="BG203" i="5" s="1"/>
  <c r="D202" i="5"/>
  <c r="BI202" i="5"/>
  <c r="BG202" i="5" s="1"/>
  <c r="D201" i="5"/>
  <c r="BI201" i="5"/>
  <c r="BG201" i="5" s="1"/>
  <c r="BI200" i="5"/>
  <c r="BG200" i="5" s="1"/>
  <c r="D200" i="5"/>
  <c r="H122" i="2"/>
  <c r="Y121" i="2"/>
  <c r="AB92" i="2"/>
  <c r="M93" i="2"/>
  <c r="I92" i="2"/>
  <c r="W260" i="6" l="1"/>
  <c r="I261" i="6"/>
  <c r="D222" i="5"/>
  <c r="C223" i="5"/>
  <c r="BI222" i="5"/>
  <c r="BG222" i="5" s="1"/>
  <c r="D221" i="5"/>
  <c r="BI221" i="5"/>
  <c r="BG221" i="5" s="1"/>
  <c r="D220" i="5"/>
  <c r="BI220" i="5"/>
  <c r="BG220" i="5" s="1"/>
  <c r="D219" i="5"/>
  <c r="BI219" i="5"/>
  <c r="BG219" i="5" s="1"/>
  <c r="D218" i="5"/>
  <c r="BI218" i="5"/>
  <c r="BG218" i="5" s="1"/>
  <c r="D217" i="5"/>
  <c r="BI217" i="5"/>
  <c r="BG217" i="5" s="1"/>
  <c r="D216" i="5"/>
  <c r="BI216" i="5"/>
  <c r="BG216" i="5" s="1"/>
  <c r="D215" i="5"/>
  <c r="BI215" i="5"/>
  <c r="BG215" i="5" s="1"/>
  <c r="D214" i="5"/>
  <c r="BI214" i="5"/>
  <c r="BG214" i="5" s="1"/>
  <c r="D213" i="5"/>
  <c r="BI213" i="5"/>
  <c r="BG213" i="5" s="1"/>
  <c r="D212" i="5"/>
  <c r="BI212" i="5"/>
  <c r="BG212" i="5" s="1"/>
  <c r="D211" i="5"/>
  <c r="BI211" i="5"/>
  <c r="BG211" i="5" s="1"/>
  <c r="D210" i="5"/>
  <c r="BI210" i="5"/>
  <c r="BG210" i="5" s="1"/>
  <c r="D209" i="5"/>
  <c r="BI209" i="5"/>
  <c r="BG209" i="5" s="1"/>
  <c r="D208" i="5"/>
  <c r="BI208" i="5"/>
  <c r="BG208" i="5" s="1"/>
  <c r="D207" i="5"/>
  <c r="BI207" i="5"/>
  <c r="BG207" i="5" s="1"/>
  <c r="D206" i="5"/>
  <c r="BI206" i="5"/>
  <c r="BG206" i="5" s="1"/>
  <c r="BI205" i="5"/>
  <c r="BG205" i="5" s="1"/>
  <c r="D205" i="5"/>
  <c r="Y122" i="2"/>
  <c r="H123" i="2"/>
  <c r="AB93" i="2"/>
  <c r="M94" i="2"/>
  <c r="I93" i="2"/>
  <c r="W261" i="6" l="1"/>
  <c r="I262" i="6"/>
  <c r="D223" i="5"/>
  <c r="C224" i="5"/>
  <c r="BI223" i="5"/>
  <c r="BG223" i="5" s="1"/>
  <c r="H124" i="2"/>
  <c r="Y123" i="2"/>
  <c r="AB94" i="2"/>
  <c r="M95" i="2"/>
  <c r="I94" i="2"/>
  <c r="W262" i="6" l="1"/>
  <c r="I263" i="6"/>
  <c r="D224" i="5"/>
  <c r="C225" i="5"/>
  <c r="BI224" i="5"/>
  <c r="BG224" i="5" s="1"/>
  <c r="Y124" i="2"/>
  <c r="H125" i="2"/>
  <c r="AB95" i="2"/>
  <c r="M96" i="2"/>
  <c r="I95" i="2"/>
  <c r="W263" i="6" l="1"/>
  <c r="I264" i="6"/>
  <c r="D225" i="5"/>
  <c r="C226" i="5"/>
  <c r="BI225" i="5"/>
  <c r="BG225" i="5" s="1"/>
  <c r="Y125" i="2"/>
  <c r="H126" i="2"/>
  <c r="AB96" i="2"/>
  <c r="M97" i="2"/>
  <c r="I96" i="2"/>
  <c r="W264" i="6" l="1"/>
  <c r="I265" i="6"/>
  <c r="D226" i="5"/>
  <c r="C227" i="5"/>
  <c r="BI226" i="5"/>
  <c r="BG226" i="5" s="1"/>
  <c r="H127" i="2"/>
  <c r="Y126" i="2"/>
  <c r="AB97" i="2"/>
  <c r="M98" i="2"/>
  <c r="I97" i="2"/>
  <c r="W265" i="6" l="1"/>
  <c r="I266" i="6"/>
  <c r="D227" i="5"/>
  <c r="C228" i="5"/>
  <c r="BI227" i="5"/>
  <c r="BG227" i="5" s="1"/>
  <c r="H128" i="2"/>
  <c r="Y127" i="2"/>
  <c r="AB98" i="2"/>
  <c r="M99" i="2"/>
  <c r="I98" i="2"/>
  <c r="W266" i="6" l="1"/>
  <c r="I267" i="6"/>
  <c r="D228" i="5"/>
  <c r="C229" i="5"/>
  <c r="BI228" i="5"/>
  <c r="BG228" i="5" s="1"/>
  <c r="H129" i="2"/>
  <c r="Y128" i="2"/>
  <c r="AB99" i="2"/>
  <c r="M100" i="2"/>
  <c r="I99" i="2"/>
  <c r="W267" i="6" l="1"/>
  <c r="I268" i="6"/>
  <c r="D229" i="5"/>
  <c r="C230" i="5"/>
  <c r="BI229" i="5"/>
  <c r="BG229" i="5" s="1"/>
  <c r="Y129" i="2"/>
  <c r="H130" i="2"/>
  <c r="M101" i="2"/>
  <c r="AB100" i="2"/>
  <c r="I100" i="2"/>
  <c r="W268" i="6" l="1"/>
  <c r="I269" i="6"/>
  <c r="D230" i="5"/>
  <c r="C231" i="5"/>
  <c r="BI230" i="5"/>
  <c r="BG230" i="5" s="1"/>
  <c r="H131" i="2"/>
  <c r="Y130" i="2"/>
  <c r="AB101" i="2"/>
  <c r="M102" i="2"/>
  <c r="I101" i="2"/>
  <c r="W269" i="6" l="1"/>
  <c r="I270" i="6"/>
  <c r="D231" i="5"/>
  <c r="C232" i="5"/>
  <c r="BI231" i="5"/>
  <c r="BG231" i="5" s="1"/>
  <c r="H132" i="2"/>
  <c r="Y131" i="2"/>
  <c r="AB102" i="2"/>
  <c r="M103" i="2"/>
  <c r="I102" i="2"/>
  <c r="W270" i="6" l="1"/>
  <c r="I271" i="6"/>
  <c r="D232" i="5"/>
  <c r="C233" i="5"/>
  <c r="BI232" i="5"/>
  <c r="BG232" i="5" s="1"/>
  <c r="H133" i="2"/>
  <c r="Y132" i="2"/>
  <c r="AB103" i="2"/>
  <c r="M104" i="2"/>
  <c r="I103" i="2"/>
  <c r="W271" i="6" l="1"/>
  <c r="I272" i="6"/>
  <c r="D233" i="5"/>
  <c r="C234" i="5"/>
  <c r="BI233" i="5"/>
  <c r="BG233" i="5" s="1"/>
  <c r="H134" i="2"/>
  <c r="Y133" i="2"/>
  <c r="AB104" i="2"/>
  <c r="M105" i="2"/>
  <c r="I104" i="2"/>
  <c r="W272" i="6" l="1"/>
  <c r="I273" i="6"/>
  <c r="D234" i="5"/>
  <c r="C235" i="5"/>
  <c r="BI234" i="5"/>
  <c r="BG234" i="5" s="1"/>
  <c r="H135" i="2"/>
  <c r="Y134" i="2"/>
  <c r="AB105" i="2"/>
  <c r="M106" i="2"/>
  <c r="I105" i="2"/>
  <c r="W273" i="6" l="1"/>
  <c r="I274" i="6"/>
  <c r="C236" i="5"/>
  <c r="D235" i="5"/>
  <c r="BI235" i="5"/>
  <c r="BG235" i="5" s="1"/>
  <c r="Y135" i="2"/>
  <c r="H136" i="2"/>
  <c r="AB106" i="2"/>
  <c r="M107" i="2"/>
  <c r="M108" i="2" s="1"/>
  <c r="I106" i="2"/>
  <c r="W274" i="6" l="1"/>
  <c r="I275" i="6"/>
  <c r="D236" i="5"/>
  <c r="C237" i="5"/>
  <c r="BI236" i="5"/>
  <c r="BG236" i="5" s="1"/>
  <c r="H137" i="2"/>
  <c r="Y136" i="2"/>
  <c r="AB108" i="2"/>
  <c r="M109" i="2"/>
  <c r="I108" i="2"/>
  <c r="AB107" i="2"/>
  <c r="I107" i="2"/>
  <c r="W275" i="6" l="1"/>
  <c r="I276" i="6"/>
  <c r="D237" i="5"/>
  <c r="C238" i="5"/>
  <c r="C239" i="5" s="1"/>
  <c r="BI237" i="5"/>
  <c r="BG237" i="5" s="1"/>
  <c r="Y137" i="2"/>
  <c r="H138" i="2"/>
  <c r="M110" i="2"/>
  <c r="AB109" i="2"/>
  <c r="I109" i="2"/>
  <c r="W276" i="6" l="1"/>
  <c r="I277" i="6"/>
  <c r="D239" i="5"/>
  <c r="C240" i="5"/>
  <c r="BI239" i="5"/>
  <c r="BG239" i="5" s="1"/>
  <c r="D238" i="5"/>
  <c r="BI238" i="5"/>
  <c r="BG238" i="5" s="1"/>
  <c r="Y138" i="2"/>
  <c r="H139" i="2"/>
  <c r="M111" i="2"/>
  <c r="AB111" i="2" s="1"/>
  <c r="AB110" i="2"/>
  <c r="I110" i="2"/>
  <c r="W277" i="6" l="1"/>
  <c r="I278" i="6"/>
  <c r="D240" i="5"/>
  <c r="C241" i="5"/>
  <c r="BI240" i="5"/>
  <c r="BG240" i="5" s="1"/>
  <c r="H140" i="2"/>
  <c r="Y139" i="2"/>
  <c r="M112" i="2"/>
  <c r="I111" i="2"/>
  <c r="W278" i="6" l="1"/>
  <c r="I279" i="6"/>
  <c r="D241" i="5"/>
  <c r="C242" i="5"/>
  <c r="BI241" i="5"/>
  <c r="BG241" i="5" s="1"/>
  <c r="I112" i="2"/>
  <c r="M113" i="2"/>
  <c r="AB112" i="2"/>
  <c r="H141" i="2"/>
  <c r="Y140" i="2"/>
  <c r="W279" i="6" l="1"/>
  <c r="I280" i="6"/>
  <c r="BI242" i="5"/>
  <c r="BG242" i="5" s="1"/>
  <c r="C243" i="5"/>
  <c r="D242" i="5"/>
  <c r="Y141" i="2"/>
  <c r="H142" i="2"/>
  <c r="AB113" i="2"/>
  <c r="M114" i="2"/>
  <c r="I113" i="2"/>
  <c r="W280" i="6" l="1"/>
  <c r="I281" i="6"/>
  <c r="D243" i="5"/>
  <c r="C244" i="5"/>
  <c r="BI243" i="5"/>
  <c r="BG243" i="5" s="1"/>
  <c r="AB114" i="2"/>
  <c r="M115" i="2"/>
  <c r="I114" i="2"/>
  <c r="Y142" i="2"/>
  <c r="H143" i="2"/>
  <c r="W281" i="6" l="1"/>
  <c r="I282" i="6"/>
  <c r="D244" i="5"/>
  <c r="C245" i="5"/>
  <c r="BI244" i="5"/>
  <c r="BG244" i="5" s="1"/>
  <c r="H144" i="2"/>
  <c r="Y143" i="2"/>
  <c r="M116" i="2"/>
  <c r="AB115" i="2"/>
  <c r="I115" i="2"/>
  <c r="W282" i="6" l="1"/>
  <c r="I283" i="6"/>
  <c r="D245" i="5"/>
  <c r="C246" i="5"/>
  <c r="BI245" i="5"/>
  <c r="BG245" i="5" s="1"/>
  <c r="AB116" i="2"/>
  <c r="M117" i="2"/>
  <c r="I116" i="2"/>
  <c r="H145" i="2"/>
  <c r="Y144" i="2"/>
  <c r="W283" i="6" l="1"/>
  <c r="I284" i="6"/>
  <c r="D246" i="5"/>
  <c r="C247" i="5"/>
  <c r="BI246" i="5"/>
  <c r="BG246" i="5" s="1"/>
  <c r="Y145" i="2"/>
  <c r="H146" i="2"/>
  <c r="H147" i="2" s="1"/>
  <c r="AB117" i="2"/>
  <c r="M118" i="2"/>
  <c r="I117" i="2"/>
  <c r="I285" i="6" l="1"/>
  <c r="W284" i="6"/>
  <c r="D247" i="5"/>
  <c r="C248" i="5"/>
  <c r="BI247" i="5"/>
  <c r="BG247" i="5" s="1"/>
  <c r="Y147" i="2"/>
  <c r="H148" i="2"/>
  <c r="M119" i="2"/>
  <c r="AB118" i="2"/>
  <c r="I118" i="2"/>
  <c r="Y146" i="2"/>
  <c r="W285" i="6" l="1"/>
  <c r="I286" i="6"/>
  <c r="D248" i="5"/>
  <c r="C249" i="5"/>
  <c r="BI248" i="5"/>
  <c r="BG248" i="5" s="1"/>
  <c r="Y148" i="2"/>
  <c r="H149" i="2"/>
  <c r="AB119" i="2"/>
  <c r="M120" i="2"/>
  <c r="I119" i="2"/>
  <c r="W286" i="6" l="1"/>
  <c r="I287" i="6"/>
  <c r="D249" i="5"/>
  <c r="C250" i="5"/>
  <c r="BI249" i="5"/>
  <c r="BG249" i="5" s="1"/>
  <c r="H150" i="2"/>
  <c r="Y149" i="2"/>
  <c r="AB120" i="2"/>
  <c r="M121" i="2"/>
  <c r="I120" i="2"/>
  <c r="W287" i="6" l="1"/>
  <c r="I288" i="6"/>
  <c r="D250" i="5"/>
  <c r="C251" i="5"/>
  <c r="BI250" i="5"/>
  <c r="BG250" i="5" s="1"/>
  <c r="H151" i="2"/>
  <c r="Y150" i="2"/>
  <c r="M122" i="2"/>
  <c r="AB121" i="2"/>
  <c r="I121" i="2"/>
  <c r="W288" i="6" l="1"/>
  <c r="I289" i="6"/>
  <c r="D251" i="5"/>
  <c r="C252" i="5"/>
  <c r="BI251" i="5"/>
  <c r="BG251" i="5" s="1"/>
  <c r="Y151" i="2"/>
  <c r="H152" i="2"/>
  <c r="AB122" i="2"/>
  <c r="M123" i="2"/>
  <c r="I122" i="2"/>
  <c r="W289" i="6" l="1"/>
  <c r="I290" i="6"/>
  <c r="D252" i="5"/>
  <c r="C253" i="5"/>
  <c r="BI252" i="5"/>
  <c r="BG252" i="5" s="1"/>
  <c r="H153" i="2"/>
  <c r="Y152" i="2"/>
  <c r="AB123" i="2"/>
  <c r="M124" i="2"/>
  <c r="I123" i="2"/>
  <c r="W290" i="6" l="1"/>
  <c r="I291" i="6"/>
  <c r="D253" i="5"/>
  <c r="C254" i="5"/>
  <c r="BI253" i="5"/>
  <c r="BG253" i="5" s="1"/>
  <c r="H154" i="2"/>
  <c r="Y153" i="2"/>
  <c r="AB124" i="2"/>
  <c r="M125" i="2"/>
  <c r="I124" i="2"/>
  <c r="W291" i="6" l="1"/>
  <c r="I292" i="6"/>
  <c r="D254" i="5"/>
  <c r="C255" i="5"/>
  <c r="BI254" i="5"/>
  <c r="BG254" i="5" s="1"/>
  <c r="H155" i="2"/>
  <c r="Y154" i="2"/>
  <c r="M126" i="2"/>
  <c r="AB125" i="2"/>
  <c r="I125" i="2"/>
  <c r="W292" i="6" l="1"/>
  <c r="I293" i="6"/>
  <c r="D255" i="5"/>
  <c r="C256" i="5"/>
  <c r="BI255" i="5"/>
  <c r="BG255" i="5" s="1"/>
  <c r="Y155" i="2"/>
  <c r="H156" i="2"/>
  <c r="M127" i="2"/>
  <c r="AB126" i="2"/>
  <c r="I126" i="2"/>
  <c r="W293" i="6" l="1"/>
  <c r="I294" i="6"/>
  <c r="BI256" i="5"/>
  <c r="BG256" i="5" s="1"/>
  <c r="C257" i="5"/>
  <c r="D256" i="5"/>
  <c r="Y156" i="2"/>
  <c r="H157" i="2"/>
  <c r="AB127" i="2"/>
  <c r="M128" i="2"/>
  <c r="I127" i="2"/>
  <c r="W294" i="6" l="1"/>
  <c r="I295" i="6"/>
  <c r="D257" i="5"/>
  <c r="C258" i="5"/>
  <c r="BI257" i="5"/>
  <c r="BG257" i="5" s="1"/>
  <c r="H158" i="2"/>
  <c r="Y157" i="2"/>
  <c r="M129" i="2"/>
  <c r="AB128" i="2"/>
  <c r="I128" i="2"/>
  <c r="W295" i="6" l="1"/>
  <c r="I296" i="6"/>
  <c r="C259" i="5"/>
  <c r="BI258" i="5"/>
  <c r="BG258" i="5" s="1"/>
  <c r="D258" i="5"/>
  <c r="Y158" i="2"/>
  <c r="H159" i="2"/>
  <c r="AB129" i="2"/>
  <c r="M130" i="2"/>
  <c r="I129" i="2"/>
  <c r="W296" i="6" l="1"/>
  <c r="I297" i="6"/>
  <c r="D259" i="5"/>
  <c r="C260" i="5"/>
  <c r="BI259" i="5"/>
  <c r="BG259" i="5" s="1"/>
  <c r="Y159" i="2"/>
  <c r="H160" i="2"/>
  <c r="AB130" i="2"/>
  <c r="M131" i="2"/>
  <c r="I130" i="2"/>
  <c r="W297" i="6" l="1"/>
  <c r="I298" i="6"/>
  <c r="BI260" i="5"/>
  <c r="BG260" i="5" s="1"/>
  <c r="C261" i="5"/>
  <c r="D260" i="5"/>
  <c r="Y160" i="2"/>
  <c r="H161" i="2"/>
  <c r="AB131" i="2"/>
  <c r="M132" i="2"/>
  <c r="I131" i="2"/>
  <c r="W298" i="6" l="1"/>
  <c r="I299" i="6"/>
  <c r="D261" i="5"/>
  <c r="C262" i="5"/>
  <c r="BI261" i="5"/>
  <c r="BG261" i="5" s="1"/>
  <c r="H162" i="2"/>
  <c r="Y161" i="2"/>
  <c r="M133" i="2"/>
  <c r="AB132" i="2"/>
  <c r="I132" i="2"/>
  <c r="W299" i="6" l="1"/>
  <c r="I300" i="6"/>
  <c r="D262" i="5"/>
  <c r="C263" i="5"/>
  <c r="BI262" i="5"/>
  <c r="BG262" i="5" s="1"/>
  <c r="Y162" i="2"/>
  <c r="H163" i="2"/>
  <c r="M134" i="2"/>
  <c r="AB133" i="2"/>
  <c r="I133" i="2"/>
  <c r="W300" i="6" l="1"/>
  <c r="I301" i="6"/>
  <c r="D263" i="5"/>
  <c r="C264" i="5"/>
  <c r="BI263" i="5"/>
  <c r="BG263" i="5" s="1"/>
  <c r="Y163" i="2"/>
  <c r="H164" i="2"/>
  <c r="M135" i="2"/>
  <c r="AB134" i="2"/>
  <c r="I134" i="2"/>
  <c r="W301" i="6" l="1"/>
  <c r="I302" i="6"/>
  <c r="D264" i="5"/>
  <c r="C265" i="5"/>
  <c r="C266" i="5" s="1"/>
  <c r="BI264" i="5"/>
  <c r="BG264" i="5" s="1"/>
  <c r="H165" i="2"/>
  <c r="Y164" i="2"/>
  <c r="AB135" i="2"/>
  <c r="M136" i="2"/>
  <c r="I135" i="2"/>
  <c r="W302" i="6" l="1"/>
  <c r="I303" i="6"/>
  <c r="D266" i="5"/>
  <c r="C267" i="5"/>
  <c r="BI266" i="5"/>
  <c r="BG266" i="5" s="1"/>
  <c r="D265" i="5"/>
  <c r="BI265" i="5"/>
  <c r="BG265" i="5" s="1"/>
  <c r="H166" i="2"/>
  <c r="Y165" i="2"/>
  <c r="AB136" i="2"/>
  <c r="M137" i="2"/>
  <c r="I136" i="2"/>
  <c r="W303" i="6" l="1"/>
  <c r="I304" i="6"/>
  <c r="D267" i="5"/>
  <c r="C268" i="5"/>
  <c r="BI267" i="5"/>
  <c r="BG267" i="5" s="1"/>
  <c r="H167" i="2"/>
  <c r="Y166" i="2"/>
  <c r="AB137" i="2"/>
  <c r="M138" i="2"/>
  <c r="I137" i="2"/>
  <c r="W304" i="6" l="1"/>
  <c r="I305" i="6"/>
  <c r="D268" i="5"/>
  <c r="C269" i="5"/>
  <c r="BI268" i="5"/>
  <c r="BG268" i="5" s="1"/>
  <c r="Y167" i="2"/>
  <c r="H168" i="2"/>
  <c r="AB138" i="2"/>
  <c r="M139" i="2"/>
  <c r="I138" i="2"/>
  <c r="W305" i="6" l="1"/>
  <c r="I306" i="6"/>
  <c r="D269" i="5"/>
  <c r="C270" i="5"/>
  <c r="BI269" i="5"/>
  <c r="BG269" i="5" s="1"/>
  <c r="Y168" i="2"/>
  <c r="H169" i="2"/>
  <c r="AB139" i="2"/>
  <c r="M140" i="2"/>
  <c r="I139" i="2"/>
  <c r="W306" i="6" l="1"/>
  <c r="I307" i="6"/>
  <c r="D270" i="5"/>
  <c r="C271" i="5"/>
  <c r="BI270" i="5"/>
  <c r="BG270" i="5" s="1"/>
  <c r="H170" i="2"/>
  <c r="Y169" i="2"/>
  <c r="M141" i="2"/>
  <c r="AB140" i="2"/>
  <c r="I140" i="2"/>
  <c r="W307" i="6" l="1"/>
  <c r="I308" i="6"/>
  <c r="D271" i="5"/>
  <c r="C272" i="5"/>
  <c r="BI271" i="5"/>
  <c r="BG271" i="5" s="1"/>
  <c r="H171" i="2"/>
  <c r="Y170" i="2"/>
  <c r="M142" i="2"/>
  <c r="AB141" i="2"/>
  <c r="I141" i="2"/>
  <c r="W308" i="6" l="1"/>
  <c r="I309" i="6"/>
  <c r="D272" i="5"/>
  <c r="C273" i="5"/>
  <c r="BI272" i="5"/>
  <c r="BG272" i="5" s="1"/>
  <c r="Y171" i="2"/>
  <c r="H172" i="2"/>
  <c r="M143" i="2"/>
  <c r="AB142" i="2"/>
  <c r="I142" i="2"/>
  <c r="W309" i="6" l="1"/>
  <c r="I310" i="6"/>
  <c r="D273" i="5"/>
  <c r="C274" i="5"/>
  <c r="BI273" i="5"/>
  <c r="BG273" i="5" s="1"/>
  <c r="Y172" i="2"/>
  <c r="H173" i="2"/>
  <c r="M144" i="2"/>
  <c r="AB143" i="2"/>
  <c r="I143" i="2"/>
  <c r="W310" i="6" l="1"/>
  <c r="I311" i="6"/>
  <c r="C275" i="5"/>
  <c r="D274" i="5"/>
  <c r="BI274" i="5"/>
  <c r="BG274" i="5" s="1"/>
  <c r="H174" i="2"/>
  <c r="Y173" i="2"/>
  <c r="M145" i="2"/>
  <c r="AB144" i="2"/>
  <c r="I144" i="2"/>
  <c r="W311" i="6" l="1"/>
  <c r="I312" i="6"/>
  <c r="D275" i="5"/>
  <c r="C276" i="5"/>
  <c r="BI275" i="5"/>
  <c r="BG275" i="5" s="1"/>
  <c r="H175" i="2"/>
  <c r="Y174" i="2"/>
  <c r="I145" i="2"/>
  <c r="M146" i="2"/>
  <c r="M147" i="2" s="1"/>
  <c r="AB145" i="2"/>
  <c r="W312" i="6" l="1"/>
  <c r="I313" i="6"/>
  <c r="C277" i="5"/>
  <c r="D276" i="5"/>
  <c r="BI276" i="5"/>
  <c r="BG276" i="5" s="1"/>
  <c r="AB147" i="2"/>
  <c r="M148" i="2"/>
  <c r="I147" i="2"/>
  <c r="H176" i="2"/>
  <c r="Y175" i="2"/>
  <c r="AB146" i="2"/>
  <c r="I146" i="2"/>
  <c r="W313" i="6" l="1"/>
  <c r="I314" i="6"/>
  <c r="D277" i="5"/>
  <c r="C278" i="5"/>
  <c r="BI277" i="5"/>
  <c r="BG277" i="5" s="1"/>
  <c r="H177" i="2"/>
  <c r="Y176" i="2"/>
  <c r="AB148" i="2"/>
  <c r="M149" i="2"/>
  <c r="I148" i="2"/>
  <c r="W314" i="6" l="1"/>
  <c r="I315" i="6"/>
  <c r="D278" i="5"/>
  <c r="C279" i="5"/>
  <c r="BI278" i="5"/>
  <c r="BG278" i="5" s="1"/>
  <c r="M150" i="2"/>
  <c r="AB149" i="2"/>
  <c r="I149" i="2"/>
  <c r="H178" i="2"/>
  <c r="Y177" i="2"/>
  <c r="W315" i="6" l="1"/>
  <c r="I316" i="6"/>
  <c r="D279" i="5"/>
  <c r="C280" i="5"/>
  <c r="BI279" i="5"/>
  <c r="BG279" i="5" s="1"/>
  <c r="H179" i="2"/>
  <c r="Y178" i="2"/>
  <c r="M151" i="2"/>
  <c r="AB150" i="2"/>
  <c r="I150" i="2"/>
  <c r="W316" i="6" l="1"/>
  <c r="I317" i="6"/>
  <c r="D280" i="5"/>
  <c r="C281" i="5"/>
  <c r="BI280" i="5"/>
  <c r="BG280" i="5" s="1"/>
  <c r="AB151" i="2"/>
  <c r="M152" i="2"/>
  <c r="I151" i="2"/>
  <c r="Y179" i="2"/>
  <c r="H180" i="2"/>
  <c r="W317" i="6" l="1"/>
  <c r="I318" i="6"/>
  <c r="D281" i="5"/>
  <c r="C282" i="5"/>
  <c r="BI281" i="5"/>
  <c r="BG281" i="5" s="1"/>
  <c r="Y180" i="2"/>
  <c r="H181" i="2"/>
  <c r="AB152" i="2"/>
  <c r="M153" i="2"/>
  <c r="I152" i="2"/>
  <c r="W318" i="6" l="1"/>
  <c r="I319" i="6"/>
  <c r="D282" i="5"/>
  <c r="C283" i="5"/>
  <c r="BI282" i="5"/>
  <c r="BG282" i="5" s="1"/>
  <c r="AB153" i="2"/>
  <c r="M154" i="2"/>
  <c r="I153" i="2"/>
  <c r="H182" i="2"/>
  <c r="Y181" i="2"/>
  <c r="W319" i="6" l="1"/>
  <c r="I320" i="6"/>
  <c r="D283" i="5"/>
  <c r="C284" i="5"/>
  <c r="BI283" i="5"/>
  <c r="BG283" i="5" s="1"/>
  <c r="H183" i="2"/>
  <c r="Y182" i="2"/>
  <c r="AB154" i="2"/>
  <c r="M155" i="2"/>
  <c r="I154" i="2"/>
  <c r="W320" i="6" l="1"/>
  <c r="I321" i="6"/>
  <c r="D284" i="5"/>
  <c r="C285" i="5"/>
  <c r="BI284" i="5"/>
  <c r="BG284" i="5" s="1"/>
  <c r="AB155" i="2"/>
  <c r="M156" i="2"/>
  <c r="I155" i="2"/>
  <c r="H184" i="2"/>
  <c r="Y183" i="2"/>
  <c r="W321" i="6" l="1"/>
  <c r="I322" i="6"/>
  <c r="D285" i="5"/>
  <c r="C286" i="5"/>
  <c r="BI285" i="5"/>
  <c r="BG285" i="5" s="1"/>
  <c r="H185" i="2"/>
  <c r="Y184" i="2"/>
  <c r="M157" i="2"/>
  <c r="AB156" i="2"/>
  <c r="I156" i="2"/>
  <c r="W322" i="6" l="1"/>
  <c r="I323" i="6"/>
  <c r="D286" i="5"/>
  <c r="C287" i="5"/>
  <c r="BI286" i="5"/>
  <c r="BG286" i="5" s="1"/>
  <c r="M158" i="2"/>
  <c r="AB157" i="2"/>
  <c r="I157" i="2"/>
  <c r="H186" i="2"/>
  <c r="Y185" i="2"/>
  <c r="W323" i="6" l="1"/>
  <c r="I324" i="6"/>
  <c r="D287" i="5"/>
  <c r="C288" i="5"/>
  <c r="BI287" i="5"/>
  <c r="BG287" i="5" s="1"/>
  <c r="H187" i="2"/>
  <c r="Y186" i="2"/>
  <c r="AB158" i="2"/>
  <c r="M159" i="2"/>
  <c r="I158" i="2"/>
  <c r="W324" i="6" l="1"/>
  <c r="I325" i="6"/>
  <c r="D288" i="5"/>
  <c r="C289" i="5"/>
  <c r="BI288" i="5"/>
  <c r="BG288" i="5" s="1"/>
  <c r="M160" i="2"/>
  <c r="AB159" i="2"/>
  <c r="I159" i="2"/>
  <c r="Y187" i="2"/>
  <c r="H188" i="2"/>
  <c r="W325" i="6" l="1"/>
  <c r="I326" i="6"/>
  <c r="D289" i="5"/>
  <c r="C290" i="5"/>
  <c r="BI289" i="5"/>
  <c r="BG289" i="5" s="1"/>
  <c r="H189" i="2"/>
  <c r="Y188" i="2"/>
  <c r="M161" i="2"/>
  <c r="AB160" i="2"/>
  <c r="I160" i="2"/>
  <c r="W326" i="6" l="1"/>
  <c r="I327" i="6"/>
  <c r="D290" i="5"/>
  <c r="C291" i="5"/>
  <c r="BI290" i="5"/>
  <c r="BG290" i="5" s="1"/>
  <c r="AB161" i="2"/>
  <c r="M162" i="2"/>
  <c r="I161" i="2"/>
  <c r="H190" i="2"/>
  <c r="Y189" i="2"/>
  <c r="W327" i="6" l="1"/>
  <c r="I328" i="6"/>
  <c r="D291" i="5"/>
  <c r="C292" i="5"/>
  <c r="BI291" i="5"/>
  <c r="BG291" i="5" s="1"/>
  <c r="H191" i="2"/>
  <c r="Y190" i="2"/>
  <c r="M163" i="2"/>
  <c r="AB162" i="2"/>
  <c r="I162" i="2"/>
  <c r="W328" i="6" l="1"/>
  <c r="I329" i="6"/>
  <c r="D292" i="5"/>
  <c r="C293" i="5"/>
  <c r="BI292" i="5"/>
  <c r="BG292" i="5" s="1"/>
  <c r="AB163" i="2"/>
  <c r="M164" i="2"/>
  <c r="I163" i="2"/>
  <c r="Y191" i="2"/>
  <c r="H192" i="2"/>
  <c r="W329" i="6" l="1"/>
  <c r="I330" i="6"/>
  <c r="D293" i="5"/>
  <c r="C294" i="5"/>
  <c r="BI293" i="5"/>
  <c r="BG293" i="5" s="1"/>
  <c r="H193" i="2"/>
  <c r="Y192" i="2"/>
  <c r="M165" i="2"/>
  <c r="AB164" i="2"/>
  <c r="I164" i="2"/>
  <c r="W330" i="6" l="1"/>
  <c r="I331" i="6"/>
  <c r="D294" i="5"/>
  <c r="C295" i="5"/>
  <c r="BI294" i="5"/>
  <c r="BG294" i="5" s="1"/>
  <c r="AB165" i="2"/>
  <c r="M166" i="2"/>
  <c r="I165" i="2"/>
  <c r="H194" i="2"/>
  <c r="Y193" i="2"/>
  <c r="W331" i="6" l="1"/>
  <c r="I332" i="6"/>
  <c r="D295" i="5"/>
  <c r="C296" i="5"/>
  <c r="BI295" i="5"/>
  <c r="BG295" i="5" s="1"/>
  <c r="H195" i="2"/>
  <c r="Y194" i="2"/>
  <c r="M167" i="2"/>
  <c r="AB166" i="2"/>
  <c r="I166" i="2"/>
  <c r="W332" i="6" l="1"/>
  <c r="I333" i="6"/>
  <c r="C297" i="5"/>
  <c r="D296" i="5"/>
  <c r="BI296" i="5"/>
  <c r="BG296" i="5" s="1"/>
  <c r="M168" i="2"/>
  <c r="AB167" i="2"/>
  <c r="I167" i="2"/>
  <c r="H196" i="2"/>
  <c r="Y195" i="2"/>
  <c r="W333" i="6" l="1"/>
  <c r="I334" i="6"/>
  <c r="D297" i="5"/>
  <c r="C298" i="5"/>
  <c r="BI297" i="5"/>
  <c r="BG297" i="5" s="1"/>
  <c r="H197" i="2"/>
  <c r="Y196" i="2"/>
  <c r="AB168" i="2"/>
  <c r="M169" i="2"/>
  <c r="I168" i="2"/>
  <c r="W334" i="6" l="1"/>
  <c r="I335" i="6"/>
  <c r="D298" i="5"/>
  <c r="C299" i="5"/>
  <c r="BI298" i="5"/>
  <c r="BG298" i="5" s="1"/>
  <c r="AB169" i="2"/>
  <c r="M170" i="2"/>
  <c r="I169" i="2"/>
  <c r="Y197" i="2"/>
  <c r="H198" i="2"/>
  <c r="W335" i="6" l="1"/>
  <c r="I336" i="6"/>
  <c r="D299" i="5"/>
  <c r="C300" i="5"/>
  <c r="BI299" i="5"/>
  <c r="BG299" i="5" s="1"/>
  <c r="AB170" i="2"/>
  <c r="M171" i="2"/>
  <c r="I170" i="2"/>
  <c r="Y198" i="2"/>
  <c r="H199" i="2"/>
  <c r="W336" i="6" l="1"/>
  <c r="I337" i="6"/>
  <c r="D300" i="5"/>
  <c r="C301" i="5"/>
  <c r="BI300" i="5"/>
  <c r="BG300" i="5" s="1"/>
  <c r="H200" i="2"/>
  <c r="Y199" i="2"/>
  <c r="AB171" i="2"/>
  <c r="M172" i="2"/>
  <c r="I171" i="2"/>
  <c r="W337" i="6" l="1"/>
  <c r="I338" i="6"/>
  <c r="D301" i="5"/>
  <c r="C302" i="5"/>
  <c r="BI301" i="5"/>
  <c r="BG301" i="5" s="1"/>
  <c r="AB172" i="2"/>
  <c r="M173" i="2"/>
  <c r="I172" i="2"/>
  <c r="H201" i="2"/>
  <c r="H202" i="2" s="1"/>
  <c r="H203" i="2" s="1"/>
  <c r="Y200" i="2"/>
  <c r="W338" i="6" l="1"/>
  <c r="I339" i="6"/>
  <c r="D302" i="5"/>
  <c r="C303" i="5"/>
  <c r="BI302" i="5"/>
  <c r="BG302" i="5" s="1"/>
  <c r="Y203" i="2"/>
  <c r="H204" i="2"/>
  <c r="H205" i="2" s="1"/>
  <c r="H206" i="2" s="1"/>
  <c r="Y202" i="2"/>
  <c r="AB173" i="2"/>
  <c r="M174" i="2"/>
  <c r="I173" i="2"/>
  <c r="Y201" i="2"/>
  <c r="I340" i="6" l="1"/>
  <c r="W339" i="6"/>
  <c r="D303" i="5"/>
  <c r="C304" i="5"/>
  <c r="BI303" i="5"/>
  <c r="BG303" i="5" s="1"/>
  <c r="Y206" i="2"/>
  <c r="H207" i="2"/>
  <c r="H208" i="2" s="1"/>
  <c r="H209" i="2" s="1"/>
  <c r="H210" i="2" s="1"/>
  <c r="H211" i="2" s="1"/>
  <c r="H212" i="2" s="1"/>
  <c r="H213" i="2" s="1"/>
  <c r="H214" i="2" s="1"/>
  <c r="H215" i="2" s="1"/>
  <c r="H216" i="2" s="1"/>
  <c r="H217" i="2" s="1"/>
  <c r="H218" i="2" s="1"/>
  <c r="H219" i="2" s="1"/>
  <c r="H220" i="2" s="1"/>
  <c r="H221" i="2" s="1"/>
  <c r="H222" i="2" s="1"/>
  <c r="H223" i="2" s="1"/>
  <c r="Y205" i="2"/>
  <c r="Y204" i="2"/>
  <c r="AB174" i="2"/>
  <c r="M175" i="2"/>
  <c r="I174" i="2"/>
  <c r="W340" i="6" l="1"/>
  <c r="I341" i="6"/>
  <c r="D304" i="5"/>
  <c r="C305" i="5"/>
  <c r="BI304" i="5"/>
  <c r="BG304" i="5" s="1"/>
  <c r="H224" i="2"/>
  <c r="Y223" i="2"/>
  <c r="Y222" i="2"/>
  <c r="Y221" i="2"/>
  <c r="Y220" i="2"/>
  <c r="Y219" i="2"/>
  <c r="Y218" i="2"/>
  <c r="Y217" i="2"/>
  <c r="Y216" i="2"/>
  <c r="Y215" i="2"/>
  <c r="Y214" i="2"/>
  <c r="Y213" i="2"/>
  <c r="Y212" i="2"/>
  <c r="Y211" i="2"/>
  <c r="Y210" i="2"/>
  <c r="Y209" i="2"/>
  <c r="Y208" i="2"/>
  <c r="Y207" i="2"/>
  <c r="AB175" i="2"/>
  <c r="M176" i="2"/>
  <c r="I175" i="2"/>
  <c r="W341" i="6" l="1"/>
  <c r="I342" i="6"/>
  <c r="D305" i="5"/>
  <c r="C306" i="5"/>
  <c r="BI305" i="5"/>
  <c r="BG305" i="5" s="1"/>
  <c r="H225" i="2"/>
  <c r="H226" i="2" s="1"/>
  <c r="Y224" i="2"/>
  <c r="AB176" i="2"/>
  <c r="M177" i="2"/>
  <c r="I176" i="2"/>
  <c r="W342" i="6" l="1"/>
  <c r="I343" i="6"/>
  <c r="D306" i="5"/>
  <c r="C307" i="5"/>
  <c r="BI306" i="5"/>
  <c r="BG306" i="5" s="1"/>
  <c r="Y226" i="2"/>
  <c r="H227" i="2"/>
  <c r="Y225" i="2"/>
  <c r="AB177" i="2"/>
  <c r="M178" i="2"/>
  <c r="I177" i="2"/>
  <c r="W343" i="6" l="1"/>
  <c r="I344" i="6"/>
  <c r="D307" i="5"/>
  <c r="C308" i="5"/>
  <c r="BI307" i="5"/>
  <c r="BG307" i="5" s="1"/>
  <c r="Y227" i="2"/>
  <c r="H228" i="2"/>
  <c r="AB178" i="2"/>
  <c r="M179" i="2"/>
  <c r="I178" i="2"/>
  <c r="W344" i="6" l="1"/>
  <c r="I345" i="6"/>
  <c r="D308" i="5"/>
  <c r="C309" i="5"/>
  <c r="BI308" i="5"/>
  <c r="BG308" i="5" s="1"/>
  <c r="H229" i="2"/>
  <c r="Y228" i="2"/>
  <c r="M180" i="2"/>
  <c r="AB179" i="2"/>
  <c r="I179" i="2"/>
  <c r="W345" i="6" l="1"/>
  <c r="I346" i="6"/>
  <c r="D309" i="5"/>
  <c r="C310" i="5"/>
  <c r="BI309" i="5"/>
  <c r="BG309" i="5" s="1"/>
  <c r="H230" i="2"/>
  <c r="Y229" i="2"/>
  <c r="M181" i="2"/>
  <c r="AB180" i="2"/>
  <c r="I180" i="2"/>
  <c r="W346" i="6" l="1"/>
  <c r="I347" i="6"/>
  <c r="D310" i="5"/>
  <c r="C311" i="5"/>
  <c r="C312" i="5" s="1"/>
  <c r="BI310" i="5"/>
  <c r="BG310" i="5" s="1"/>
  <c r="H231" i="2"/>
  <c r="Y230" i="2"/>
  <c r="AB181" i="2"/>
  <c r="M182" i="2"/>
  <c r="I181" i="2"/>
  <c r="W347" i="6" l="1"/>
  <c r="I348" i="6"/>
  <c r="D312" i="5"/>
  <c r="C313" i="5"/>
  <c r="BI312" i="5"/>
  <c r="BG312" i="5" s="1"/>
  <c r="D311" i="5"/>
  <c r="BI311" i="5"/>
  <c r="BG311" i="5" s="1"/>
  <c r="Y231" i="2"/>
  <c r="H232" i="2"/>
  <c r="H233" i="2" s="1"/>
  <c r="AB182" i="2"/>
  <c r="M183" i="2"/>
  <c r="I182" i="2"/>
  <c r="W348" i="6" l="1"/>
  <c r="I349" i="6"/>
  <c r="D313" i="5"/>
  <c r="C314" i="5"/>
  <c r="BI313" i="5"/>
  <c r="BG313" i="5" s="1"/>
  <c r="H234" i="2"/>
  <c r="Y233" i="2"/>
  <c r="Y232" i="2"/>
  <c r="AB183" i="2"/>
  <c r="M184" i="2"/>
  <c r="I183" i="2"/>
  <c r="W349" i="6" l="1"/>
  <c r="I350" i="6"/>
  <c r="D314" i="5"/>
  <c r="C315" i="5"/>
  <c r="BI314" i="5"/>
  <c r="BG314" i="5" s="1"/>
  <c r="H235" i="2"/>
  <c r="Y234" i="2"/>
  <c r="M185" i="2"/>
  <c r="AB184" i="2"/>
  <c r="I184" i="2"/>
  <c r="W350" i="6" l="1"/>
  <c r="I351" i="6"/>
  <c r="D315" i="5"/>
  <c r="C316" i="5"/>
  <c r="BI315" i="5"/>
  <c r="BG315" i="5" s="1"/>
  <c r="H236" i="2"/>
  <c r="Y235" i="2"/>
  <c r="M186" i="2"/>
  <c r="AB185" i="2"/>
  <c r="I185" i="2"/>
  <c r="I352" i="6" l="1"/>
  <c r="W352" i="6" s="1"/>
  <c r="W351" i="6"/>
  <c r="D316" i="5"/>
  <c r="C317" i="5"/>
  <c r="BI316" i="5"/>
  <c r="BG316" i="5" s="1"/>
  <c r="Y236" i="2"/>
  <c r="H237" i="2"/>
  <c r="AB186" i="2"/>
  <c r="M187" i="2"/>
  <c r="I186" i="2"/>
  <c r="D317" i="5" l="1"/>
  <c r="C318" i="5"/>
  <c r="BI317" i="5"/>
  <c r="BG317" i="5" s="1"/>
  <c r="H238" i="2"/>
  <c r="Y237" i="2"/>
  <c r="M188" i="2"/>
  <c r="AB187" i="2"/>
  <c r="I187" i="2"/>
  <c r="C319" i="5" l="1"/>
  <c r="D318" i="5"/>
  <c r="BI318" i="5"/>
  <c r="BG318" i="5" s="1"/>
  <c r="H239" i="2"/>
  <c r="Y238" i="2"/>
  <c r="AB188" i="2"/>
  <c r="M189" i="2"/>
  <c r="I188" i="2"/>
  <c r="D319" i="5" l="1"/>
  <c r="C320" i="5"/>
  <c r="BI319" i="5"/>
  <c r="BG319" i="5" s="1"/>
  <c r="Y239" i="2"/>
  <c r="H240" i="2"/>
  <c r="H241" i="2" s="1"/>
  <c r="AB189" i="2"/>
  <c r="M190" i="2"/>
  <c r="I189" i="2"/>
  <c r="D320" i="5" l="1"/>
  <c r="C321" i="5"/>
  <c r="BI320" i="5"/>
  <c r="BG320" i="5" s="1"/>
  <c r="H242" i="2"/>
  <c r="Y241" i="2"/>
  <c r="Y240" i="2"/>
  <c r="M191" i="2"/>
  <c r="AB190" i="2"/>
  <c r="I190" i="2"/>
  <c r="D321" i="5" l="1"/>
  <c r="C322" i="5"/>
  <c r="BI321" i="5"/>
  <c r="BG321" i="5" s="1"/>
  <c r="H243" i="2"/>
  <c r="Y242" i="2"/>
  <c r="M192" i="2"/>
  <c r="AB191" i="2"/>
  <c r="I191" i="2"/>
  <c r="D322" i="5" l="1"/>
  <c r="C323" i="5"/>
  <c r="BI322" i="5"/>
  <c r="BG322" i="5" s="1"/>
  <c r="H244" i="2"/>
  <c r="Y243" i="2"/>
  <c r="M193" i="2"/>
  <c r="AB192" i="2"/>
  <c r="I192" i="2"/>
  <c r="D323" i="5" l="1"/>
  <c r="C324" i="5"/>
  <c r="BI323" i="5"/>
  <c r="BG323" i="5" s="1"/>
  <c r="Y244" i="2"/>
  <c r="H245" i="2"/>
  <c r="M194" i="2"/>
  <c r="AB193" i="2"/>
  <c r="I193" i="2"/>
  <c r="BI324" i="5" l="1"/>
  <c r="BG324" i="5" s="1"/>
  <c r="C325" i="5"/>
  <c r="D324" i="5"/>
  <c r="Y245" i="2"/>
  <c r="H246" i="2"/>
  <c r="M195" i="2"/>
  <c r="AB194" i="2"/>
  <c r="I194" i="2"/>
  <c r="BI325" i="5" l="1"/>
  <c r="BG325" i="5" s="1"/>
  <c r="C326" i="5"/>
  <c r="D325" i="5"/>
  <c r="H247" i="2"/>
  <c r="Y246" i="2"/>
  <c r="M196" i="2"/>
  <c r="AB195" i="2"/>
  <c r="I195" i="2"/>
  <c r="D326" i="5" l="1"/>
  <c r="C327" i="5"/>
  <c r="BI326" i="5"/>
  <c r="BG326" i="5" s="1"/>
  <c r="H248" i="2"/>
  <c r="Y247" i="2"/>
  <c r="M197" i="2"/>
  <c r="AB196" i="2"/>
  <c r="I196" i="2"/>
  <c r="D327" i="5" l="1"/>
  <c r="C328" i="5"/>
  <c r="BI327" i="5"/>
  <c r="BG327" i="5" s="1"/>
  <c r="Y248" i="2"/>
  <c r="H249" i="2"/>
  <c r="M198" i="2"/>
  <c r="AB197" i="2"/>
  <c r="I197" i="2"/>
  <c r="D328" i="5" l="1"/>
  <c r="C329" i="5"/>
  <c r="BI328" i="5"/>
  <c r="BG328" i="5" s="1"/>
  <c r="Y249" i="2"/>
  <c r="H250" i="2"/>
  <c r="AB198" i="2"/>
  <c r="M199" i="2"/>
  <c r="I198" i="2"/>
  <c r="D329" i="5" l="1"/>
  <c r="C330" i="5"/>
  <c r="BI329" i="5"/>
  <c r="BG329" i="5" s="1"/>
  <c r="H251" i="2"/>
  <c r="Y250" i="2"/>
  <c r="M200" i="2"/>
  <c r="AB199" i="2"/>
  <c r="I199" i="2"/>
  <c r="D330" i="5" l="1"/>
  <c r="C331" i="5"/>
  <c r="BI330" i="5"/>
  <c r="BG330" i="5" s="1"/>
  <c r="Y251" i="2"/>
  <c r="H252" i="2"/>
  <c r="M201" i="2"/>
  <c r="M202" i="2" s="1"/>
  <c r="M203" i="2" s="1"/>
  <c r="AB200" i="2"/>
  <c r="I200" i="2"/>
  <c r="D331" i="5" l="1"/>
  <c r="C332" i="5"/>
  <c r="BI331" i="5"/>
  <c r="BG331" i="5" s="1"/>
  <c r="H253" i="2"/>
  <c r="Y252" i="2"/>
  <c r="I203" i="2"/>
  <c r="AB203" i="2"/>
  <c r="M204" i="2"/>
  <c r="M205" i="2" s="1"/>
  <c r="M206" i="2" s="1"/>
  <c r="M207" i="2" s="1"/>
  <c r="M208" i="2" s="1"/>
  <c r="M209" i="2" s="1"/>
  <c r="M210" i="2" s="1"/>
  <c r="M211" i="2" s="1"/>
  <c r="M212" i="2" s="1"/>
  <c r="M213" i="2" s="1"/>
  <c r="M214" i="2" s="1"/>
  <c r="M215" i="2" s="1"/>
  <c r="M216" i="2" s="1"/>
  <c r="M217" i="2" s="1"/>
  <c r="M218" i="2" s="1"/>
  <c r="M219" i="2" s="1"/>
  <c r="M220" i="2" s="1"/>
  <c r="M221" i="2" s="1"/>
  <c r="M222" i="2" s="1"/>
  <c r="M223" i="2" s="1"/>
  <c r="AB202" i="2"/>
  <c r="I202" i="2"/>
  <c r="AB201" i="2"/>
  <c r="I201" i="2"/>
  <c r="D332" i="5" l="1"/>
  <c r="C333" i="5"/>
  <c r="BI332" i="5"/>
  <c r="BG332" i="5" s="1"/>
  <c r="H254" i="2"/>
  <c r="Y253" i="2"/>
  <c r="M224" i="2"/>
  <c r="AB223" i="2"/>
  <c r="I223" i="2"/>
  <c r="AB222" i="2"/>
  <c r="I222" i="2"/>
  <c r="AB221" i="2"/>
  <c r="I221" i="2"/>
  <c r="AB220" i="2"/>
  <c r="I220" i="2"/>
  <c r="AB219" i="2"/>
  <c r="I219" i="2"/>
  <c r="AB218" i="2"/>
  <c r="I218" i="2"/>
  <c r="AB217" i="2"/>
  <c r="I217" i="2"/>
  <c r="AB216" i="2"/>
  <c r="I216" i="2"/>
  <c r="AB215" i="2"/>
  <c r="I215" i="2"/>
  <c r="AB214" i="2"/>
  <c r="I214" i="2"/>
  <c r="AB213" i="2"/>
  <c r="I213" i="2"/>
  <c r="AB212" i="2"/>
  <c r="I212" i="2"/>
  <c r="AB211" i="2"/>
  <c r="I211" i="2"/>
  <c r="AB210" i="2"/>
  <c r="I210" i="2"/>
  <c r="AB209" i="2"/>
  <c r="I209" i="2"/>
  <c r="AB208" i="2"/>
  <c r="I208" i="2"/>
  <c r="AB207" i="2"/>
  <c r="I207" i="2"/>
  <c r="I206" i="2"/>
  <c r="AB206" i="2"/>
  <c r="AB205" i="2"/>
  <c r="I205" i="2"/>
  <c r="AB204" i="2"/>
  <c r="I204" i="2"/>
  <c r="D333" i="5" l="1"/>
  <c r="C334" i="5"/>
  <c r="BI333" i="5"/>
  <c r="BG333" i="5" s="1"/>
  <c r="Y254" i="2"/>
  <c r="H255" i="2"/>
  <c r="M225" i="2"/>
  <c r="M226" i="2" s="1"/>
  <c r="AB224" i="2"/>
  <c r="I224" i="2"/>
  <c r="D334" i="5" l="1"/>
  <c r="C335" i="5"/>
  <c r="BI334" i="5"/>
  <c r="BG334" i="5" s="1"/>
  <c r="H256" i="2"/>
  <c r="Y255" i="2"/>
  <c r="M227" i="2"/>
  <c r="AB226" i="2"/>
  <c r="I226" i="2"/>
  <c r="AB225" i="2"/>
  <c r="I225" i="2"/>
  <c r="D335" i="5" l="1"/>
  <c r="C336" i="5"/>
  <c r="BI335" i="5"/>
  <c r="BG335" i="5" s="1"/>
  <c r="H257" i="2"/>
  <c r="Y256" i="2"/>
  <c r="M228" i="2"/>
  <c r="AB227" i="2"/>
  <c r="I227" i="2"/>
  <c r="D336" i="5" l="1"/>
  <c r="C337" i="5"/>
  <c r="BI336" i="5"/>
  <c r="BG336" i="5" s="1"/>
  <c r="Y257" i="2"/>
  <c r="H258" i="2"/>
  <c r="M229" i="2"/>
  <c r="AB228" i="2"/>
  <c r="I228" i="2"/>
  <c r="D337" i="5" l="1"/>
  <c r="C338" i="5"/>
  <c r="BI337" i="5"/>
  <c r="BG337" i="5" s="1"/>
  <c r="Y258" i="2"/>
  <c r="H259" i="2"/>
  <c r="M230" i="2"/>
  <c r="AB229" i="2"/>
  <c r="I229" i="2"/>
  <c r="D338" i="5" l="1"/>
  <c r="C339" i="5"/>
  <c r="C340" i="5" s="1"/>
  <c r="BI338" i="5"/>
  <c r="BG338" i="5" s="1"/>
  <c r="H260" i="2"/>
  <c r="Y259" i="2"/>
  <c r="AB230" i="2"/>
  <c r="M231" i="2"/>
  <c r="I230" i="2"/>
  <c r="D340" i="5" l="1"/>
  <c r="C341" i="5"/>
  <c r="BI340" i="5"/>
  <c r="BG340" i="5" s="1"/>
  <c r="D339" i="5"/>
  <c r="BI339" i="5"/>
  <c r="BG339" i="5" s="1"/>
  <c r="H261" i="2"/>
  <c r="Y260" i="2"/>
  <c r="AB231" i="2"/>
  <c r="M232" i="2"/>
  <c r="M233" i="2" s="1"/>
  <c r="I231" i="2"/>
  <c r="D341" i="5" l="1"/>
  <c r="C342" i="5"/>
  <c r="BI341" i="5"/>
  <c r="BG341" i="5" s="1"/>
  <c r="H262" i="2"/>
  <c r="Y261" i="2"/>
  <c r="M234" i="2"/>
  <c r="AB233" i="2"/>
  <c r="I233" i="2"/>
  <c r="AB232" i="2"/>
  <c r="I232" i="2"/>
  <c r="D342" i="5" l="1"/>
  <c r="C343" i="5"/>
  <c r="BI342" i="5"/>
  <c r="BG342" i="5" s="1"/>
  <c r="Y262" i="2"/>
  <c r="H263" i="2"/>
  <c r="M235" i="2"/>
  <c r="AB234" i="2"/>
  <c r="I234" i="2"/>
  <c r="D343" i="5" l="1"/>
  <c r="C344" i="5"/>
  <c r="BI343" i="5"/>
  <c r="BG343" i="5" s="1"/>
  <c r="H264" i="2"/>
  <c r="Y263" i="2"/>
  <c r="M236" i="2"/>
  <c r="AB235" i="2"/>
  <c r="I235" i="2"/>
  <c r="D344" i="5" l="1"/>
  <c r="C345" i="5"/>
  <c r="C346" i="5" s="1"/>
  <c r="BI344" i="5"/>
  <c r="BG344" i="5" s="1"/>
  <c r="H265" i="2"/>
  <c r="Y264" i="2"/>
  <c r="M237" i="2"/>
  <c r="AB236" i="2"/>
  <c r="I236" i="2"/>
  <c r="D346" i="5" l="1"/>
  <c r="C347" i="5"/>
  <c r="BI346" i="5"/>
  <c r="BG346" i="5" s="1"/>
  <c r="D345" i="5"/>
  <c r="BI345" i="5"/>
  <c r="BG345" i="5" s="1"/>
  <c r="H266" i="2"/>
  <c r="Y265" i="2"/>
  <c r="M238" i="2"/>
  <c r="AB237" i="2"/>
  <c r="I237" i="2"/>
  <c r="D347" i="5" l="1"/>
  <c r="C348" i="5"/>
  <c r="BI347" i="5"/>
  <c r="BG347" i="5" s="1"/>
  <c r="H267" i="2"/>
  <c r="Y266" i="2"/>
  <c r="M239" i="2"/>
  <c r="AB238" i="2"/>
  <c r="I238" i="2"/>
  <c r="D348" i="5" l="1"/>
  <c r="C349" i="5"/>
  <c r="BI348" i="5"/>
  <c r="BG348" i="5" s="1"/>
  <c r="H268" i="2"/>
  <c r="Y267" i="2"/>
  <c r="M240" i="2"/>
  <c r="M241" i="2" s="1"/>
  <c r="AB239" i="2"/>
  <c r="I239" i="2"/>
  <c r="D349" i="5" l="1"/>
  <c r="C350" i="5"/>
  <c r="BI349" i="5"/>
  <c r="BG349" i="5" s="1"/>
  <c r="M242" i="2"/>
  <c r="AB241" i="2"/>
  <c r="I241" i="2"/>
  <c r="H269" i="2"/>
  <c r="Y268" i="2"/>
  <c r="AB240" i="2"/>
  <c r="I240" i="2"/>
  <c r="D350" i="5" l="1"/>
  <c r="C351" i="5"/>
  <c r="BI350" i="5"/>
  <c r="BG350" i="5" s="1"/>
  <c r="H270" i="2"/>
  <c r="Y269" i="2"/>
  <c r="M243" i="2"/>
  <c r="AB242" i="2"/>
  <c r="I242" i="2"/>
  <c r="D351" i="5" l="1"/>
  <c r="C352" i="5"/>
  <c r="BI351" i="5"/>
  <c r="BG351" i="5" s="1"/>
  <c r="M244" i="2"/>
  <c r="AB243" i="2"/>
  <c r="I243" i="2"/>
  <c r="Y270" i="2"/>
  <c r="H271" i="2"/>
  <c r="D352" i="5" l="1"/>
  <c r="C353" i="5"/>
  <c r="BI352" i="5"/>
  <c r="BG352" i="5" s="1"/>
  <c r="H272" i="2"/>
  <c r="Y271" i="2"/>
  <c r="M245" i="2"/>
  <c r="AB244" i="2"/>
  <c r="I244" i="2"/>
  <c r="D353" i="5" l="1"/>
  <c r="C354" i="5"/>
  <c r="BI353" i="5"/>
  <c r="BG353" i="5" s="1"/>
  <c r="M246" i="2"/>
  <c r="AB245" i="2"/>
  <c r="I245" i="2"/>
  <c r="Y272" i="2"/>
  <c r="H273" i="2"/>
  <c r="D354" i="5" l="1"/>
  <c r="C355" i="5"/>
  <c r="BI354" i="5"/>
  <c r="BG354" i="5" s="1"/>
  <c r="Y273" i="2"/>
  <c r="H274" i="2"/>
  <c r="M247" i="2"/>
  <c r="AB246" i="2"/>
  <c r="I246" i="2"/>
  <c r="D355" i="5" l="1"/>
  <c r="C356" i="5"/>
  <c r="BI355" i="5"/>
  <c r="BG355" i="5" s="1"/>
  <c r="Y274" i="2"/>
  <c r="H275" i="2"/>
  <c r="M248" i="2"/>
  <c r="AB247" i="2"/>
  <c r="I247" i="2"/>
  <c r="D356" i="5" l="1"/>
  <c r="C357" i="5"/>
  <c r="BI356" i="5"/>
  <c r="BG356" i="5" s="1"/>
  <c r="H276" i="2"/>
  <c r="Y275" i="2"/>
  <c r="M249" i="2"/>
  <c r="AB248" i="2"/>
  <c r="I248" i="2"/>
  <c r="D357" i="5" l="1"/>
  <c r="C358" i="5"/>
  <c r="BI357" i="5"/>
  <c r="BG357" i="5" s="1"/>
  <c r="M250" i="2"/>
  <c r="AB249" i="2"/>
  <c r="I249" i="2"/>
  <c r="Y276" i="2"/>
  <c r="H277" i="2"/>
  <c r="D358" i="5" l="1"/>
  <c r="C359" i="5"/>
  <c r="BI358" i="5"/>
  <c r="BG358" i="5" s="1"/>
  <c r="H278" i="2"/>
  <c r="Y277" i="2"/>
  <c r="M251" i="2"/>
  <c r="AB250" i="2"/>
  <c r="I250" i="2"/>
  <c r="D359" i="5" l="1"/>
  <c r="C360" i="5"/>
  <c r="BI359" i="5"/>
  <c r="BG359" i="5" s="1"/>
  <c r="M252" i="2"/>
  <c r="AB251" i="2"/>
  <c r="I251" i="2"/>
  <c r="H279" i="2"/>
  <c r="Y278" i="2"/>
  <c r="D360" i="5" l="1"/>
  <c r="C361" i="5"/>
  <c r="BI360" i="5"/>
  <c r="BG360" i="5" s="1"/>
  <c r="Y279" i="2"/>
  <c r="H280" i="2"/>
  <c r="M253" i="2"/>
  <c r="AB252" i="2"/>
  <c r="I252" i="2"/>
  <c r="D361" i="5" l="1"/>
  <c r="C362" i="5"/>
  <c r="BI361" i="5"/>
  <c r="BG361" i="5" s="1"/>
  <c r="M254" i="2"/>
  <c r="AB253" i="2"/>
  <c r="I253" i="2"/>
  <c r="H281" i="2"/>
  <c r="H282" i="2" s="1"/>
  <c r="Y280" i="2"/>
  <c r="D362" i="5" l="1"/>
  <c r="C363" i="5"/>
  <c r="BI362" i="5"/>
  <c r="BG362" i="5" s="1"/>
  <c r="H283" i="2"/>
  <c r="Y282" i="2"/>
  <c r="Y281" i="2"/>
  <c r="AB254" i="2"/>
  <c r="M255" i="2"/>
  <c r="I254" i="2"/>
  <c r="D363" i="5" l="1"/>
  <c r="C364" i="5"/>
  <c r="BI363" i="5"/>
  <c r="BG363" i="5" s="1"/>
  <c r="H284" i="2"/>
  <c r="Y283" i="2"/>
  <c r="AB255" i="2"/>
  <c r="M256" i="2"/>
  <c r="I255" i="2"/>
  <c r="D364" i="5" l="1"/>
  <c r="C365" i="5"/>
  <c r="BI364" i="5"/>
  <c r="BG364" i="5" s="1"/>
  <c r="Y284" i="2"/>
  <c r="H285" i="2"/>
  <c r="M257" i="2"/>
  <c r="AB256" i="2"/>
  <c r="I256" i="2"/>
  <c r="D365" i="5" l="1"/>
  <c r="C366" i="5"/>
  <c r="BI365" i="5"/>
  <c r="BG365" i="5" s="1"/>
  <c r="Y285" i="2"/>
  <c r="H286" i="2"/>
  <c r="M258" i="2"/>
  <c r="AB257" i="2"/>
  <c r="I257" i="2"/>
  <c r="D366" i="5" l="1"/>
  <c r="C367" i="5"/>
  <c r="BI366" i="5"/>
  <c r="BG366" i="5" s="1"/>
  <c r="Y286" i="2"/>
  <c r="H287" i="2"/>
  <c r="M259" i="2"/>
  <c r="AB258" i="2"/>
  <c r="I258" i="2"/>
  <c r="D367" i="5" l="1"/>
  <c r="C368" i="5"/>
  <c r="BI367" i="5"/>
  <c r="BG367" i="5" s="1"/>
  <c r="Y287" i="2"/>
  <c r="H288" i="2"/>
  <c r="M260" i="2"/>
  <c r="AB259" i="2"/>
  <c r="I259" i="2"/>
  <c r="D368" i="5" l="1"/>
  <c r="C369" i="5"/>
  <c r="BI368" i="5"/>
  <c r="BG368" i="5" s="1"/>
  <c r="Y288" i="2"/>
  <c r="H289" i="2"/>
  <c r="AB260" i="2"/>
  <c r="M261" i="2"/>
  <c r="I260" i="2"/>
  <c r="D369" i="5" l="1"/>
  <c r="C370" i="5"/>
  <c r="BI369" i="5"/>
  <c r="BG369" i="5" s="1"/>
  <c r="Y289" i="2"/>
  <c r="H290" i="2"/>
  <c r="M262" i="2"/>
  <c r="AB261" i="2"/>
  <c r="I261" i="2"/>
  <c r="D370" i="5" l="1"/>
  <c r="C371" i="5"/>
  <c r="BI370" i="5"/>
  <c r="BG370" i="5" s="1"/>
  <c r="H291" i="2"/>
  <c r="H292" i="2" s="1"/>
  <c r="Y290" i="2"/>
  <c r="M263" i="2"/>
  <c r="AB262" i="2"/>
  <c r="I262" i="2"/>
  <c r="D371" i="5" l="1"/>
  <c r="C372" i="5"/>
  <c r="BI371" i="5"/>
  <c r="BG371" i="5" s="1"/>
  <c r="H293" i="2"/>
  <c r="Y292" i="2"/>
  <c r="Y291" i="2"/>
  <c r="M264" i="2"/>
  <c r="AB263" i="2"/>
  <c r="I263" i="2"/>
  <c r="BI372" i="5" l="1"/>
  <c r="BG372" i="5" s="1"/>
  <c r="C373" i="5"/>
  <c r="D372" i="5"/>
  <c r="H294" i="2"/>
  <c r="Y293" i="2"/>
  <c r="M265" i="2"/>
  <c r="AB264" i="2"/>
  <c r="I264" i="2"/>
  <c r="D373" i="5" l="1"/>
  <c r="C374" i="5"/>
  <c r="BI373" i="5"/>
  <c r="BG373" i="5" s="1"/>
  <c r="Y294" i="2"/>
  <c r="H295" i="2"/>
  <c r="AB265" i="2"/>
  <c r="M266" i="2"/>
  <c r="I265" i="2"/>
  <c r="D374" i="5" l="1"/>
  <c r="BI374" i="5"/>
  <c r="BG374" i="5" s="1"/>
  <c r="C375" i="5"/>
  <c r="H296" i="2"/>
  <c r="Y295" i="2"/>
  <c r="M267" i="2"/>
  <c r="AB266" i="2"/>
  <c r="I266" i="2"/>
  <c r="D375" i="5" l="1"/>
  <c r="C376" i="5"/>
  <c r="BI375" i="5"/>
  <c r="BG375" i="5" s="1"/>
  <c r="H297" i="2"/>
  <c r="Y296" i="2"/>
  <c r="M268" i="2"/>
  <c r="AB267" i="2"/>
  <c r="I267" i="2"/>
  <c r="D376" i="5" l="1"/>
  <c r="C377" i="5"/>
  <c r="BI376" i="5"/>
  <c r="BG376" i="5" s="1"/>
  <c r="Y297" i="2"/>
  <c r="H298" i="2"/>
  <c r="M269" i="2"/>
  <c r="AB268" i="2"/>
  <c r="I268" i="2"/>
  <c r="D377" i="5" l="1"/>
  <c r="C378" i="5"/>
  <c r="BI377" i="5"/>
  <c r="BG377" i="5" s="1"/>
  <c r="H299" i="2"/>
  <c r="Y298" i="2"/>
  <c r="M270" i="2"/>
  <c r="AB269" i="2"/>
  <c r="I269" i="2"/>
  <c r="D378" i="5" l="1"/>
  <c r="C379" i="5"/>
  <c r="BI378" i="5"/>
  <c r="BG378" i="5" s="1"/>
  <c r="H300" i="2"/>
  <c r="Y299" i="2"/>
  <c r="M271" i="2"/>
  <c r="AB270" i="2"/>
  <c r="I270" i="2"/>
  <c r="D379" i="5" l="1"/>
  <c r="C380" i="5"/>
  <c r="BI379" i="5"/>
  <c r="BG379" i="5" s="1"/>
  <c r="H301" i="2"/>
  <c r="Y300" i="2"/>
  <c r="M272" i="2"/>
  <c r="AB271" i="2"/>
  <c r="I271" i="2"/>
  <c r="D380" i="5" l="1"/>
  <c r="C381" i="5"/>
  <c r="BI380" i="5"/>
  <c r="BG380" i="5" s="1"/>
  <c r="H302" i="2"/>
  <c r="Y301" i="2"/>
  <c r="M273" i="2"/>
  <c r="AB272" i="2"/>
  <c r="I272" i="2"/>
  <c r="D381" i="5" l="1"/>
  <c r="C382" i="5"/>
  <c r="BI381" i="5"/>
  <c r="BG381" i="5" s="1"/>
  <c r="H303" i="2"/>
  <c r="Y302" i="2"/>
  <c r="M274" i="2"/>
  <c r="AB273" i="2"/>
  <c r="I273" i="2"/>
  <c r="D382" i="5" l="1"/>
  <c r="C383" i="5"/>
  <c r="C384" i="5" s="1"/>
  <c r="C385" i="5" s="1"/>
  <c r="C386" i="5" s="1"/>
  <c r="C387" i="5" s="1"/>
  <c r="C388" i="5" s="1"/>
  <c r="C389" i="5" s="1"/>
  <c r="C390" i="5" s="1"/>
  <c r="C391" i="5" s="1"/>
  <c r="C392" i="5" s="1"/>
  <c r="C393" i="5" s="1"/>
  <c r="C394" i="5" s="1"/>
  <c r="C395" i="5" s="1"/>
  <c r="C396" i="5" s="1"/>
  <c r="C397" i="5" s="1"/>
  <c r="C398" i="5" s="1"/>
  <c r="C399" i="5" s="1"/>
  <c r="C400" i="5" s="1"/>
  <c r="C401" i="5" s="1"/>
  <c r="C402" i="5" s="1"/>
  <c r="C403" i="5" s="1"/>
  <c r="C404" i="5" s="1"/>
  <c r="C405" i="5" s="1"/>
  <c r="C406" i="5" s="1"/>
  <c r="C407" i="5" s="1"/>
  <c r="BI382" i="5"/>
  <c r="BG382" i="5" s="1"/>
  <c r="H304" i="2"/>
  <c r="Y303" i="2"/>
  <c r="M275" i="2"/>
  <c r="AB274" i="2"/>
  <c r="I274" i="2"/>
  <c r="D407" i="5" l="1"/>
  <c r="C408" i="5"/>
  <c r="C409" i="5" s="1"/>
  <c r="C410" i="5" s="1"/>
  <c r="C411" i="5" s="1"/>
  <c r="C412" i="5" s="1"/>
  <c r="BI407" i="5"/>
  <c r="BG407" i="5" s="1"/>
  <c r="D406" i="5"/>
  <c r="BI406" i="5"/>
  <c r="BG406" i="5" s="1"/>
  <c r="D405" i="5"/>
  <c r="BI405" i="5"/>
  <c r="BG405" i="5" s="1"/>
  <c r="D404" i="5"/>
  <c r="BI404" i="5"/>
  <c r="BG404" i="5" s="1"/>
  <c r="D403" i="5"/>
  <c r="BI403" i="5"/>
  <c r="BG403" i="5" s="1"/>
  <c r="D402" i="5"/>
  <c r="BI402" i="5"/>
  <c r="BG402" i="5" s="1"/>
  <c r="D401" i="5"/>
  <c r="BI401" i="5"/>
  <c r="BG401" i="5" s="1"/>
  <c r="D400" i="5"/>
  <c r="BI400" i="5"/>
  <c r="BG400" i="5" s="1"/>
  <c r="BI399" i="5"/>
  <c r="BG399" i="5" s="1"/>
  <c r="D399" i="5"/>
  <c r="D398" i="5"/>
  <c r="BI398" i="5"/>
  <c r="BG398" i="5" s="1"/>
  <c r="D397" i="5"/>
  <c r="BI397" i="5"/>
  <c r="BG397" i="5" s="1"/>
  <c r="D396" i="5"/>
  <c r="BI396" i="5"/>
  <c r="BG396" i="5" s="1"/>
  <c r="D395" i="5"/>
  <c r="BI395" i="5"/>
  <c r="BG395" i="5" s="1"/>
  <c r="BI394" i="5"/>
  <c r="BG394" i="5" s="1"/>
  <c r="D394" i="5"/>
  <c r="D393" i="5"/>
  <c r="BI393" i="5"/>
  <c r="BG393" i="5" s="1"/>
  <c r="D392" i="5"/>
  <c r="BI392" i="5"/>
  <c r="BG392" i="5" s="1"/>
  <c r="D391" i="5"/>
  <c r="BI391" i="5"/>
  <c r="BG391" i="5" s="1"/>
  <c r="D390" i="5"/>
  <c r="BI390" i="5"/>
  <c r="BG390" i="5" s="1"/>
  <c r="D389" i="5"/>
  <c r="BI389" i="5"/>
  <c r="BG389" i="5" s="1"/>
  <c r="D388" i="5"/>
  <c r="BI388" i="5"/>
  <c r="BG388" i="5" s="1"/>
  <c r="D387" i="5"/>
  <c r="BI387" i="5"/>
  <c r="BG387" i="5" s="1"/>
  <c r="D386" i="5"/>
  <c r="BI386" i="5"/>
  <c r="BG386" i="5" s="1"/>
  <c r="D385" i="5"/>
  <c r="BI385" i="5"/>
  <c r="BG385" i="5" s="1"/>
  <c r="D384" i="5"/>
  <c r="BI384" i="5"/>
  <c r="BG384" i="5" s="1"/>
  <c r="D383" i="5"/>
  <c r="BI383" i="5"/>
  <c r="BG383" i="5" s="1"/>
  <c r="Y304" i="2"/>
  <c r="H305" i="2"/>
  <c r="M276" i="2"/>
  <c r="AB275" i="2"/>
  <c r="I275" i="2"/>
  <c r="D412" i="5" l="1"/>
  <c r="C413" i="5"/>
  <c r="C414" i="5" s="1"/>
  <c r="C415" i="5" s="1"/>
  <c r="C416" i="5" s="1"/>
  <c r="C417" i="5" s="1"/>
  <c r="C418" i="5" s="1"/>
  <c r="C419" i="5" s="1"/>
  <c r="C420" i="5" s="1"/>
  <c r="C421" i="5" s="1"/>
  <c r="C422" i="5" s="1"/>
  <c r="C423" i="5" s="1"/>
  <c r="C424" i="5" s="1"/>
  <c r="C425" i="5" s="1"/>
  <c r="C426" i="5" s="1"/>
  <c r="C427" i="5" s="1"/>
  <c r="C428" i="5" s="1"/>
  <c r="C429" i="5" s="1"/>
  <c r="C430" i="5" s="1"/>
  <c r="C431" i="5" s="1"/>
  <c r="C432" i="5" s="1"/>
  <c r="C433" i="5" s="1"/>
  <c r="C434" i="5" s="1"/>
  <c r="C435" i="5" s="1"/>
  <c r="C436" i="5" s="1"/>
  <c r="C437" i="5" s="1"/>
  <c r="C438" i="5" s="1"/>
  <c r="C439" i="5" s="1"/>
  <c r="C440" i="5" s="1"/>
  <c r="C441" i="5" s="1"/>
  <c r="C442" i="5" s="1"/>
  <c r="C443" i="5" s="1"/>
  <c r="C444" i="5" s="1"/>
  <c r="C445" i="5" s="1"/>
  <c r="C446" i="5" s="1"/>
  <c r="C447" i="5" s="1"/>
  <c r="C448" i="5" s="1"/>
  <c r="C449" i="5" s="1"/>
  <c r="C450" i="5" s="1"/>
  <c r="C451" i="5" s="1"/>
  <c r="C452" i="5" s="1"/>
  <c r="C453" i="5" s="1"/>
  <c r="C454" i="5" s="1"/>
  <c r="C455" i="5" s="1"/>
  <c r="C456" i="5" s="1"/>
  <c r="C457" i="5" s="1"/>
  <c r="BI412" i="5"/>
  <c r="BG412" i="5" s="1"/>
  <c r="D411" i="5"/>
  <c r="BI411" i="5"/>
  <c r="BG411" i="5" s="1"/>
  <c r="D410" i="5"/>
  <c r="BI410" i="5"/>
  <c r="BG410" i="5" s="1"/>
  <c r="D409" i="5"/>
  <c r="BI409" i="5"/>
  <c r="BG409" i="5" s="1"/>
  <c r="D408" i="5"/>
  <c r="BI408" i="5"/>
  <c r="BG408" i="5" s="1"/>
  <c r="H306" i="2"/>
  <c r="Y305" i="2"/>
  <c r="M277" i="2"/>
  <c r="AB276" i="2"/>
  <c r="I276" i="2"/>
  <c r="D457" i="5" l="1"/>
  <c r="C458" i="5"/>
  <c r="C459" i="5" s="1"/>
  <c r="C460" i="5" s="1"/>
  <c r="C461" i="5" s="1"/>
  <c r="C462" i="5" s="1"/>
  <c r="BI457" i="5"/>
  <c r="BG457" i="5" s="1"/>
  <c r="D456" i="5"/>
  <c r="BI456" i="5"/>
  <c r="BG456" i="5" s="1"/>
  <c r="D455" i="5"/>
  <c r="BI455" i="5"/>
  <c r="BG455" i="5" s="1"/>
  <c r="D454" i="5"/>
  <c r="BI454" i="5"/>
  <c r="BG454" i="5" s="1"/>
  <c r="D453" i="5"/>
  <c r="BI453" i="5"/>
  <c r="BG453" i="5" s="1"/>
  <c r="D452" i="5"/>
  <c r="BI452" i="5"/>
  <c r="BG452" i="5" s="1"/>
  <c r="D451" i="5"/>
  <c r="BI451" i="5"/>
  <c r="BG451" i="5" s="1"/>
  <c r="D450" i="5"/>
  <c r="BI450" i="5"/>
  <c r="BG450" i="5" s="1"/>
  <c r="D449" i="5"/>
  <c r="BI449" i="5"/>
  <c r="BG449" i="5" s="1"/>
  <c r="D448" i="5"/>
  <c r="BI448" i="5"/>
  <c r="BG448" i="5" s="1"/>
  <c r="D447" i="5"/>
  <c r="BI447" i="5"/>
  <c r="BG447" i="5" s="1"/>
  <c r="D446" i="5"/>
  <c r="BI446" i="5"/>
  <c r="BG446" i="5" s="1"/>
  <c r="D445" i="5"/>
  <c r="BI445" i="5"/>
  <c r="BG445" i="5" s="1"/>
  <c r="BI444" i="5"/>
  <c r="BG444" i="5" s="1"/>
  <c r="D444" i="5"/>
  <c r="D443" i="5"/>
  <c r="BI443" i="5"/>
  <c r="BG443" i="5" s="1"/>
  <c r="D442" i="5"/>
  <c r="BI442" i="5"/>
  <c r="BG442" i="5" s="1"/>
  <c r="D441" i="5"/>
  <c r="BI441" i="5"/>
  <c r="BG441" i="5" s="1"/>
  <c r="D440" i="5"/>
  <c r="BI440" i="5"/>
  <c r="BG440" i="5" s="1"/>
  <c r="D439" i="5"/>
  <c r="BI439" i="5"/>
  <c r="BG439" i="5" s="1"/>
  <c r="D438" i="5"/>
  <c r="BI438" i="5"/>
  <c r="BG438" i="5" s="1"/>
  <c r="D437" i="5"/>
  <c r="BI437" i="5"/>
  <c r="BG437" i="5" s="1"/>
  <c r="D436" i="5"/>
  <c r="BI436" i="5"/>
  <c r="BG436" i="5" s="1"/>
  <c r="D435" i="5"/>
  <c r="BI435" i="5"/>
  <c r="BG435" i="5" s="1"/>
  <c r="D434" i="5"/>
  <c r="BI434" i="5"/>
  <c r="BG434" i="5" s="1"/>
  <c r="D433" i="5"/>
  <c r="BI433" i="5"/>
  <c r="BG433" i="5" s="1"/>
  <c r="BI432" i="5"/>
  <c r="BG432" i="5" s="1"/>
  <c r="D432" i="5"/>
  <c r="D431" i="5"/>
  <c r="BI431" i="5"/>
  <c r="BG431" i="5" s="1"/>
  <c r="D430" i="5"/>
  <c r="BI430" i="5"/>
  <c r="BG430" i="5" s="1"/>
  <c r="D429" i="5"/>
  <c r="BI429" i="5"/>
  <c r="BG429" i="5" s="1"/>
  <c r="D428" i="5"/>
  <c r="BI428" i="5"/>
  <c r="BG428" i="5" s="1"/>
  <c r="D427" i="5"/>
  <c r="BI427" i="5"/>
  <c r="BG427" i="5" s="1"/>
  <c r="D426" i="5"/>
  <c r="BI426" i="5"/>
  <c r="BG426" i="5" s="1"/>
  <c r="D425" i="5"/>
  <c r="BI425" i="5"/>
  <c r="BG425" i="5" s="1"/>
  <c r="D424" i="5"/>
  <c r="BI424" i="5"/>
  <c r="BG424" i="5" s="1"/>
  <c r="D423" i="5"/>
  <c r="BI423" i="5"/>
  <c r="BG423" i="5" s="1"/>
  <c r="BI422" i="5"/>
  <c r="BG422" i="5" s="1"/>
  <c r="D422" i="5"/>
  <c r="D421" i="5"/>
  <c r="BI421" i="5"/>
  <c r="BG421" i="5" s="1"/>
  <c r="D420" i="5"/>
  <c r="BI420" i="5"/>
  <c r="BG420" i="5" s="1"/>
  <c r="D419" i="5"/>
  <c r="BI419" i="5"/>
  <c r="BG419" i="5" s="1"/>
  <c r="D418" i="5"/>
  <c r="BI418" i="5"/>
  <c r="BG418" i="5" s="1"/>
  <c r="D417" i="5"/>
  <c r="BI417" i="5"/>
  <c r="BG417" i="5" s="1"/>
  <c r="D416" i="5"/>
  <c r="BI416" i="5"/>
  <c r="BG416" i="5" s="1"/>
  <c r="D415" i="5"/>
  <c r="BI415" i="5"/>
  <c r="BG415" i="5" s="1"/>
  <c r="D414" i="5"/>
  <c r="BI414" i="5"/>
  <c r="BG414" i="5" s="1"/>
  <c r="D413" i="5"/>
  <c r="BI413" i="5"/>
  <c r="BG413" i="5" s="1"/>
  <c r="Y306" i="2"/>
  <c r="H307" i="2"/>
  <c r="M278" i="2"/>
  <c r="AB277" i="2"/>
  <c r="I277" i="2"/>
  <c r="D462" i="5" l="1"/>
  <c r="BI462" i="5"/>
  <c r="BG462" i="5" s="1"/>
  <c r="C463" i="5"/>
  <c r="C464" i="5" s="1"/>
  <c r="C465" i="5" s="1"/>
  <c r="C466" i="5" s="1"/>
  <c r="C467" i="5" s="1"/>
  <c r="C468" i="5" s="1"/>
  <c r="C469" i="5" s="1"/>
  <c r="C470" i="5" s="1"/>
  <c r="C471" i="5" s="1"/>
  <c r="C472" i="5" s="1"/>
  <c r="C473" i="5" s="1"/>
  <c r="D461" i="5"/>
  <c r="BI461" i="5"/>
  <c r="BG461" i="5" s="1"/>
  <c r="BI460" i="5"/>
  <c r="BG460" i="5" s="1"/>
  <c r="D460" i="5"/>
  <c r="D459" i="5"/>
  <c r="BI459" i="5"/>
  <c r="BG459" i="5" s="1"/>
  <c r="D458" i="5"/>
  <c r="BI458" i="5"/>
  <c r="BG458" i="5" s="1"/>
  <c r="H308" i="2"/>
  <c r="Y307" i="2"/>
  <c r="M279" i="2"/>
  <c r="AB278" i="2"/>
  <c r="I278" i="2"/>
  <c r="C474" i="5" l="1"/>
  <c r="D473" i="5"/>
  <c r="BI473" i="5"/>
  <c r="BG473" i="5" s="1"/>
  <c r="D472" i="5"/>
  <c r="BI472" i="5"/>
  <c r="BG472" i="5" s="1"/>
  <c r="D471" i="5"/>
  <c r="BI471" i="5"/>
  <c r="BG471" i="5" s="1"/>
  <c r="BI470" i="5"/>
  <c r="BG470" i="5" s="1"/>
  <c r="D470" i="5"/>
  <c r="D469" i="5"/>
  <c r="BI469" i="5"/>
  <c r="BG469" i="5" s="1"/>
  <c r="D468" i="5"/>
  <c r="BI468" i="5"/>
  <c r="BG468" i="5" s="1"/>
  <c r="BI467" i="5"/>
  <c r="BG467" i="5" s="1"/>
  <c r="D467" i="5"/>
  <c r="D466" i="5"/>
  <c r="BI466" i="5"/>
  <c r="BG466" i="5" s="1"/>
  <c r="D465" i="5"/>
  <c r="BI465" i="5"/>
  <c r="BG465" i="5" s="1"/>
  <c r="BI464" i="5"/>
  <c r="BG464" i="5" s="1"/>
  <c r="D464" i="5"/>
  <c r="D463" i="5"/>
  <c r="BI463" i="5"/>
  <c r="BG463" i="5" s="1"/>
  <c r="H309" i="2"/>
  <c r="Y308" i="2"/>
  <c r="M280" i="2"/>
  <c r="AB279" i="2"/>
  <c r="I279" i="2"/>
  <c r="C475" i="5" l="1"/>
  <c r="C476" i="5" s="1"/>
  <c r="C477" i="5" s="1"/>
  <c r="C478" i="5" s="1"/>
  <c r="C479" i="5" s="1"/>
  <c r="C480" i="5" s="1"/>
  <c r="C481" i="5" s="1"/>
  <c r="C482" i="5" s="1"/>
  <c r="C483" i="5" s="1"/>
  <c r="C484" i="5" s="1"/>
  <c r="C485" i="5" s="1"/>
  <c r="C486" i="5" s="1"/>
  <c r="C487" i="5" s="1"/>
  <c r="C488" i="5" s="1"/>
  <c r="C489" i="5" s="1"/>
  <c r="C490" i="5" s="1"/>
  <c r="C491" i="5" s="1"/>
  <c r="C492" i="5" s="1"/>
  <c r="C493" i="5" s="1"/>
  <c r="C494" i="5" s="1"/>
  <c r="C495" i="5" s="1"/>
  <c r="C496" i="5" s="1"/>
  <c r="C497" i="5" s="1"/>
  <c r="C498" i="5" s="1"/>
  <c r="C499" i="5" s="1"/>
  <c r="C500" i="5" s="1"/>
  <c r="C501" i="5" s="1"/>
  <c r="C502" i="5" s="1"/>
  <c r="C503" i="5" s="1"/>
  <c r="C504" i="5" s="1"/>
  <c r="C505" i="5" s="1"/>
  <c r="C506" i="5" s="1"/>
  <c r="C507" i="5" s="1"/>
  <c r="C508" i="5" s="1"/>
  <c r="C509" i="5" s="1"/>
  <c r="C510" i="5" s="1"/>
  <c r="C511" i="5" s="1"/>
  <c r="C512" i="5" s="1"/>
  <c r="C513" i="5" s="1"/>
  <c r="C514" i="5" s="1"/>
  <c r="C515" i="5" s="1"/>
  <c r="C516" i="5" s="1"/>
  <c r="C517" i="5" s="1"/>
  <c r="C518" i="5" s="1"/>
  <c r="C519" i="5" s="1"/>
  <c r="C520" i="5" s="1"/>
  <c r="C521" i="5" s="1"/>
  <c r="C522" i="5" s="1"/>
  <c r="C523" i="5" s="1"/>
  <c r="C524" i="5" s="1"/>
  <c r="C525" i="5" s="1"/>
  <c r="C526" i="5" s="1"/>
  <c r="C527" i="5" s="1"/>
  <c r="C528" i="5" s="1"/>
  <c r="C529" i="5" s="1"/>
  <c r="C530" i="5" s="1"/>
  <c r="C531" i="5" s="1"/>
  <c r="C532" i="5" s="1"/>
  <c r="C533" i="5" s="1"/>
  <c r="C534" i="5" s="1"/>
  <c r="C535" i="5" s="1"/>
  <c r="C536" i="5" s="1"/>
  <c r="C537" i="5" s="1"/>
  <c r="C538" i="5" s="1"/>
  <c r="C539" i="5" s="1"/>
  <c r="C540" i="5" s="1"/>
  <c r="C541" i="5" s="1"/>
  <c r="C542" i="5" s="1"/>
  <c r="C543" i="5" s="1"/>
  <c r="C544" i="5" s="1"/>
  <c r="C545" i="5" s="1"/>
  <c r="C546" i="5" s="1"/>
  <c r="C547" i="5" s="1"/>
  <c r="C548" i="5" s="1"/>
  <c r="BI474" i="5"/>
  <c r="BG474" i="5" s="1"/>
  <c r="D474" i="5"/>
  <c r="H310" i="2"/>
  <c r="Y309" i="2"/>
  <c r="M281" i="2"/>
  <c r="M282" i="2" s="1"/>
  <c r="AB280" i="2"/>
  <c r="I280" i="2"/>
  <c r="D548" i="5" l="1"/>
  <c r="BI548" i="5"/>
  <c r="BG548" i="5" s="1"/>
  <c r="D547" i="5"/>
  <c r="BI547" i="5"/>
  <c r="BG547" i="5" s="1"/>
  <c r="D546" i="5"/>
  <c r="BI546" i="5"/>
  <c r="BG546" i="5" s="1"/>
  <c r="D545" i="5"/>
  <c r="BI545" i="5"/>
  <c r="BG545" i="5" s="1"/>
  <c r="D544" i="5"/>
  <c r="BI544" i="5"/>
  <c r="BG544" i="5" s="1"/>
  <c r="D543" i="5"/>
  <c r="BI543" i="5"/>
  <c r="BG543" i="5" s="1"/>
  <c r="D542" i="5"/>
  <c r="BI542" i="5"/>
  <c r="BG542" i="5" s="1"/>
  <c r="D541" i="5"/>
  <c r="BI541" i="5"/>
  <c r="BG541" i="5" s="1"/>
  <c r="D540" i="5"/>
  <c r="BI540" i="5"/>
  <c r="BG540" i="5" s="1"/>
  <c r="D539" i="5"/>
  <c r="BI539" i="5"/>
  <c r="BG539" i="5" s="1"/>
  <c r="D538" i="5"/>
  <c r="BI538" i="5"/>
  <c r="BG538" i="5" s="1"/>
  <c r="D537" i="5"/>
  <c r="BI537" i="5"/>
  <c r="BG537" i="5" s="1"/>
  <c r="D536" i="5"/>
  <c r="BI536" i="5"/>
  <c r="BG536" i="5" s="1"/>
  <c r="BI535" i="5"/>
  <c r="BG535" i="5" s="1"/>
  <c r="D535" i="5"/>
  <c r="D534" i="5"/>
  <c r="BI534" i="5"/>
  <c r="BG534" i="5" s="1"/>
  <c r="D533" i="5"/>
  <c r="BI533" i="5"/>
  <c r="BG533" i="5" s="1"/>
  <c r="D532" i="5"/>
  <c r="BI532" i="5"/>
  <c r="BG532" i="5" s="1"/>
  <c r="BI531" i="5"/>
  <c r="BG531" i="5" s="1"/>
  <c r="D531" i="5"/>
  <c r="D530" i="5"/>
  <c r="BI530" i="5"/>
  <c r="BG530" i="5" s="1"/>
  <c r="D529" i="5"/>
  <c r="BI529" i="5"/>
  <c r="BG529" i="5" s="1"/>
  <c r="D528" i="5"/>
  <c r="BI528" i="5"/>
  <c r="BG528" i="5" s="1"/>
  <c r="D527" i="5"/>
  <c r="BI527" i="5"/>
  <c r="BG527" i="5" s="1"/>
  <c r="D526" i="5"/>
  <c r="BI526" i="5"/>
  <c r="BG526" i="5" s="1"/>
  <c r="D525" i="5"/>
  <c r="BI525" i="5"/>
  <c r="BG525" i="5" s="1"/>
  <c r="D524" i="5"/>
  <c r="BI524" i="5"/>
  <c r="BG524" i="5" s="1"/>
  <c r="D523" i="5"/>
  <c r="BI523" i="5"/>
  <c r="BG523" i="5" s="1"/>
  <c r="D522" i="5"/>
  <c r="BI522" i="5"/>
  <c r="BG522" i="5" s="1"/>
  <c r="D521" i="5"/>
  <c r="BI521" i="5"/>
  <c r="BG521" i="5" s="1"/>
  <c r="D520" i="5"/>
  <c r="BI520" i="5"/>
  <c r="BG520" i="5" s="1"/>
  <c r="D519" i="5"/>
  <c r="BI519" i="5"/>
  <c r="BG519" i="5" s="1"/>
  <c r="D518" i="5"/>
  <c r="BI518" i="5"/>
  <c r="BG518" i="5" s="1"/>
  <c r="D517" i="5"/>
  <c r="BI517" i="5"/>
  <c r="BG517" i="5" s="1"/>
  <c r="BI516" i="5"/>
  <c r="BG516" i="5" s="1"/>
  <c r="D516" i="5"/>
  <c r="D515" i="5"/>
  <c r="BI515" i="5"/>
  <c r="BG515" i="5" s="1"/>
  <c r="D514" i="5"/>
  <c r="BI514" i="5"/>
  <c r="BG514" i="5" s="1"/>
  <c r="BI513" i="5"/>
  <c r="BG513" i="5" s="1"/>
  <c r="D513" i="5"/>
  <c r="D512" i="5"/>
  <c r="BI512" i="5"/>
  <c r="BG512" i="5" s="1"/>
  <c r="D511" i="5"/>
  <c r="BI511" i="5"/>
  <c r="BG511" i="5" s="1"/>
  <c r="D510" i="5"/>
  <c r="BI510" i="5"/>
  <c r="BG510" i="5" s="1"/>
  <c r="D509" i="5"/>
  <c r="BI509" i="5"/>
  <c r="BG509" i="5" s="1"/>
  <c r="D508" i="5"/>
  <c r="BI508" i="5"/>
  <c r="BG508" i="5" s="1"/>
  <c r="D507" i="5"/>
  <c r="BI507" i="5"/>
  <c r="BG507" i="5" s="1"/>
  <c r="D506" i="5"/>
  <c r="BI506" i="5"/>
  <c r="BG506" i="5" s="1"/>
  <c r="D505" i="5"/>
  <c r="BI505" i="5"/>
  <c r="BG505" i="5" s="1"/>
  <c r="D504" i="5"/>
  <c r="BI504" i="5"/>
  <c r="BG504" i="5" s="1"/>
  <c r="D503" i="5"/>
  <c r="BI503" i="5"/>
  <c r="BG503" i="5" s="1"/>
  <c r="D502" i="5"/>
  <c r="BI502" i="5"/>
  <c r="BG502" i="5" s="1"/>
  <c r="D501" i="5"/>
  <c r="BI501" i="5"/>
  <c r="BG501" i="5" s="1"/>
  <c r="D500" i="5"/>
  <c r="BI500" i="5"/>
  <c r="BG500" i="5" s="1"/>
  <c r="D499" i="5"/>
  <c r="BI499" i="5"/>
  <c r="BG499" i="5" s="1"/>
  <c r="D498" i="5"/>
  <c r="BI498" i="5"/>
  <c r="BG498" i="5" s="1"/>
  <c r="D497" i="5"/>
  <c r="BI497" i="5"/>
  <c r="BG497" i="5" s="1"/>
  <c r="D496" i="5"/>
  <c r="BI496" i="5"/>
  <c r="BG496" i="5" s="1"/>
  <c r="BI495" i="5"/>
  <c r="BG495" i="5" s="1"/>
  <c r="D495" i="5"/>
  <c r="D494" i="5"/>
  <c r="BI494" i="5"/>
  <c r="BG494" i="5" s="1"/>
  <c r="D493" i="5"/>
  <c r="BI493" i="5"/>
  <c r="BG493" i="5" s="1"/>
  <c r="D492" i="5"/>
  <c r="BI492" i="5"/>
  <c r="BG492" i="5" s="1"/>
  <c r="D491" i="5"/>
  <c r="BI491" i="5"/>
  <c r="BG491" i="5" s="1"/>
  <c r="D490" i="5"/>
  <c r="BI490" i="5"/>
  <c r="BG490" i="5" s="1"/>
  <c r="D489" i="5"/>
  <c r="BI489" i="5"/>
  <c r="BG489" i="5" s="1"/>
  <c r="D488" i="5"/>
  <c r="BI488" i="5"/>
  <c r="BG488" i="5" s="1"/>
  <c r="D487" i="5"/>
  <c r="BI487" i="5"/>
  <c r="BG487" i="5" s="1"/>
  <c r="D486" i="5"/>
  <c r="BI486" i="5"/>
  <c r="BG486" i="5" s="1"/>
  <c r="BI485" i="5"/>
  <c r="BG485" i="5" s="1"/>
  <c r="D485" i="5"/>
  <c r="D484" i="5"/>
  <c r="BI484" i="5"/>
  <c r="BG484" i="5" s="1"/>
  <c r="D483" i="5"/>
  <c r="BI483" i="5"/>
  <c r="BG483" i="5" s="1"/>
  <c r="D482" i="5"/>
  <c r="BI482" i="5"/>
  <c r="BG482" i="5" s="1"/>
  <c r="BI481" i="5"/>
  <c r="BG481" i="5" s="1"/>
  <c r="D481" i="5"/>
  <c r="D480" i="5"/>
  <c r="BI480" i="5"/>
  <c r="BG480" i="5" s="1"/>
  <c r="D479" i="5"/>
  <c r="BI479" i="5"/>
  <c r="BG479" i="5" s="1"/>
  <c r="D478" i="5"/>
  <c r="BI478" i="5"/>
  <c r="BG478" i="5" s="1"/>
  <c r="BI477" i="5"/>
  <c r="BG477" i="5" s="1"/>
  <c r="D477" i="5"/>
  <c r="D476" i="5"/>
  <c r="BI476" i="5"/>
  <c r="BG476" i="5" s="1"/>
  <c r="D475" i="5"/>
  <c r="BI475" i="5"/>
  <c r="BG475" i="5" s="1"/>
  <c r="Y310" i="2"/>
  <c r="H311" i="2"/>
  <c r="M283" i="2"/>
  <c r="AB282" i="2"/>
  <c r="I282" i="2"/>
  <c r="AB281" i="2"/>
  <c r="I281" i="2"/>
  <c r="H312" i="2" l="1"/>
  <c r="Y311" i="2"/>
  <c r="M284" i="2"/>
  <c r="AB283" i="2"/>
  <c r="I283" i="2"/>
  <c r="H313" i="2" l="1"/>
  <c r="Y312" i="2"/>
  <c r="M285" i="2"/>
  <c r="AB284" i="2"/>
  <c r="I284" i="2"/>
  <c r="Y313" i="2" l="1"/>
  <c r="H314" i="2"/>
  <c r="M286" i="2"/>
  <c r="AB285" i="2"/>
  <c r="I285" i="2"/>
  <c r="H315" i="2" l="1"/>
  <c r="H316" i="2" s="1"/>
  <c r="Y314" i="2"/>
  <c r="M287" i="2"/>
  <c r="AB286" i="2"/>
  <c r="I286" i="2"/>
  <c r="H317" i="2" l="1"/>
  <c r="Y316" i="2"/>
  <c r="Y315" i="2"/>
  <c r="M288" i="2"/>
  <c r="AB287" i="2"/>
  <c r="I287" i="2"/>
  <c r="H318" i="2" l="1"/>
  <c r="Y317" i="2"/>
  <c r="M289" i="2"/>
  <c r="AB288" i="2"/>
  <c r="I288" i="2"/>
  <c r="H319" i="2" l="1"/>
  <c r="Y318" i="2"/>
  <c r="M290" i="2"/>
  <c r="AB289" i="2"/>
  <c r="I289" i="2"/>
  <c r="Y319" i="2" l="1"/>
  <c r="H320" i="2"/>
  <c r="M291" i="2"/>
  <c r="M292" i="2" s="1"/>
  <c r="AB290" i="2"/>
  <c r="I290" i="2"/>
  <c r="Y320" i="2" l="1"/>
  <c r="H321" i="2"/>
  <c r="M293" i="2"/>
  <c r="AB292" i="2"/>
  <c r="I292" i="2"/>
  <c r="AB291" i="2"/>
  <c r="I291" i="2"/>
  <c r="Y321" i="2" l="1"/>
  <c r="H322" i="2"/>
  <c r="M294" i="2"/>
  <c r="AB293" i="2"/>
  <c r="I293" i="2"/>
  <c r="AG3" i="7"/>
  <c r="AG2" i="7"/>
  <c r="Y322" i="2" l="1"/>
  <c r="H323" i="2"/>
  <c r="M295" i="2"/>
  <c r="AB294" i="2"/>
  <c r="I294" i="2"/>
  <c r="Y323" i="2" l="1"/>
  <c r="H324" i="2"/>
  <c r="M296" i="2"/>
  <c r="AB295" i="2"/>
  <c r="I295" i="2"/>
  <c r="H325" i="2" l="1"/>
  <c r="Y324" i="2"/>
  <c r="M297" i="2"/>
  <c r="AB296" i="2"/>
  <c r="I296" i="2"/>
  <c r="H326" i="2" l="1"/>
  <c r="Y325" i="2"/>
  <c r="AB297" i="2"/>
  <c r="M298" i="2"/>
  <c r="I297" i="2"/>
  <c r="H327" i="2" l="1"/>
  <c r="Y326" i="2"/>
  <c r="M299" i="2"/>
  <c r="AB298" i="2"/>
  <c r="I298" i="2"/>
  <c r="Y327" i="2" l="1"/>
  <c r="H328" i="2"/>
  <c r="M300" i="2"/>
  <c r="AB299" i="2"/>
  <c r="I299" i="2"/>
  <c r="Y328" i="2" l="1"/>
  <c r="H329" i="2"/>
  <c r="M301" i="2"/>
  <c r="AB300" i="2"/>
  <c r="I300" i="2"/>
  <c r="Y329" i="2" l="1"/>
  <c r="H330" i="2"/>
  <c r="M302" i="2"/>
  <c r="AB301" i="2"/>
  <c r="I301" i="2"/>
  <c r="Y330" i="2" l="1"/>
  <c r="H331" i="2"/>
  <c r="M303" i="2"/>
  <c r="AB302" i="2"/>
  <c r="I302" i="2"/>
  <c r="Y331" i="2" l="1"/>
  <c r="H332" i="2"/>
  <c r="M304" i="2"/>
  <c r="AB303" i="2"/>
  <c r="I303" i="2"/>
  <c r="Y332" i="2" l="1"/>
  <c r="H333" i="2"/>
  <c r="M305" i="2"/>
  <c r="AB304" i="2"/>
  <c r="I304" i="2"/>
  <c r="Y333" i="2" l="1"/>
  <c r="H334" i="2"/>
  <c r="M306" i="2"/>
  <c r="AB305" i="2"/>
  <c r="I305" i="2"/>
  <c r="H335" i="2" l="1"/>
  <c r="Y334" i="2"/>
  <c r="M307" i="2"/>
  <c r="AB306" i="2"/>
  <c r="I306" i="2"/>
  <c r="H336" i="2" l="1"/>
  <c r="Y335" i="2"/>
  <c r="M308" i="2"/>
  <c r="AB307" i="2"/>
  <c r="I307" i="2"/>
  <c r="H337" i="2" l="1"/>
  <c r="Y336" i="2"/>
  <c r="M309" i="2"/>
  <c r="AB308" i="2"/>
  <c r="I308" i="2"/>
  <c r="Y337" i="2" l="1"/>
  <c r="H338" i="2"/>
  <c r="M310" i="2"/>
  <c r="AB309" i="2"/>
  <c r="I309" i="2"/>
  <c r="Y338" i="2" l="1"/>
  <c r="H339" i="2"/>
  <c r="M311" i="2"/>
  <c r="AB310" i="2"/>
  <c r="I310" i="2"/>
  <c r="H340" i="2" l="1"/>
  <c r="Y339" i="2"/>
  <c r="M312" i="2"/>
  <c r="AB311" i="2"/>
  <c r="I311" i="2"/>
  <c r="H341" i="2" l="1"/>
  <c r="Y340" i="2"/>
  <c r="M313" i="2"/>
  <c r="AB312" i="2"/>
  <c r="I312" i="2"/>
  <c r="Y341" i="2" l="1"/>
  <c r="H342" i="2"/>
  <c r="M314" i="2"/>
  <c r="AB313" i="2"/>
  <c r="I313" i="2"/>
  <c r="H343" i="2" l="1"/>
  <c r="Y342" i="2"/>
  <c r="M315" i="2"/>
  <c r="M316" i="2" s="1"/>
  <c r="AB314" i="2"/>
  <c r="I314" i="2"/>
  <c r="M317" i="2" l="1"/>
  <c r="AB316" i="2"/>
  <c r="I316" i="2"/>
  <c r="Y343" i="2"/>
  <c r="H344" i="2"/>
  <c r="AB315" i="2"/>
  <c r="I315" i="2"/>
  <c r="Y344" i="2" l="1"/>
  <c r="H345" i="2"/>
  <c r="AB317" i="2"/>
  <c r="M318" i="2"/>
  <c r="I317" i="2"/>
  <c r="M319" i="2" l="1"/>
  <c r="AB318" i="2"/>
  <c r="I318" i="2"/>
  <c r="Y345" i="2"/>
  <c r="H346" i="2"/>
  <c r="H347" i="2" s="1"/>
  <c r="H348" i="2" l="1"/>
  <c r="H349" i="2" s="1"/>
  <c r="Y347" i="2"/>
  <c r="Y346" i="2"/>
  <c r="M320" i="2"/>
  <c r="AB319" i="2"/>
  <c r="I319" i="2"/>
  <c r="Y349" i="2" l="1"/>
  <c r="H350" i="2"/>
  <c r="Y348" i="2"/>
  <c r="M321" i="2"/>
  <c r="AB320" i="2"/>
  <c r="I320" i="2"/>
  <c r="Y350" i="2" l="1"/>
  <c r="H351" i="2"/>
  <c r="M322" i="2"/>
  <c r="AB321" i="2"/>
  <c r="I321" i="2"/>
  <c r="Y351" i="2" l="1"/>
  <c r="H352" i="2"/>
  <c r="M323" i="2"/>
  <c r="AB322" i="2"/>
  <c r="I322" i="2"/>
  <c r="Y352" i="2" l="1"/>
  <c r="H353" i="2"/>
  <c r="M324" i="2"/>
  <c r="AB323" i="2"/>
  <c r="I323" i="2"/>
  <c r="Y353" i="2" l="1"/>
  <c r="H354" i="2"/>
  <c r="M325" i="2"/>
  <c r="AB324" i="2"/>
  <c r="I324" i="2"/>
  <c r="Y354" i="2" l="1"/>
  <c r="H355" i="2"/>
  <c r="M326" i="2"/>
  <c r="AB325" i="2"/>
  <c r="I325" i="2"/>
  <c r="H356" i="2" l="1"/>
  <c r="Y355" i="2"/>
  <c r="M327" i="2"/>
  <c r="AB326" i="2"/>
  <c r="I326" i="2"/>
  <c r="Y356" i="2" l="1"/>
  <c r="H357" i="2"/>
  <c r="M328" i="2"/>
  <c r="AB327" i="2"/>
  <c r="I327" i="2"/>
  <c r="Y357" i="2" l="1"/>
  <c r="H358" i="2"/>
  <c r="M329" i="2"/>
  <c r="AB328" i="2"/>
  <c r="I328" i="2"/>
  <c r="H359" i="2" l="1"/>
  <c r="Y358" i="2"/>
  <c r="M330" i="2"/>
  <c r="AB329" i="2"/>
  <c r="I329" i="2"/>
  <c r="Y359" i="2" l="1"/>
  <c r="H360" i="2"/>
  <c r="M331" i="2"/>
  <c r="AB330" i="2"/>
  <c r="I330" i="2"/>
  <c r="H361" i="2" l="1"/>
  <c r="Y360" i="2"/>
  <c r="AB331" i="2"/>
  <c r="M332" i="2"/>
  <c r="I331" i="2"/>
  <c r="Y361" i="2" l="1"/>
  <c r="H362" i="2"/>
  <c r="M333" i="2"/>
  <c r="AB332" i="2"/>
  <c r="I332" i="2"/>
  <c r="Y362" i="2" l="1"/>
  <c r="H363" i="2"/>
  <c r="M334" i="2"/>
  <c r="AB333" i="2"/>
  <c r="I333" i="2"/>
  <c r="Y363" i="2" l="1"/>
  <c r="H364" i="2"/>
  <c r="M335" i="2"/>
  <c r="AB334" i="2"/>
  <c r="I334" i="2"/>
  <c r="H365" i="2" l="1"/>
  <c r="Y364" i="2"/>
  <c r="M336" i="2"/>
  <c r="AB335" i="2"/>
  <c r="I335" i="2"/>
  <c r="H366" i="2" l="1"/>
  <c r="Y365" i="2"/>
  <c r="M337" i="2"/>
  <c r="AB336" i="2"/>
  <c r="I336" i="2"/>
  <c r="Y366" i="2" l="1"/>
  <c r="H367" i="2"/>
  <c r="M338" i="2"/>
  <c r="AB337" i="2"/>
  <c r="I337" i="2"/>
  <c r="Y367" i="2" l="1"/>
  <c r="H368" i="2"/>
  <c r="M339" i="2"/>
  <c r="AB338" i="2"/>
  <c r="I338" i="2"/>
  <c r="Y368" i="2" l="1"/>
  <c r="H369" i="2"/>
  <c r="M340" i="2"/>
  <c r="AB339" i="2"/>
  <c r="I339" i="2"/>
  <c r="Y369" i="2" l="1"/>
  <c r="H370" i="2"/>
  <c r="M341" i="2"/>
  <c r="AB340" i="2"/>
  <c r="I340" i="2"/>
  <c r="Y370" i="2" l="1"/>
  <c r="H371" i="2"/>
  <c r="AB341" i="2"/>
  <c r="M342" i="2"/>
  <c r="I341" i="2"/>
  <c r="Y371" i="2" l="1"/>
  <c r="H372" i="2"/>
  <c r="M343" i="2"/>
  <c r="AB342" i="2"/>
  <c r="I342" i="2"/>
  <c r="Y372" i="2" l="1"/>
  <c r="H373" i="2"/>
  <c r="M344" i="2"/>
  <c r="AB343" i="2"/>
  <c r="I343" i="2"/>
  <c r="Y373" i="2" l="1"/>
  <c r="H374" i="2"/>
  <c r="M345" i="2"/>
  <c r="AB344" i="2"/>
  <c r="I344" i="2"/>
  <c r="Y374" i="2" l="1"/>
  <c r="H375" i="2"/>
  <c r="M346" i="2"/>
  <c r="M347" i="2" s="1"/>
  <c r="AB345" i="2"/>
  <c r="I345" i="2"/>
  <c r="Y375" i="2" l="1"/>
  <c r="H376" i="2"/>
  <c r="M348" i="2"/>
  <c r="M349" i="2" s="1"/>
  <c r="AB347" i="2"/>
  <c r="I347" i="2"/>
  <c r="AB346" i="2"/>
  <c r="I346" i="2"/>
  <c r="M350" i="2" l="1"/>
  <c r="AB349" i="2"/>
  <c r="I349" i="2"/>
  <c r="H377" i="2"/>
  <c r="Y376" i="2"/>
  <c r="AB348" i="2"/>
  <c r="I348" i="2"/>
  <c r="B130" i="7"/>
  <c r="AG130" i="7" s="1"/>
  <c r="AH130" i="7"/>
  <c r="Y377" i="2" l="1"/>
  <c r="H378" i="2"/>
  <c r="M351" i="2"/>
  <c r="AB350" i="2"/>
  <c r="I350" i="2"/>
  <c r="M352" i="2" l="1"/>
  <c r="AB351" i="2"/>
  <c r="I351" i="2"/>
  <c r="H379" i="2"/>
  <c r="Y378" i="2"/>
  <c r="Y379" i="2" l="1"/>
  <c r="H380" i="2"/>
  <c r="H381" i="2" s="1"/>
  <c r="M353" i="2"/>
  <c r="AB352" i="2"/>
  <c r="I352" i="2"/>
  <c r="Y381" i="2" l="1"/>
  <c r="H382" i="2"/>
  <c r="M354" i="2"/>
  <c r="AB353" i="2"/>
  <c r="I353" i="2"/>
  <c r="Y380" i="2"/>
  <c r="Y382" i="2" l="1"/>
  <c r="H383" i="2"/>
  <c r="M355" i="2"/>
  <c r="AB354" i="2"/>
  <c r="I354" i="2"/>
  <c r="Y383" i="2" l="1"/>
  <c r="H384" i="2"/>
  <c r="H385" i="2" s="1"/>
  <c r="H386" i="2" s="1"/>
  <c r="H387" i="2" s="1"/>
  <c r="H388" i="2" s="1"/>
  <c r="H389" i="2" s="1"/>
  <c r="H390" i="2" s="1"/>
  <c r="H391" i="2" s="1"/>
  <c r="H392" i="2" s="1"/>
  <c r="H393" i="2" s="1"/>
  <c r="H394" i="2" s="1"/>
  <c r="H395" i="2" s="1"/>
  <c r="H396" i="2" s="1"/>
  <c r="H397" i="2" s="1"/>
  <c r="H398" i="2" s="1"/>
  <c r="H399" i="2" s="1"/>
  <c r="H400" i="2" s="1"/>
  <c r="H401" i="2" s="1"/>
  <c r="H402" i="2" s="1"/>
  <c r="H403" i="2" s="1"/>
  <c r="H404" i="2" s="1"/>
  <c r="H405" i="2" s="1"/>
  <c r="H406" i="2" s="1"/>
  <c r="M356" i="2"/>
  <c r="AB355" i="2"/>
  <c r="I355" i="2"/>
  <c r="H407" i="2" l="1"/>
  <c r="H408" i="2" s="1"/>
  <c r="H409" i="2" s="1"/>
  <c r="H410" i="2" s="1"/>
  <c r="H411" i="2" s="1"/>
  <c r="H412" i="2" s="1"/>
  <c r="H413" i="2" s="1"/>
  <c r="H414" i="2" s="1"/>
  <c r="H415" i="2" s="1"/>
  <c r="H416" i="2" s="1"/>
  <c r="H417" i="2" s="1"/>
  <c r="H418" i="2" s="1"/>
  <c r="H419" i="2" s="1"/>
  <c r="Y406" i="2"/>
  <c r="Y405" i="2"/>
  <c r="Y404" i="2"/>
  <c r="Y403" i="2"/>
  <c r="Y402" i="2"/>
  <c r="Y401" i="2"/>
  <c r="Y400" i="2"/>
  <c r="Y399" i="2"/>
  <c r="Y398" i="2"/>
  <c r="Y397" i="2"/>
  <c r="Y396" i="2"/>
  <c r="Y395" i="2"/>
  <c r="Y394" i="2"/>
  <c r="Y393" i="2"/>
  <c r="Y392" i="2"/>
  <c r="Y391" i="2"/>
  <c r="Y390" i="2"/>
  <c r="Y389" i="2"/>
  <c r="Y388" i="2"/>
  <c r="Y387" i="2"/>
  <c r="Y386" i="2"/>
  <c r="Y385" i="2"/>
  <c r="Y384" i="2"/>
  <c r="M357" i="2"/>
  <c r="AB356" i="2"/>
  <c r="I356" i="2"/>
  <c r="Y419" i="2" l="1"/>
  <c r="H420" i="2"/>
  <c r="H421" i="2" s="1"/>
  <c r="H422" i="2" s="1"/>
  <c r="H423" i="2" s="1"/>
  <c r="H424" i="2" s="1"/>
  <c r="H425" i="2" s="1"/>
  <c r="H426" i="2" s="1"/>
  <c r="H427" i="2" s="1"/>
  <c r="H428" i="2" s="1"/>
  <c r="Y418" i="2"/>
  <c r="Y417" i="2"/>
  <c r="Y416" i="2"/>
  <c r="Y415" i="2"/>
  <c r="Y414" i="2"/>
  <c r="Y413" i="2"/>
  <c r="Y412" i="2"/>
  <c r="Y411" i="2"/>
  <c r="Y410" i="2"/>
  <c r="Y409" i="2"/>
  <c r="Y408" i="2"/>
  <c r="Y407" i="2"/>
  <c r="M358" i="2"/>
  <c r="AB357" i="2"/>
  <c r="I357" i="2"/>
  <c r="H429" i="2" l="1"/>
  <c r="H430" i="2" s="1"/>
  <c r="H431" i="2" s="1"/>
  <c r="H432" i="2" s="1"/>
  <c r="H433" i="2" s="1"/>
  <c r="H434" i="2" s="1"/>
  <c r="H435" i="2" s="1"/>
  <c r="H436" i="2" s="1"/>
  <c r="H437" i="2" s="1"/>
  <c r="H438" i="2" s="1"/>
  <c r="H439" i="2" s="1"/>
  <c r="Y428" i="2"/>
  <c r="Y427" i="2"/>
  <c r="Y426" i="2"/>
  <c r="Y425" i="2"/>
  <c r="Y424" i="2"/>
  <c r="Y423" i="2"/>
  <c r="Y422" i="2"/>
  <c r="Y421" i="2"/>
  <c r="Y420" i="2"/>
  <c r="M359" i="2"/>
  <c r="AB358" i="2"/>
  <c r="I358" i="2"/>
  <c r="H440" i="2" l="1"/>
  <c r="Y439" i="2"/>
  <c r="Y438" i="2"/>
  <c r="Y437" i="2"/>
  <c r="Y436" i="2"/>
  <c r="Y435" i="2"/>
  <c r="Y434" i="2"/>
  <c r="Y433" i="2"/>
  <c r="Y432" i="2"/>
  <c r="Y431" i="2"/>
  <c r="Y430" i="2"/>
  <c r="Y429" i="2"/>
  <c r="M360" i="2"/>
  <c r="AB359" i="2"/>
  <c r="I359" i="2"/>
  <c r="H441" i="2" l="1"/>
  <c r="Y440" i="2"/>
  <c r="M361" i="2"/>
  <c r="AB360" i="2"/>
  <c r="I360" i="2"/>
  <c r="H442" i="2" l="1"/>
  <c r="H443" i="2" s="1"/>
  <c r="H444" i="2" s="1"/>
  <c r="H445" i="2" s="1"/>
  <c r="H446" i="2" s="1"/>
  <c r="H447" i="2" s="1"/>
  <c r="H448" i="2" s="1"/>
  <c r="H449" i="2" s="1"/>
  <c r="H450" i="2" s="1"/>
  <c r="H451" i="2" s="1"/>
  <c r="H452" i="2" s="1"/>
  <c r="Y441" i="2"/>
  <c r="M362" i="2"/>
  <c r="AB361" i="2"/>
  <c r="I361" i="2"/>
  <c r="H453" i="2" l="1"/>
  <c r="H454" i="2" s="1"/>
  <c r="Y452" i="2"/>
  <c r="Y451" i="2"/>
  <c r="Y450" i="2"/>
  <c r="Y449" i="2"/>
  <c r="Y448" i="2"/>
  <c r="Y447" i="2"/>
  <c r="Y446" i="2"/>
  <c r="Y445" i="2"/>
  <c r="Y444" i="2"/>
  <c r="Y443" i="2"/>
  <c r="Y442" i="2"/>
  <c r="M363" i="2"/>
  <c r="AB362" i="2"/>
  <c r="I362" i="2"/>
  <c r="Y454" i="2" l="1"/>
  <c r="H455" i="2"/>
  <c r="Y453" i="2"/>
  <c r="M364" i="2"/>
  <c r="AB363" i="2"/>
  <c r="I363" i="2"/>
  <c r="Y455" i="2" l="1"/>
  <c r="H456" i="2"/>
  <c r="H457" i="2" s="1"/>
  <c r="H458" i="2" s="1"/>
  <c r="H459" i="2" s="1"/>
  <c r="H460" i="2" s="1"/>
  <c r="H461" i="2" s="1"/>
  <c r="H462" i="2" s="1"/>
  <c r="H463" i="2" s="1"/>
  <c r="H464" i="2" s="1"/>
  <c r="H465" i="2" s="1"/>
  <c r="H466" i="2" s="1"/>
  <c r="H467" i="2" s="1"/>
  <c r="H468" i="2" s="1"/>
  <c r="H469" i="2" s="1"/>
  <c r="H470" i="2" s="1"/>
  <c r="H471" i="2" s="1"/>
  <c r="H472" i="2" s="1"/>
  <c r="H473" i="2" s="1"/>
  <c r="H474" i="2" s="1"/>
  <c r="M365" i="2"/>
  <c r="AB364" i="2"/>
  <c r="I364" i="2"/>
  <c r="H475" i="2" l="1"/>
  <c r="Y474" i="2"/>
  <c r="Y473" i="2"/>
  <c r="Y472" i="2"/>
  <c r="Y471" i="2"/>
  <c r="Y470" i="2"/>
  <c r="Y469" i="2"/>
  <c r="Y468" i="2"/>
  <c r="Y467" i="2"/>
  <c r="Y466" i="2"/>
  <c r="Y465" i="2"/>
  <c r="Y464" i="2"/>
  <c r="Y463" i="2"/>
  <c r="Y462" i="2"/>
  <c r="Y461" i="2"/>
  <c r="Y460" i="2"/>
  <c r="Y459" i="2"/>
  <c r="Y458" i="2"/>
  <c r="Y457" i="2"/>
  <c r="Y456" i="2"/>
  <c r="M366" i="2"/>
  <c r="AB365" i="2"/>
  <c r="I365" i="2"/>
  <c r="H476" i="2" l="1"/>
  <c r="H477" i="2" s="1"/>
  <c r="Y475" i="2"/>
  <c r="M367" i="2"/>
  <c r="AB366" i="2"/>
  <c r="I366" i="2"/>
  <c r="Y477" i="2" l="1"/>
  <c r="H478" i="2"/>
  <c r="H479" i="2" s="1"/>
  <c r="H480" i="2" s="1"/>
  <c r="H481" i="2" s="1"/>
  <c r="H482" i="2" s="1"/>
  <c r="H483" i="2" s="1"/>
  <c r="H484" i="2" s="1"/>
  <c r="H485" i="2" s="1"/>
  <c r="Y476" i="2"/>
  <c r="M368" i="2"/>
  <c r="AB367" i="2"/>
  <c r="I367" i="2"/>
  <c r="H486" i="2" l="1"/>
  <c r="H487" i="2" s="1"/>
  <c r="H488" i="2" s="1"/>
  <c r="H489" i="2" s="1"/>
  <c r="H490" i="2" s="1"/>
  <c r="H491" i="2" s="1"/>
  <c r="H492" i="2" s="1"/>
  <c r="H493" i="2" s="1"/>
  <c r="H494" i="2" s="1"/>
  <c r="H495" i="2" s="1"/>
  <c r="Y485" i="2"/>
  <c r="Y484" i="2"/>
  <c r="Y483" i="2"/>
  <c r="Y482" i="2"/>
  <c r="Y481" i="2"/>
  <c r="Y480" i="2"/>
  <c r="Y479" i="2"/>
  <c r="Y478" i="2"/>
  <c r="M369" i="2"/>
  <c r="AB368" i="2"/>
  <c r="I368" i="2"/>
  <c r="Y495" i="2" l="1"/>
  <c r="H496" i="2"/>
  <c r="H497" i="2" s="1"/>
  <c r="H498" i="2" s="1"/>
  <c r="H499" i="2" s="1"/>
  <c r="Y494" i="2"/>
  <c r="Y493" i="2"/>
  <c r="Y492" i="2"/>
  <c r="Y491" i="2"/>
  <c r="Y490" i="2"/>
  <c r="Y489" i="2"/>
  <c r="Y488" i="2"/>
  <c r="Y487" i="2"/>
  <c r="Y486" i="2"/>
  <c r="M370" i="2"/>
  <c r="AB369" i="2"/>
  <c r="I369" i="2"/>
  <c r="H500" i="2" l="1"/>
  <c r="H501" i="2" s="1"/>
  <c r="H502" i="2" s="1"/>
  <c r="H503" i="2" s="1"/>
  <c r="H504" i="2" s="1"/>
  <c r="H505" i="2" s="1"/>
  <c r="H506" i="2" s="1"/>
  <c r="H507" i="2" s="1"/>
  <c r="H508" i="2" s="1"/>
  <c r="H509" i="2" s="1"/>
  <c r="H510" i="2" s="1"/>
  <c r="H511" i="2" s="1"/>
  <c r="H512" i="2" s="1"/>
  <c r="H513" i="2" s="1"/>
  <c r="H514" i="2" s="1"/>
  <c r="H515" i="2" s="1"/>
  <c r="H516" i="2" s="1"/>
  <c r="H517" i="2" s="1"/>
  <c r="H518" i="2" s="1"/>
  <c r="H519" i="2" s="1"/>
  <c r="H520" i="2" s="1"/>
  <c r="H521" i="2" s="1"/>
  <c r="H522" i="2" s="1"/>
  <c r="H523" i="2" s="1"/>
  <c r="H524" i="2" s="1"/>
  <c r="H525" i="2" s="1"/>
  <c r="H526" i="2" s="1"/>
  <c r="H527" i="2" s="1"/>
  <c r="H528" i="2" s="1"/>
  <c r="H529" i="2" s="1"/>
  <c r="H530" i="2" s="1"/>
  <c r="H531" i="2" s="1"/>
  <c r="H532" i="2" s="1"/>
  <c r="H533" i="2" s="1"/>
  <c r="H534" i="2" s="1"/>
  <c r="H535" i="2" s="1"/>
  <c r="H536" i="2" s="1"/>
  <c r="H537" i="2" s="1"/>
  <c r="H538" i="2" s="1"/>
  <c r="H539" i="2" s="1"/>
  <c r="H540" i="2" s="1"/>
  <c r="H541" i="2" s="1"/>
  <c r="H542" i="2" s="1"/>
  <c r="H543" i="2" s="1"/>
  <c r="Y499" i="2"/>
  <c r="Y498" i="2"/>
  <c r="Y497" i="2"/>
  <c r="Y496" i="2"/>
  <c r="AB370" i="2"/>
  <c r="M371" i="2"/>
  <c r="I370" i="2"/>
  <c r="Y543" i="2" l="1"/>
  <c r="H544" i="2"/>
  <c r="H545" i="2" s="1"/>
  <c r="H546" i="2" s="1"/>
  <c r="H547" i="2" s="1"/>
  <c r="H548" i="2" s="1"/>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M372" i="2"/>
  <c r="AB371" i="2"/>
  <c r="I371" i="2"/>
  <c r="H549" i="2" l="1"/>
  <c r="Y548" i="2"/>
  <c r="Y547" i="2"/>
  <c r="Y546" i="2"/>
  <c r="Y545" i="2"/>
  <c r="Y544" i="2"/>
  <c r="M373" i="2"/>
  <c r="AB372" i="2"/>
  <c r="I372" i="2"/>
  <c r="Y549" i="2" l="1"/>
  <c r="M374" i="2"/>
  <c r="AB373" i="2"/>
  <c r="I373" i="2"/>
  <c r="M375" i="2" l="1"/>
  <c r="AB374" i="2"/>
  <c r="I374" i="2"/>
  <c r="M376" i="2" l="1"/>
  <c r="AB375" i="2"/>
  <c r="I375" i="2"/>
  <c r="M377" i="2" l="1"/>
  <c r="AB376" i="2"/>
  <c r="I376" i="2"/>
  <c r="M378" i="2" l="1"/>
  <c r="AB377" i="2"/>
  <c r="I377" i="2"/>
  <c r="M379" i="2" l="1"/>
  <c r="AB378" i="2"/>
  <c r="I378" i="2"/>
  <c r="M380" i="2" l="1"/>
  <c r="M381" i="2" s="1"/>
  <c r="AB379" i="2"/>
  <c r="I379" i="2"/>
  <c r="M382" i="2" l="1"/>
  <c r="AB381" i="2"/>
  <c r="I381" i="2"/>
  <c r="AB380" i="2"/>
  <c r="I380" i="2"/>
  <c r="AB382" i="2" l="1"/>
  <c r="M383" i="2"/>
  <c r="I382" i="2"/>
  <c r="AB383" i="2" l="1"/>
  <c r="M384" i="2"/>
  <c r="M385" i="2" s="1"/>
  <c r="M386" i="2" s="1"/>
  <c r="M387" i="2" s="1"/>
  <c r="M388" i="2" s="1"/>
  <c r="M389" i="2" s="1"/>
  <c r="M390" i="2" s="1"/>
  <c r="M391" i="2" s="1"/>
  <c r="M392" i="2" s="1"/>
  <c r="M393" i="2" s="1"/>
  <c r="M394" i="2" s="1"/>
  <c r="M395" i="2" s="1"/>
  <c r="M396" i="2" s="1"/>
  <c r="M397" i="2" s="1"/>
  <c r="M398" i="2" s="1"/>
  <c r="I383" i="2"/>
  <c r="M399" i="2" l="1"/>
  <c r="M400" i="2" s="1"/>
  <c r="M401" i="2" s="1"/>
  <c r="M402" i="2" s="1"/>
  <c r="M403" i="2" s="1"/>
  <c r="M404" i="2" s="1"/>
  <c r="M405" i="2" s="1"/>
  <c r="M406" i="2" s="1"/>
  <c r="AB398" i="2"/>
  <c r="I398" i="2"/>
  <c r="AB397" i="2"/>
  <c r="I397" i="2"/>
  <c r="AB396" i="2"/>
  <c r="I396" i="2"/>
  <c r="AB395" i="2"/>
  <c r="I395" i="2"/>
  <c r="AB394" i="2"/>
  <c r="I394" i="2"/>
  <c r="AB393" i="2"/>
  <c r="I393" i="2"/>
  <c r="AB392" i="2"/>
  <c r="I392" i="2"/>
  <c r="AB391" i="2"/>
  <c r="I391" i="2"/>
  <c r="AB390" i="2"/>
  <c r="I390" i="2"/>
  <c r="AB389" i="2"/>
  <c r="I389" i="2"/>
  <c r="AB388" i="2"/>
  <c r="I388" i="2"/>
  <c r="AB387" i="2"/>
  <c r="I387" i="2"/>
  <c r="AB386" i="2"/>
  <c r="I386" i="2"/>
  <c r="AB385" i="2"/>
  <c r="I385" i="2"/>
  <c r="AB384" i="2"/>
  <c r="I384" i="2"/>
  <c r="AH155" i="7"/>
  <c r="B155" i="7"/>
  <c r="AG155" i="7" s="1"/>
  <c r="AB406" i="2" l="1"/>
  <c r="M407" i="2"/>
  <c r="M408" i="2" s="1"/>
  <c r="M409" i="2" s="1"/>
  <c r="M410" i="2" s="1"/>
  <c r="M411" i="2" s="1"/>
  <c r="M412" i="2" s="1"/>
  <c r="M413" i="2" s="1"/>
  <c r="M414" i="2" s="1"/>
  <c r="M415" i="2" s="1"/>
  <c r="M416" i="2" s="1"/>
  <c r="M417" i="2" s="1"/>
  <c r="M418" i="2" s="1"/>
  <c r="M419" i="2" s="1"/>
  <c r="I406" i="2"/>
  <c r="AB405" i="2"/>
  <c r="I405" i="2"/>
  <c r="AB404" i="2"/>
  <c r="I404" i="2"/>
  <c r="AB403" i="2"/>
  <c r="I403" i="2"/>
  <c r="AB402" i="2"/>
  <c r="I402" i="2"/>
  <c r="AB401" i="2"/>
  <c r="I401" i="2"/>
  <c r="AB400" i="2"/>
  <c r="I400" i="2"/>
  <c r="AB399" i="2"/>
  <c r="I399" i="2"/>
  <c r="AH164" i="7"/>
  <c r="B164" i="7"/>
  <c r="AG164" i="7" s="1"/>
  <c r="AB419" i="2" l="1"/>
  <c r="M420" i="2"/>
  <c r="M421" i="2" s="1"/>
  <c r="M422" i="2" s="1"/>
  <c r="M423" i="2" s="1"/>
  <c r="M424" i="2" s="1"/>
  <c r="M425" i="2" s="1"/>
  <c r="M426" i="2" s="1"/>
  <c r="M427" i="2" s="1"/>
  <c r="M428" i="2" s="1"/>
  <c r="I419" i="2"/>
  <c r="AB418" i="2"/>
  <c r="I418" i="2"/>
  <c r="AB417" i="2"/>
  <c r="I417" i="2"/>
  <c r="AB416" i="2"/>
  <c r="I416" i="2"/>
  <c r="AB415" i="2"/>
  <c r="I415" i="2"/>
  <c r="AB414" i="2"/>
  <c r="I414" i="2"/>
  <c r="AB413" i="2"/>
  <c r="I413" i="2"/>
  <c r="AB412" i="2"/>
  <c r="I412" i="2"/>
  <c r="AB411" i="2"/>
  <c r="I411" i="2"/>
  <c r="AB410" i="2"/>
  <c r="I410" i="2"/>
  <c r="AB409" i="2"/>
  <c r="I409" i="2"/>
  <c r="AB408" i="2"/>
  <c r="I408" i="2"/>
  <c r="AB407" i="2"/>
  <c r="I407" i="2"/>
  <c r="I428" i="2" l="1"/>
  <c r="AB428" i="2"/>
  <c r="M429" i="2"/>
  <c r="M430" i="2" s="1"/>
  <c r="M431" i="2" s="1"/>
  <c r="M432" i="2" s="1"/>
  <c r="M433" i="2" s="1"/>
  <c r="M434" i="2" s="1"/>
  <c r="M435" i="2" s="1"/>
  <c r="M436" i="2" s="1"/>
  <c r="M437" i="2" s="1"/>
  <c r="M438" i="2" s="1"/>
  <c r="M439" i="2" s="1"/>
  <c r="AB439" i="2" s="1"/>
  <c r="AB427" i="2"/>
  <c r="I427" i="2"/>
  <c r="AB426" i="2"/>
  <c r="I426" i="2"/>
  <c r="AB425" i="2"/>
  <c r="I425" i="2"/>
  <c r="AB424" i="2"/>
  <c r="I424" i="2"/>
  <c r="AB423" i="2"/>
  <c r="I423" i="2"/>
  <c r="AB422" i="2"/>
  <c r="I422" i="2"/>
  <c r="AB421" i="2"/>
  <c r="I421" i="2"/>
  <c r="AB420" i="2"/>
  <c r="I420" i="2"/>
  <c r="I439" i="2" l="1"/>
  <c r="M440" i="2"/>
  <c r="AB440" i="2" s="1"/>
  <c r="AB438" i="2"/>
  <c r="I438" i="2"/>
  <c r="AB437" i="2"/>
  <c r="I437" i="2"/>
  <c r="AB436" i="2"/>
  <c r="I436" i="2"/>
  <c r="AB435" i="2"/>
  <c r="I435" i="2"/>
  <c r="AB434" i="2"/>
  <c r="I434" i="2"/>
  <c r="AB433" i="2"/>
  <c r="I433" i="2"/>
  <c r="AB432" i="2"/>
  <c r="I432" i="2"/>
  <c r="AB431" i="2"/>
  <c r="I431" i="2"/>
  <c r="AB430" i="2"/>
  <c r="I430" i="2"/>
  <c r="AB429" i="2"/>
  <c r="I429" i="2"/>
  <c r="I440" i="2" l="1"/>
  <c r="M441" i="2"/>
  <c r="AH197" i="7"/>
  <c r="U317" i="7"/>
  <c r="S317" i="7"/>
  <c r="Q317" i="7"/>
  <c r="N317" i="7"/>
  <c r="L317" i="7"/>
  <c r="J317" i="7"/>
  <c r="X317" i="7"/>
  <c r="AA317" i="7"/>
  <c r="B197" i="7"/>
  <c r="I441" i="2" l="1"/>
  <c r="AB441" i="2"/>
  <c r="M442" i="2"/>
  <c r="M443" i="2" s="1"/>
  <c r="M444" i="2" s="1"/>
  <c r="M445" i="2" s="1"/>
  <c r="M446" i="2" s="1"/>
  <c r="M447" i="2" s="1"/>
  <c r="M448" i="2" s="1"/>
  <c r="M449" i="2" s="1"/>
  <c r="M450" i="2" s="1"/>
  <c r="M451" i="2" s="1"/>
  <c r="M452" i="2" s="1"/>
  <c r="AG197" i="7"/>
  <c r="I452" i="2" l="1"/>
  <c r="AB452" i="2"/>
  <c r="M453" i="2"/>
  <c r="M454" i="2" s="1"/>
  <c r="AB451" i="2"/>
  <c r="I451" i="2"/>
  <c r="AB450" i="2"/>
  <c r="I450" i="2"/>
  <c r="AB449" i="2"/>
  <c r="I449" i="2"/>
  <c r="AB448" i="2"/>
  <c r="I448" i="2"/>
  <c r="AB447" i="2"/>
  <c r="I447" i="2"/>
  <c r="AB446" i="2"/>
  <c r="I446" i="2"/>
  <c r="AB445" i="2"/>
  <c r="I445" i="2"/>
  <c r="AB444" i="2"/>
  <c r="I444" i="2"/>
  <c r="AB443" i="2"/>
  <c r="I443" i="2"/>
  <c r="AB442" i="2"/>
  <c r="I442" i="2"/>
  <c r="AB454" i="2" l="1"/>
  <c r="M455" i="2"/>
  <c r="I454" i="2"/>
  <c r="AB453" i="2"/>
  <c r="I453" i="2"/>
  <c r="I455" i="2" l="1"/>
  <c r="AB455" i="2"/>
  <c r="M456" i="2"/>
  <c r="M457" i="2" s="1"/>
  <c r="M458" i="2" s="1"/>
  <c r="M459" i="2" s="1"/>
  <c r="M460" i="2" s="1"/>
  <c r="M461" i="2" s="1"/>
  <c r="M462" i="2" s="1"/>
  <c r="M463" i="2" s="1"/>
  <c r="M464" i="2" s="1"/>
  <c r="M465" i="2" s="1"/>
  <c r="M466" i="2" s="1"/>
  <c r="M467" i="2" s="1"/>
  <c r="M468" i="2" s="1"/>
  <c r="M469" i="2" s="1"/>
  <c r="M470" i="2" s="1"/>
  <c r="M471" i="2" s="1"/>
  <c r="M472" i="2" s="1"/>
  <c r="M473" i="2" s="1"/>
  <c r="M474" i="2" s="1"/>
  <c r="M475" i="2" l="1"/>
  <c r="AB474" i="2"/>
  <c r="I474" i="2"/>
  <c r="AB473" i="2"/>
  <c r="I473" i="2"/>
  <c r="AB472" i="2"/>
  <c r="I472" i="2"/>
  <c r="AB471" i="2"/>
  <c r="I471" i="2"/>
  <c r="AB470" i="2"/>
  <c r="I470" i="2"/>
  <c r="AB469" i="2"/>
  <c r="I469" i="2"/>
  <c r="AB468" i="2"/>
  <c r="I468" i="2"/>
  <c r="AB467" i="2"/>
  <c r="I467" i="2"/>
  <c r="AB466" i="2"/>
  <c r="I466" i="2"/>
  <c r="AB465" i="2"/>
  <c r="I465" i="2"/>
  <c r="AB464" i="2"/>
  <c r="I464" i="2"/>
  <c r="AB463" i="2"/>
  <c r="I463" i="2"/>
  <c r="AB462" i="2"/>
  <c r="I462" i="2"/>
  <c r="AB461" i="2"/>
  <c r="I461" i="2"/>
  <c r="AB460" i="2"/>
  <c r="I460" i="2"/>
  <c r="AB459" i="2"/>
  <c r="I459" i="2"/>
  <c r="AB458" i="2"/>
  <c r="I458" i="2"/>
  <c r="AB457" i="2"/>
  <c r="I457" i="2"/>
  <c r="AB456" i="2"/>
  <c r="I456" i="2"/>
  <c r="AB475" i="2" l="1"/>
  <c r="M476" i="2"/>
  <c r="M477" i="2" s="1"/>
  <c r="M478" i="2" s="1"/>
  <c r="M479" i="2" s="1"/>
  <c r="M480" i="2" s="1"/>
  <c r="M481" i="2" s="1"/>
  <c r="M482" i="2" s="1"/>
  <c r="M483" i="2" s="1"/>
  <c r="M484" i="2" s="1"/>
  <c r="M485" i="2" s="1"/>
  <c r="I475" i="2"/>
  <c r="AB485" i="2" l="1"/>
  <c r="M486" i="2"/>
  <c r="M487" i="2" s="1"/>
  <c r="M488" i="2" s="1"/>
  <c r="M489" i="2" s="1"/>
  <c r="M490" i="2" s="1"/>
  <c r="M491" i="2" s="1"/>
  <c r="M492" i="2" s="1"/>
  <c r="M493" i="2" s="1"/>
  <c r="M494" i="2" s="1"/>
  <c r="M495" i="2" s="1"/>
  <c r="M496" i="2" s="1"/>
  <c r="M497" i="2" s="1"/>
  <c r="M498" i="2" s="1"/>
  <c r="M499" i="2" s="1"/>
  <c r="I485" i="2"/>
  <c r="AB484" i="2"/>
  <c r="I484" i="2"/>
  <c r="AB483" i="2"/>
  <c r="I483" i="2"/>
  <c r="AB482" i="2"/>
  <c r="I482" i="2"/>
  <c r="AB481" i="2"/>
  <c r="I481" i="2"/>
  <c r="AB480" i="2"/>
  <c r="I480" i="2"/>
  <c r="AB479" i="2"/>
  <c r="I479" i="2"/>
  <c r="AB478" i="2"/>
  <c r="I478" i="2"/>
  <c r="I477" i="2"/>
  <c r="AB477" i="2"/>
  <c r="AB476" i="2"/>
  <c r="I476" i="2"/>
  <c r="AB499" i="2" l="1"/>
  <c r="M500" i="2"/>
  <c r="M501" i="2" s="1"/>
  <c r="M502" i="2" s="1"/>
  <c r="M503" i="2" s="1"/>
  <c r="M504" i="2" s="1"/>
  <c r="M505" i="2" s="1"/>
  <c r="M506" i="2" s="1"/>
  <c r="M507" i="2" s="1"/>
  <c r="M508" i="2" s="1"/>
  <c r="M509" i="2" s="1"/>
  <c r="M510" i="2" s="1"/>
  <c r="M511" i="2" s="1"/>
  <c r="M512" i="2" s="1"/>
  <c r="M513" i="2" s="1"/>
  <c r="M514" i="2" s="1"/>
  <c r="M515" i="2" s="1"/>
  <c r="M516" i="2" s="1"/>
  <c r="M517" i="2" s="1"/>
  <c r="M518" i="2" s="1"/>
  <c r="M519" i="2" s="1"/>
  <c r="M520" i="2" s="1"/>
  <c r="M521" i="2" s="1"/>
  <c r="M522" i="2" s="1"/>
  <c r="M523" i="2" s="1"/>
  <c r="M524" i="2" s="1"/>
  <c r="M525" i="2" s="1"/>
  <c r="M526" i="2" s="1"/>
  <c r="M527" i="2" s="1"/>
  <c r="M528" i="2" s="1"/>
  <c r="M529" i="2" s="1"/>
  <c r="M530" i="2" s="1"/>
  <c r="M531" i="2" s="1"/>
  <c r="M532" i="2" s="1"/>
  <c r="M533" i="2" s="1"/>
  <c r="M534" i="2" s="1"/>
  <c r="M535" i="2" s="1"/>
  <c r="M536" i="2" s="1"/>
  <c r="M537" i="2" s="1"/>
  <c r="M538" i="2" s="1"/>
  <c r="M539" i="2" s="1"/>
  <c r="M540" i="2" s="1"/>
  <c r="M541" i="2" s="1"/>
  <c r="M542" i="2" s="1"/>
  <c r="M543" i="2" s="1"/>
  <c r="M544" i="2" s="1"/>
  <c r="M545" i="2" s="1"/>
  <c r="M546" i="2" s="1"/>
  <c r="M547" i="2" s="1"/>
  <c r="M548" i="2" s="1"/>
  <c r="I499" i="2"/>
  <c r="AB498" i="2"/>
  <c r="I498" i="2"/>
  <c r="AB497" i="2"/>
  <c r="I497" i="2"/>
  <c r="AB496" i="2"/>
  <c r="I496" i="2"/>
  <c r="I495" i="2"/>
  <c r="AB495" i="2"/>
  <c r="AB494" i="2"/>
  <c r="I494" i="2"/>
  <c r="AB493" i="2"/>
  <c r="I493" i="2"/>
  <c r="AB492" i="2"/>
  <c r="I492" i="2"/>
  <c r="AB491" i="2"/>
  <c r="I491" i="2"/>
  <c r="AB490" i="2"/>
  <c r="I490" i="2"/>
  <c r="AB489" i="2"/>
  <c r="I489" i="2"/>
  <c r="AB488" i="2"/>
  <c r="I488" i="2"/>
  <c r="AB487" i="2"/>
  <c r="I487" i="2"/>
  <c r="AB486" i="2"/>
  <c r="I486" i="2"/>
  <c r="M549" i="2" l="1"/>
  <c r="I548" i="2"/>
  <c r="AB548" i="2"/>
  <c r="AB547" i="2"/>
  <c r="I547" i="2"/>
  <c r="AB546" i="2"/>
  <c r="I546" i="2"/>
  <c r="AB545" i="2"/>
  <c r="I545" i="2"/>
  <c r="AB544" i="2"/>
  <c r="I544" i="2"/>
  <c r="I543" i="2"/>
  <c r="AB543" i="2"/>
  <c r="AB542" i="2"/>
  <c r="I542" i="2"/>
  <c r="AB541" i="2"/>
  <c r="I541" i="2"/>
  <c r="AB540" i="2"/>
  <c r="I540" i="2"/>
  <c r="AB539" i="2"/>
  <c r="I539" i="2"/>
  <c r="AB538" i="2"/>
  <c r="I538" i="2"/>
  <c r="AB537" i="2"/>
  <c r="I537" i="2"/>
  <c r="AB536" i="2"/>
  <c r="I536" i="2"/>
  <c r="AB535" i="2"/>
  <c r="I535" i="2"/>
  <c r="AB534" i="2"/>
  <c r="I534" i="2"/>
  <c r="AB533" i="2"/>
  <c r="I533" i="2"/>
  <c r="AB532" i="2"/>
  <c r="I532" i="2"/>
  <c r="AB531" i="2"/>
  <c r="I531" i="2"/>
  <c r="AB530" i="2"/>
  <c r="I530" i="2"/>
  <c r="AB529" i="2"/>
  <c r="I529" i="2"/>
  <c r="AB528" i="2"/>
  <c r="I528" i="2"/>
  <c r="AB527" i="2"/>
  <c r="I527" i="2"/>
  <c r="AB526" i="2"/>
  <c r="I526" i="2"/>
  <c r="AB525" i="2"/>
  <c r="I525" i="2"/>
  <c r="AB524" i="2"/>
  <c r="I524" i="2"/>
  <c r="AB523" i="2"/>
  <c r="I523" i="2"/>
  <c r="AB522" i="2"/>
  <c r="I522" i="2"/>
  <c r="AB521" i="2"/>
  <c r="I521" i="2"/>
  <c r="AB520" i="2"/>
  <c r="I520" i="2"/>
  <c r="AB519" i="2"/>
  <c r="I519" i="2"/>
  <c r="AB518" i="2"/>
  <c r="I518" i="2"/>
  <c r="AB517" i="2"/>
  <c r="I517" i="2"/>
  <c r="AB516" i="2"/>
  <c r="I516" i="2"/>
  <c r="AB515" i="2"/>
  <c r="I515" i="2"/>
  <c r="AB514" i="2"/>
  <c r="I514" i="2"/>
  <c r="AB513" i="2"/>
  <c r="I513" i="2"/>
  <c r="AB512" i="2"/>
  <c r="I512" i="2"/>
  <c r="AB511" i="2"/>
  <c r="I511" i="2"/>
  <c r="AB510" i="2"/>
  <c r="I510" i="2"/>
  <c r="AB509" i="2"/>
  <c r="I509" i="2"/>
  <c r="AB508" i="2"/>
  <c r="I508" i="2"/>
  <c r="AB507" i="2"/>
  <c r="I507" i="2"/>
  <c r="AB506" i="2"/>
  <c r="I506" i="2"/>
  <c r="AB505" i="2"/>
  <c r="I505" i="2"/>
  <c r="AB504" i="2"/>
  <c r="I504" i="2"/>
  <c r="AB503" i="2"/>
  <c r="I503" i="2"/>
  <c r="AB502" i="2"/>
  <c r="I502" i="2"/>
  <c r="AB501" i="2"/>
  <c r="I501" i="2"/>
  <c r="AB500" i="2"/>
  <c r="I500" i="2"/>
  <c r="B317" i="7"/>
  <c r="F317" i="7"/>
  <c r="H317" i="7"/>
  <c r="D317" i="7"/>
  <c r="B295" i="7"/>
  <c r="AG295" i="7" s="1"/>
  <c r="AH295" i="7"/>
  <c r="AB549" i="2" l="1"/>
  <c r="I549" i="2"/>
</calcChain>
</file>

<file path=xl/sharedStrings.xml><?xml version="1.0" encoding="utf-8"?>
<sst xmlns="http://schemas.openxmlformats.org/spreadsheetml/2006/main" count="864" uniqueCount="651">
  <si>
    <t>国家衛健委</t>
    <rPh sb="0" eb="2">
      <t>コッカ</t>
    </rPh>
    <rPh sb="2" eb="5">
      <t>エイケンイ</t>
    </rPh>
    <phoneticPr fontId="1"/>
  </si>
  <si>
    <t>単位</t>
    <rPh sb="0" eb="2">
      <t>タンイ</t>
    </rPh>
    <phoneticPr fontId="1"/>
  </si>
  <si>
    <t>発表</t>
    <rPh sb="0" eb="2">
      <t>ハッピョウ</t>
    </rPh>
    <phoneticPr fontId="1"/>
  </si>
  <si>
    <t>日付</t>
    <rPh sb="0" eb="2">
      <t>ヒヅケ</t>
    </rPh>
    <phoneticPr fontId="1"/>
  </si>
  <si>
    <t>時点</t>
    <rPh sb="0" eb="2">
      <t>ジテン</t>
    </rPh>
    <phoneticPr fontId="1"/>
  </si>
  <si>
    <t>(0:0-24:0)</t>
    <phoneticPr fontId="1"/>
  </si>
  <si>
    <t>湖北</t>
    <rPh sb="0" eb="2">
      <t>コホク</t>
    </rPh>
    <phoneticPr fontId="1"/>
  </si>
  <si>
    <t>上海</t>
    <rPh sb="0" eb="2">
      <t>シャンハイ</t>
    </rPh>
    <phoneticPr fontId="1"/>
  </si>
  <si>
    <t>北京</t>
    <rPh sb="0" eb="2">
      <t>ペキン</t>
    </rPh>
    <phoneticPr fontId="1"/>
  </si>
  <si>
    <t>累計</t>
    <rPh sb="0" eb="2">
      <t>ルイケイ</t>
    </rPh>
    <phoneticPr fontId="1"/>
  </si>
  <si>
    <t>広東</t>
    <rPh sb="0" eb="2">
      <t>カントン</t>
    </rPh>
    <phoneticPr fontId="1"/>
  </si>
  <si>
    <t>四川</t>
    <rPh sb="0" eb="2">
      <t>シセン</t>
    </rPh>
    <phoneticPr fontId="1"/>
  </si>
  <si>
    <t>雲南</t>
    <rPh sb="0" eb="2">
      <t>ウンナン</t>
    </rPh>
    <phoneticPr fontId="1"/>
  </si>
  <si>
    <t>浙江</t>
    <rPh sb="0" eb="2">
      <t>セッコウ</t>
    </rPh>
    <phoneticPr fontId="1"/>
  </si>
  <si>
    <t>安徽</t>
    <rPh sb="0" eb="2">
      <t>アンキ</t>
    </rPh>
    <phoneticPr fontId="1"/>
  </si>
  <si>
    <t>海南</t>
    <rPh sb="0" eb="2">
      <t>カイナン</t>
    </rPh>
    <phoneticPr fontId="1"/>
  </si>
  <si>
    <t>貴州</t>
    <rPh sb="0" eb="2">
      <t>キシュウ</t>
    </rPh>
    <phoneticPr fontId="1"/>
  </si>
  <si>
    <t>寧夏</t>
    <rPh sb="0" eb="2">
      <t>ネイカ</t>
    </rPh>
    <phoneticPr fontId="1"/>
  </si>
  <si>
    <t>ANH</t>
    <phoneticPr fontId="1"/>
  </si>
  <si>
    <t>Sic</t>
    <phoneticPr fontId="1"/>
  </si>
  <si>
    <t>Yun</t>
    <phoneticPr fontId="1"/>
  </si>
  <si>
    <t>Zhe</t>
    <phoneticPr fontId="1"/>
  </si>
  <si>
    <t>Hub</t>
    <phoneticPr fontId="1"/>
  </si>
  <si>
    <t>Hai</t>
    <phoneticPr fontId="1"/>
  </si>
  <si>
    <t>Gui</t>
    <phoneticPr fontId="1"/>
  </si>
  <si>
    <t>Nin</t>
    <phoneticPr fontId="1"/>
  </si>
  <si>
    <t>Bei</t>
    <phoneticPr fontId="1"/>
  </si>
  <si>
    <t>Hube</t>
    <phoneticPr fontId="1"/>
  </si>
  <si>
    <t>Shang</t>
    <phoneticPr fontId="1"/>
  </si>
  <si>
    <t>山東</t>
    <rPh sb="0" eb="2">
      <t>サントウ</t>
    </rPh>
    <phoneticPr fontId="1"/>
  </si>
  <si>
    <t>Shand</t>
    <phoneticPr fontId="1"/>
  </si>
  <si>
    <t>Guangd</t>
    <phoneticPr fontId="1"/>
  </si>
  <si>
    <t>Guangx</t>
    <phoneticPr fontId="1"/>
  </si>
  <si>
    <t>広西</t>
    <rPh sb="0" eb="2">
      <t>ヒロニシ</t>
    </rPh>
    <phoneticPr fontId="1"/>
  </si>
  <si>
    <t>Jil</t>
    <phoneticPr fontId="1"/>
  </si>
  <si>
    <t>吉林</t>
    <rPh sb="0" eb="2">
      <t>キツリン</t>
    </rPh>
    <phoneticPr fontId="1"/>
  </si>
  <si>
    <t>江西</t>
    <rPh sb="0" eb="2">
      <t>エニシ</t>
    </rPh>
    <phoneticPr fontId="1"/>
  </si>
  <si>
    <t>jiangx</t>
    <phoneticPr fontId="1"/>
  </si>
  <si>
    <t>国外</t>
    <rPh sb="0" eb="2">
      <t>コクガイ</t>
    </rPh>
    <phoneticPr fontId="1"/>
  </si>
  <si>
    <t>日本</t>
    <rPh sb="0" eb="2">
      <t>ニホン</t>
    </rPh>
    <phoneticPr fontId="1"/>
  </si>
  <si>
    <t>タイ</t>
    <phoneticPr fontId="1"/>
  </si>
  <si>
    <t>韓国</t>
    <rPh sb="0" eb="2">
      <t>カンコク</t>
    </rPh>
    <phoneticPr fontId="1"/>
  </si>
  <si>
    <t>天津市</t>
    <rPh sb="0" eb="3">
      <t>テンシンシ</t>
    </rPh>
    <phoneticPr fontId="1"/>
  </si>
  <si>
    <t>Tianj</t>
    <phoneticPr fontId="1"/>
  </si>
  <si>
    <t>Zhej</t>
    <phoneticPr fontId="1"/>
  </si>
  <si>
    <t>Jiangx</t>
    <phoneticPr fontId="1"/>
  </si>
  <si>
    <t>河南</t>
    <rPh sb="0" eb="2">
      <t>カナン</t>
    </rPh>
    <phoneticPr fontId="1"/>
  </si>
  <si>
    <t>Hena</t>
    <phoneticPr fontId="1"/>
  </si>
  <si>
    <t>湖南</t>
    <rPh sb="0" eb="2">
      <t>コナン</t>
    </rPh>
    <phoneticPr fontId="1"/>
  </si>
  <si>
    <t>Huna</t>
    <phoneticPr fontId="1"/>
  </si>
  <si>
    <t>重慶</t>
    <rPh sb="0" eb="2">
      <t>ジュウケイ</t>
    </rPh>
    <phoneticPr fontId="1"/>
  </si>
  <si>
    <t>Chong</t>
    <phoneticPr fontId="1"/>
  </si>
  <si>
    <t>Sich</t>
    <phoneticPr fontId="1"/>
  </si>
  <si>
    <t>Yunn</t>
    <phoneticPr fontId="1"/>
  </si>
  <si>
    <t>死者数</t>
    <rPh sb="0" eb="3">
      <t>シシャスウ</t>
    </rPh>
    <phoneticPr fontId="1"/>
  </si>
  <si>
    <t>疑似症例累計</t>
    <rPh sb="0" eb="2">
      <t>ギジ</t>
    </rPh>
    <rPh sb="2" eb="4">
      <t>ショウレイ</t>
    </rPh>
    <rPh sb="4" eb="6">
      <t>ルイケイ</t>
    </rPh>
    <phoneticPr fontId="1"/>
  </si>
  <si>
    <t>Beij</t>
    <phoneticPr fontId="1"/>
  </si>
  <si>
    <t>Tian</t>
    <phoneticPr fontId="1"/>
  </si>
  <si>
    <t>天津</t>
    <rPh sb="0" eb="2">
      <t>テンシン</t>
    </rPh>
    <phoneticPr fontId="1"/>
  </si>
  <si>
    <t>Hen</t>
    <phoneticPr fontId="1"/>
  </si>
  <si>
    <t>Chon</t>
    <phoneticPr fontId="1"/>
  </si>
  <si>
    <t>Shanx</t>
    <phoneticPr fontId="1"/>
  </si>
  <si>
    <t>山西</t>
    <rPh sb="0" eb="2">
      <t>ヤマニシ</t>
    </rPh>
    <phoneticPr fontId="1"/>
  </si>
  <si>
    <t>新増患者数</t>
    <rPh sb="0" eb="4">
      <t>シンゾウカンジャ</t>
    </rPh>
    <rPh sb="4" eb="5">
      <t>スウ</t>
    </rPh>
    <phoneticPr fontId="1"/>
  </si>
  <si>
    <t>新増疑似症例</t>
    <rPh sb="0" eb="1">
      <t>シン</t>
    </rPh>
    <rPh sb="1" eb="2">
      <t>ゾウ</t>
    </rPh>
    <rPh sb="2" eb="4">
      <t>ギジ</t>
    </rPh>
    <rPh sb="4" eb="6">
      <t>ショウレイ</t>
    </rPh>
    <phoneticPr fontId="1"/>
  </si>
  <si>
    <t>確診患者累計</t>
    <rPh sb="0" eb="2">
      <t>カクシン</t>
    </rPh>
    <rPh sb="2" eb="4">
      <t>カンジャ</t>
    </rPh>
    <rPh sb="4" eb="6">
      <t>ルイケイ</t>
    </rPh>
    <phoneticPr fontId="1"/>
  </si>
  <si>
    <t>Hei</t>
    <phoneticPr fontId="1"/>
  </si>
  <si>
    <t>黒竜</t>
    <rPh sb="0" eb="2">
      <t>コクリュウ</t>
    </rPh>
    <phoneticPr fontId="1"/>
  </si>
  <si>
    <t>確診患者</t>
    <rPh sb="0" eb="2">
      <t>カクシン</t>
    </rPh>
    <rPh sb="2" eb="4">
      <t>カンジャ</t>
    </rPh>
    <phoneticPr fontId="1"/>
  </si>
  <si>
    <t>新増</t>
    <rPh sb="0" eb="1">
      <t>シン</t>
    </rPh>
    <rPh sb="1" eb="2">
      <t>ゾウ</t>
    </rPh>
    <phoneticPr fontId="1"/>
  </si>
  <si>
    <t>死亡者</t>
    <rPh sb="0" eb="3">
      <t>シボウシャ</t>
    </rPh>
    <phoneticPr fontId="1"/>
  </si>
  <si>
    <t>重症者</t>
    <rPh sb="0" eb="2">
      <t>ジュウショウ</t>
    </rPh>
    <rPh sb="2" eb="3">
      <t>シャ</t>
    </rPh>
    <phoneticPr fontId="1"/>
  </si>
  <si>
    <t>疑似症例</t>
    <rPh sb="0" eb="2">
      <t>ギジ</t>
    </rPh>
    <rPh sb="2" eb="4">
      <t>ショウレイ</t>
    </rPh>
    <phoneticPr fontId="1"/>
  </si>
  <si>
    <t>治癒</t>
    <rPh sb="0" eb="2">
      <t>チユ</t>
    </rPh>
    <phoneticPr fontId="1"/>
  </si>
  <si>
    <t>現時点</t>
    <rPh sb="0" eb="3">
      <t>ゲンジテン</t>
    </rPh>
    <phoneticPr fontId="1"/>
  </si>
  <si>
    <t>備考欄</t>
    <rPh sb="0" eb="2">
      <t>ビコウ</t>
    </rPh>
    <rPh sb="2" eb="3">
      <t>ラン</t>
    </rPh>
    <phoneticPr fontId="1"/>
  </si>
  <si>
    <t>0～24時</t>
    <rPh sb="4" eb="5">
      <t>ジ</t>
    </rPh>
    <phoneticPr fontId="1"/>
  </si>
  <si>
    <t>日中医療衛生情報研究所</t>
    <rPh sb="0" eb="2">
      <t>ニッチュウ</t>
    </rPh>
    <rPh sb="2" eb="4">
      <t>イリョウ</t>
    </rPh>
    <rPh sb="4" eb="6">
      <t>エイセイ</t>
    </rPh>
    <rPh sb="6" eb="8">
      <t>ジョウホウ</t>
    </rPh>
    <rPh sb="8" eb="11">
      <t>ケンキュウショ</t>
    </rPh>
    <phoneticPr fontId="1"/>
  </si>
  <si>
    <t>中国：新型コロナウィルス感染状況の推移</t>
    <rPh sb="0" eb="2">
      <t>チュウゴク</t>
    </rPh>
    <rPh sb="3" eb="5">
      <t>シンガタ</t>
    </rPh>
    <rPh sb="12" eb="14">
      <t>カンセン</t>
    </rPh>
    <rPh sb="14" eb="16">
      <t>ジョウキョウ</t>
    </rPh>
    <rPh sb="17" eb="19">
      <t>スイイ</t>
    </rPh>
    <phoneticPr fontId="1"/>
  </si>
  <si>
    <t>青いマス</t>
    <rPh sb="0" eb="1">
      <t>アオ</t>
    </rPh>
    <phoneticPr fontId="1"/>
  </si>
  <si>
    <t>中国国家衛生健康委員会衛生応急弁公室発表情報</t>
    <rPh sb="0" eb="2">
      <t>チュウゴク</t>
    </rPh>
    <rPh sb="2" eb="4">
      <t>コッカ</t>
    </rPh>
    <rPh sb="4" eb="11">
      <t>エイセイケンコウイインカイ</t>
    </rPh>
    <rPh sb="11" eb="13">
      <t>エイセイ</t>
    </rPh>
    <rPh sb="13" eb="15">
      <t>オウキュウ</t>
    </rPh>
    <rPh sb="15" eb="18">
      <t>ベンコウシツ</t>
    </rPh>
    <rPh sb="18" eb="20">
      <t>ハッピョウ</t>
    </rPh>
    <rPh sb="20" eb="22">
      <t>ジョウホウ</t>
    </rPh>
    <phoneticPr fontId="1"/>
  </si>
  <si>
    <t>＊ 四川省が累計確診患者1名を減じた</t>
    <rPh sb="2" eb="5">
      <t>シセンショウ</t>
    </rPh>
    <rPh sb="6" eb="8">
      <t>ルイケイ</t>
    </rPh>
    <rPh sb="8" eb="10">
      <t>カクシン</t>
    </rPh>
    <rPh sb="10" eb="12">
      <t>カンジャ</t>
    </rPh>
    <rPh sb="13" eb="14">
      <t>メイ</t>
    </rPh>
    <rPh sb="15" eb="16">
      <t>ゲン</t>
    </rPh>
    <phoneticPr fontId="1"/>
  </si>
  <si>
    <t>＊ 広東省の確診患者1名が減じられたことで、死者数も変わった？</t>
    <rPh sb="2" eb="5">
      <t>カントンショウ</t>
    </rPh>
    <rPh sb="6" eb="8">
      <t>カクシン</t>
    </rPh>
    <rPh sb="8" eb="10">
      <t>カンジャ</t>
    </rPh>
    <rPh sb="11" eb="12">
      <t>メイ</t>
    </rPh>
    <rPh sb="13" eb="14">
      <t>ゲン</t>
    </rPh>
    <rPh sb="22" eb="25">
      <t>シシャスウ</t>
    </rPh>
    <rPh sb="26" eb="27">
      <t>カ</t>
    </rPh>
    <phoneticPr fontId="1"/>
  </si>
  <si>
    <t>＊ 北京で3名、江西省で1名の確診患者が減じられた</t>
    <rPh sb="8" eb="11">
      <t>コウセイショウ</t>
    </rPh>
    <rPh sb="13" eb="14">
      <t>メイ</t>
    </rPh>
    <rPh sb="15" eb="17">
      <t>カクシン</t>
    </rPh>
    <rPh sb="17" eb="19">
      <t>カンジャ</t>
    </rPh>
    <rPh sb="20" eb="21">
      <t>ゲン</t>
    </rPh>
    <phoneticPr fontId="1"/>
  </si>
  <si>
    <t>＊ 江西省、陝西省と甘粛省が累計確診患者数を1例ずつ減じた</t>
    <rPh sb="16" eb="18">
      <t>カクシン</t>
    </rPh>
    <phoneticPr fontId="1"/>
  </si>
  <si>
    <t>＊海南で1名の確診患者、海南省と湖北省で1名ずつの治癒を減じた</t>
    <rPh sb="1" eb="3">
      <t>カイナン</t>
    </rPh>
    <rPh sb="5" eb="6">
      <t>メイ</t>
    </rPh>
    <rPh sb="7" eb="9">
      <t>カクシン</t>
    </rPh>
    <rPh sb="9" eb="11">
      <t>カンジャ</t>
    </rPh>
    <rPh sb="12" eb="14">
      <t>カイナン</t>
    </rPh>
    <rPh sb="14" eb="15">
      <t>ショウ</t>
    </rPh>
    <rPh sb="16" eb="19">
      <t>コホクショウ</t>
    </rPh>
    <rPh sb="21" eb="22">
      <t>メイ</t>
    </rPh>
    <rPh sb="25" eb="27">
      <t>チユ</t>
    </rPh>
    <rPh sb="28" eb="29">
      <t>ゲン</t>
    </rPh>
    <phoneticPr fontId="1"/>
  </si>
  <si>
    <t>現有</t>
    <rPh sb="0" eb="2">
      <t>ゲンユウ</t>
    </rPh>
    <phoneticPr fontId="1"/>
  </si>
  <si>
    <t>現有の
確診患者</t>
    <rPh sb="0" eb="2">
      <t>ゲンユウ</t>
    </rPh>
    <rPh sb="4" eb="6">
      <t>カクシン</t>
    </rPh>
    <rPh sb="6" eb="8">
      <t>カンジャ</t>
    </rPh>
    <phoneticPr fontId="1"/>
  </si>
  <si>
    <t>医学観察</t>
    <rPh sb="0" eb="2">
      <t>イガク</t>
    </rPh>
    <rPh sb="2" eb="4">
      <t>カンサツ</t>
    </rPh>
    <phoneticPr fontId="1"/>
  </si>
  <si>
    <t>現有数</t>
    <rPh sb="0" eb="2">
      <t>ゲンユウ</t>
    </rPh>
    <rPh sb="2" eb="3">
      <t>スウ</t>
    </rPh>
    <phoneticPr fontId="1"/>
  </si>
  <si>
    <t>新規解除</t>
    <rPh sb="0" eb="2">
      <t>シンキ</t>
    </rPh>
    <rPh sb="2" eb="4">
      <t>カイジョ</t>
    </rPh>
    <phoneticPr fontId="1"/>
  </si>
  <si>
    <t>解除累計</t>
    <rPh sb="0" eb="2">
      <t>カイジョ</t>
    </rPh>
    <rPh sb="2" eb="4">
      <t>ルイケイ</t>
    </rPh>
    <phoneticPr fontId="1"/>
  </si>
  <si>
    <t>濃厚接触者数</t>
    <rPh sb="0" eb="4">
      <t>ノウコウセッショク</t>
    </rPh>
    <rPh sb="4" eb="5">
      <t>シャ</t>
    </rPh>
    <rPh sb="5" eb="6">
      <t>スウ</t>
    </rPh>
    <phoneticPr fontId="1"/>
  </si>
  <si>
    <t>＊「既に観察解除された人」というのは累計のこととして処理する</t>
    <rPh sb="2" eb="3">
      <t>スデ</t>
    </rPh>
    <rPh sb="4" eb="6">
      <t>カンサツ</t>
    </rPh>
    <rPh sb="6" eb="8">
      <t>カイジョ</t>
    </rPh>
    <rPh sb="11" eb="12">
      <t>ヒト</t>
    </rPh>
    <rPh sb="18" eb="20">
      <t>ルイケイ</t>
    </rPh>
    <rPh sb="26" eb="28">
      <t>ショリ</t>
    </rPh>
    <phoneticPr fontId="1"/>
  </si>
  <si>
    <t>＊疑似症例数は13省市の分のみ
＊「既に観察解除された人」というのは累計のこととして処理する</t>
    <rPh sb="1" eb="3">
      <t>ギジ</t>
    </rPh>
    <rPh sb="3" eb="5">
      <t>ショウレイ</t>
    </rPh>
    <rPh sb="5" eb="6">
      <t>スウ</t>
    </rPh>
    <rPh sb="9" eb="10">
      <t>ショウ</t>
    </rPh>
    <rPh sb="10" eb="11">
      <t>シ</t>
    </rPh>
    <rPh sb="12" eb="13">
      <t>ブン</t>
    </rPh>
    <phoneticPr fontId="1"/>
  </si>
  <si>
    <r>
      <t xml:space="preserve">＊疑似症例は湖北省以外
</t>
    </r>
    <r>
      <rPr>
        <sz val="11"/>
        <color rgb="FFFF0000"/>
        <rFont val="游ゴシック"/>
        <family val="3"/>
        <charset val="128"/>
        <scheme val="minor"/>
      </rPr>
      <t>（湖北省は21日分については死者数以外は一切発表せず）</t>
    </r>
    <rPh sb="1" eb="3">
      <t>ギジ</t>
    </rPh>
    <rPh sb="3" eb="5">
      <t>ショウレイ</t>
    </rPh>
    <rPh sb="6" eb="9">
      <t>コホクショウ</t>
    </rPh>
    <rPh sb="9" eb="11">
      <t>イガイ</t>
    </rPh>
    <rPh sb="13" eb="16">
      <t>コホクショウ</t>
    </rPh>
    <rPh sb="19" eb="21">
      <t>ニチブン</t>
    </rPh>
    <rPh sb="26" eb="29">
      <t>シシャスウ</t>
    </rPh>
    <rPh sb="29" eb="31">
      <t>イガイ</t>
    </rPh>
    <rPh sb="32" eb="34">
      <t>イッサイ</t>
    </rPh>
    <rPh sb="34" eb="36">
      <t>ハッピョウ</t>
    </rPh>
    <phoneticPr fontId="1"/>
  </si>
  <si>
    <t>疑似症例数：</t>
    <rPh sb="0" eb="2">
      <t>ギジ</t>
    </rPh>
    <rPh sb="2" eb="4">
      <t>ショウレイ</t>
    </rPh>
    <rPh sb="4" eb="5">
      <t>スウ</t>
    </rPh>
    <phoneticPr fontId="1"/>
  </si>
  <si>
    <t>1月24日分までは累計を発表、25日分からは『現有』人数に変更された</t>
    <rPh sb="1" eb="2">
      <t>ガツ</t>
    </rPh>
    <rPh sb="4" eb="5">
      <t>ニチ</t>
    </rPh>
    <rPh sb="5" eb="6">
      <t>フン</t>
    </rPh>
    <rPh sb="9" eb="11">
      <t>ルイケイ</t>
    </rPh>
    <rPh sb="12" eb="14">
      <t>ハッピョウ</t>
    </rPh>
    <rPh sb="17" eb="18">
      <t>ニチ</t>
    </rPh>
    <rPh sb="18" eb="19">
      <t>ブン</t>
    </rPh>
    <rPh sb="23" eb="25">
      <t>ゲンユウ</t>
    </rPh>
    <rPh sb="26" eb="28">
      <t>ニンズウ</t>
    </rPh>
    <rPh sb="29" eb="31">
      <t>ヘンコウ</t>
    </rPh>
    <phoneticPr fontId="1"/>
  </si>
  <si>
    <t>確診患者数：</t>
    <rPh sb="0" eb="2">
      <t>カクシン</t>
    </rPh>
    <rPh sb="2" eb="4">
      <t>カンジャ</t>
    </rPh>
    <rPh sb="4" eb="5">
      <t>スウ</t>
    </rPh>
    <phoneticPr fontId="1"/>
  </si>
  <si>
    <t>2月4日からは、「累計」と「現有」に分けて発表されるようになった</t>
    <rPh sb="1" eb="2">
      <t>ガツ</t>
    </rPh>
    <rPh sb="3" eb="4">
      <t>ニチ</t>
    </rPh>
    <rPh sb="9" eb="11">
      <t>ルイケイ</t>
    </rPh>
    <rPh sb="14" eb="16">
      <t>ゲンユウ</t>
    </rPh>
    <rPh sb="18" eb="19">
      <t>ワ</t>
    </rPh>
    <rPh sb="21" eb="23">
      <t>ハッピョウ</t>
    </rPh>
    <phoneticPr fontId="1"/>
  </si>
  <si>
    <t>2月5日からは、隔離中の患者が発表されるようになったが、この表では現有確診患者として記載する。</t>
    <rPh sb="1" eb="2">
      <t>ガツ</t>
    </rPh>
    <rPh sb="3" eb="4">
      <t>ニチ</t>
    </rPh>
    <rPh sb="8" eb="11">
      <t>カクリチュウ</t>
    </rPh>
    <rPh sb="12" eb="14">
      <t>カンジャ</t>
    </rPh>
    <rPh sb="15" eb="17">
      <t>ハッピョウ</t>
    </rPh>
    <rPh sb="30" eb="31">
      <t>ヒョウ</t>
    </rPh>
    <rPh sb="33" eb="35">
      <t>ゲンユウ</t>
    </rPh>
    <rPh sb="35" eb="37">
      <t>カクシン</t>
    </rPh>
    <rPh sb="37" eb="39">
      <t>カンジャ</t>
    </rPh>
    <rPh sb="42" eb="44">
      <t>キサイ</t>
    </rPh>
    <phoneticPr fontId="1"/>
  </si>
  <si>
    <t>濃厚接触者数：</t>
    <rPh sb="0" eb="4">
      <t>ノウコウセッショク</t>
    </rPh>
    <rPh sb="4" eb="5">
      <t>シャ</t>
    </rPh>
    <rPh sb="5" eb="6">
      <t>スウ</t>
    </rPh>
    <phoneticPr fontId="1"/>
  </si>
  <si>
    <t>他の疑似症例、確診患者、重症者、死者、治癒と同様に記述するために逆算値を「新増」として記載</t>
    <rPh sb="0" eb="1">
      <t>タ</t>
    </rPh>
    <rPh sb="2" eb="4">
      <t>ギジ</t>
    </rPh>
    <rPh sb="4" eb="6">
      <t>ショウレイ</t>
    </rPh>
    <rPh sb="7" eb="9">
      <t>カクシン</t>
    </rPh>
    <rPh sb="9" eb="11">
      <t>カンジャ</t>
    </rPh>
    <rPh sb="12" eb="14">
      <t>ジュウショウ</t>
    </rPh>
    <rPh sb="14" eb="15">
      <t>シャ</t>
    </rPh>
    <rPh sb="16" eb="18">
      <t>シシャ</t>
    </rPh>
    <rPh sb="19" eb="21">
      <t>チユ</t>
    </rPh>
    <rPh sb="22" eb="24">
      <t>ドウヨウ</t>
    </rPh>
    <rPh sb="25" eb="27">
      <t>キジュツ</t>
    </rPh>
    <rPh sb="32" eb="34">
      <t>ギャクサン</t>
    </rPh>
    <rPh sb="34" eb="35">
      <t>アタイ</t>
    </rPh>
    <rPh sb="37" eb="38">
      <t>シン</t>
    </rPh>
    <rPh sb="38" eb="39">
      <t>ゾウ</t>
    </rPh>
    <rPh sb="43" eb="45">
      <t>キサイ</t>
    </rPh>
    <phoneticPr fontId="1"/>
  </si>
  <si>
    <t>医学観察解除累計：</t>
    <rPh sb="0" eb="2">
      <t>イガク</t>
    </rPh>
    <rPh sb="2" eb="4">
      <t>カンサツ</t>
    </rPh>
    <rPh sb="4" eb="6">
      <t>カイジョ</t>
    </rPh>
    <rPh sb="6" eb="8">
      <t>ルイケイ</t>
    </rPh>
    <phoneticPr fontId="1"/>
  </si>
  <si>
    <t>1月23日以後、解除累計が非公開になったため、計算式を入れてみた</t>
    <rPh sb="1" eb="2">
      <t>ガツ</t>
    </rPh>
    <rPh sb="4" eb="5">
      <t>ニチ</t>
    </rPh>
    <rPh sb="5" eb="7">
      <t>イゴ</t>
    </rPh>
    <rPh sb="8" eb="10">
      <t>カイジョ</t>
    </rPh>
    <rPh sb="10" eb="12">
      <t>ルイケイ</t>
    </rPh>
    <rPh sb="13" eb="16">
      <t>ヒコウカイ</t>
    </rPh>
    <rPh sb="23" eb="26">
      <t>ケイサンシキ</t>
    </rPh>
    <rPh sb="27" eb="28">
      <t>イ</t>
    </rPh>
    <phoneticPr fontId="1"/>
  </si>
  <si>
    <r>
      <t>新増</t>
    </r>
    <r>
      <rPr>
        <b/>
        <vertAlign val="superscript"/>
        <sz val="11"/>
        <color theme="1"/>
        <rFont val="游ゴシック"/>
        <family val="3"/>
        <charset val="128"/>
        <scheme val="minor"/>
      </rPr>
      <t>＊</t>
    </r>
    <rPh sb="0" eb="1">
      <t>シン</t>
    </rPh>
    <rPh sb="1" eb="2">
      <t>ゾウ</t>
    </rPh>
    <phoneticPr fontId="1"/>
  </si>
  <si>
    <r>
      <t>前日までの累計に新増の数を足して自動計算したものが衛健委発表と</t>
    </r>
    <r>
      <rPr>
        <b/>
        <sz val="9"/>
        <color rgb="FFFF0000"/>
        <rFont val="游ゴシック"/>
        <family val="3"/>
        <charset val="128"/>
        <scheme val="minor"/>
      </rPr>
      <t>合致したもの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</si>
  <si>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r>
      <t>前日までの累計に新増の数を足して自動計算したものが衛健委発表と</t>
    </r>
    <r>
      <rPr>
        <b/>
        <sz val="9"/>
        <color rgb="FFFF0000"/>
        <rFont val="游ゴシック"/>
        <family val="3"/>
        <charset val="128"/>
        <scheme val="minor"/>
      </rPr>
      <t>合致しないもの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</si>
  <si>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t>赤文字：</t>
    <phoneticPr fontId="1"/>
  </si>
  <si>
    <t>＊黒竜江省が確診患者14例を減じている</t>
    <rPh sb="6" eb="8">
      <t>カクシン</t>
    </rPh>
    <rPh sb="8" eb="10">
      <t>カンジャ</t>
    </rPh>
    <phoneticPr fontId="1"/>
  </si>
  <si>
    <t>＊黒竜江省が治癒退院者1例を減
＊山西、黒竜江、河南、海南省が各1例を減じている</t>
    <rPh sb="6" eb="8">
      <t>チユ</t>
    </rPh>
    <rPh sb="8" eb="11">
      <t>タイインシャ</t>
    </rPh>
    <phoneticPr fontId="1"/>
  </si>
  <si>
    <t>＊海南省が隠し患者1例を減じた
＊海南省と湖北省が累計治癒退院者数それぞれ1例を減じた</t>
    <rPh sb="5" eb="6">
      <t>カク</t>
    </rPh>
    <rPh sb="7" eb="9">
      <t>カンジャ</t>
    </rPh>
    <rPh sb="25" eb="27">
      <t>ルイケイ</t>
    </rPh>
    <rPh sb="27" eb="29">
      <t>チユ</t>
    </rPh>
    <rPh sb="29" eb="32">
      <t>タイインシャ</t>
    </rPh>
    <rPh sb="32" eb="33">
      <t>スウ</t>
    </rPh>
    <phoneticPr fontId="1"/>
  </si>
  <si>
    <r>
      <t>＊</t>
    </r>
    <r>
      <rPr>
        <b/>
        <sz val="11"/>
        <color rgb="FFFF0000"/>
        <rFont val="ＭＳ ゴシック"/>
        <family val="3"/>
        <charset val="128"/>
      </rPr>
      <t>湖北省で87人</t>
    </r>
    <r>
      <rPr>
        <sz val="11"/>
        <color theme="1"/>
        <rFont val="游ゴシック"/>
        <family val="2"/>
        <charset val="128"/>
        <scheme val="minor"/>
      </rPr>
      <t>、江西省、甘粛省で各1例を減じている</t>
    </r>
    <rPh sb="1" eb="4">
      <t>コホクショウ</t>
    </rPh>
    <rPh sb="7" eb="8">
      <t>ニン</t>
    </rPh>
    <rPh sb="9" eb="12">
      <t>コウセイショウ</t>
    </rPh>
    <rPh sb="13" eb="15">
      <t>カンシュク</t>
    </rPh>
    <rPh sb="15" eb="16">
      <t>ショウ</t>
    </rPh>
    <rPh sb="17" eb="18">
      <t>カク</t>
    </rPh>
    <rPh sb="19" eb="20">
      <t>レイ</t>
    </rPh>
    <rPh sb="21" eb="22">
      <t>ゲン</t>
    </rPh>
    <phoneticPr fontId="1"/>
  </si>
  <si>
    <t>＊浙江省で治癒退院者数1例を減じ、
＊浙江省で報告確診患者数12例を減じ、江西省が1例を増やしている</t>
    <rPh sb="1" eb="4">
      <t>セッコウショウ</t>
    </rPh>
    <rPh sb="5" eb="7">
      <t>チユ</t>
    </rPh>
    <rPh sb="7" eb="10">
      <t>タイインシャ</t>
    </rPh>
    <rPh sb="10" eb="11">
      <t>スウ</t>
    </rPh>
    <rPh sb="12" eb="13">
      <t>レイ</t>
    </rPh>
    <rPh sb="14" eb="15">
      <t>ゲン</t>
    </rPh>
    <rPh sb="19" eb="22">
      <t>セッコウショウ</t>
    </rPh>
    <rPh sb="23" eb="25">
      <t>ホウコク</t>
    </rPh>
    <rPh sb="25" eb="27">
      <t>カクシン</t>
    </rPh>
    <rPh sb="27" eb="29">
      <t>カンジャ</t>
    </rPh>
    <rPh sb="29" eb="30">
      <t>スウ</t>
    </rPh>
    <rPh sb="32" eb="33">
      <t>レイ</t>
    </rPh>
    <rPh sb="34" eb="35">
      <t>ゲン</t>
    </rPh>
    <rPh sb="37" eb="40">
      <t>コウセイショウ</t>
    </rPh>
    <rPh sb="42" eb="43">
      <t>レイ</t>
    </rPh>
    <rPh sb="44" eb="45">
      <t>フ</t>
    </rPh>
    <phoneticPr fontId="1"/>
  </si>
  <si>
    <t>＊湖北省が治癒退院者数累計で269例を減じ、
＊湖北省が死亡者数累計をデータ重複として108例を減じ、
＊湖北省が報告確診患者数累計で1043例を減じた</t>
    <rPh sb="1" eb="4">
      <t>コホクショウ</t>
    </rPh>
    <rPh sb="5" eb="7">
      <t>チユ</t>
    </rPh>
    <rPh sb="7" eb="10">
      <t>タイインシャ</t>
    </rPh>
    <rPh sb="10" eb="11">
      <t>スウ</t>
    </rPh>
    <rPh sb="11" eb="13">
      <t>ルイケイ</t>
    </rPh>
    <rPh sb="17" eb="18">
      <t>レイ</t>
    </rPh>
    <rPh sb="19" eb="20">
      <t>ゲン</t>
    </rPh>
    <rPh sb="24" eb="27">
      <t>コホクショウ</t>
    </rPh>
    <rPh sb="28" eb="31">
      <t>シボウシャ</t>
    </rPh>
    <rPh sb="31" eb="32">
      <t>スウ</t>
    </rPh>
    <rPh sb="32" eb="34">
      <t>ルイケイ</t>
    </rPh>
    <rPh sb="38" eb="40">
      <t>チョウフク</t>
    </rPh>
    <rPh sb="46" eb="47">
      <t>レイ</t>
    </rPh>
    <rPh sb="48" eb="49">
      <t>ゲン</t>
    </rPh>
    <rPh sb="53" eb="56">
      <t>コホクショウ</t>
    </rPh>
    <rPh sb="57" eb="59">
      <t>ホウコク</t>
    </rPh>
    <rPh sb="59" eb="61">
      <t>カクシン</t>
    </rPh>
    <rPh sb="61" eb="63">
      <t>カンジャ</t>
    </rPh>
    <rPh sb="63" eb="64">
      <t>スウ</t>
    </rPh>
    <rPh sb="64" eb="66">
      <t>ルイケイ</t>
    </rPh>
    <rPh sb="71" eb="72">
      <t>レイ</t>
    </rPh>
    <rPh sb="73" eb="74">
      <t>ゲン</t>
    </rPh>
    <phoneticPr fontId="1"/>
  </si>
  <si>
    <t>死亡者数</t>
    <rPh sb="0" eb="3">
      <t>シボウシャ</t>
    </rPh>
    <rPh sb="3" eb="4">
      <t>スウ</t>
    </rPh>
    <phoneticPr fontId="1"/>
  </si>
  <si>
    <t>死者数累計</t>
    <rPh sb="0" eb="3">
      <t>シシャスウ</t>
    </rPh>
    <rPh sb="3" eb="5">
      <t>ルイケイ</t>
    </rPh>
    <phoneticPr fontId="1"/>
  </si>
  <si>
    <t>確診患者数</t>
    <rPh sb="0" eb="2">
      <t>カクシン</t>
    </rPh>
    <rPh sb="2" eb="4">
      <t>カンジャ</t>
    </rPh>
    <rPh sb="4" eb="5">
      <t>スウ</t>
    </rPh>
    <phoneticPr fontId="1"/>
  </si>
  <si>
    <t>確診患者累計</t>
    <rPh sb="0" eb="2">
      <t>カクシン</t>
    </rPh>
    <rPh sb="2" eb="4">
      <t>カンジャ</t>
    </rPh>
    <rPh sb="4" eb="6">
      <t>ルイケイ</t>
    </rPh>
    <phoneticPr fontId="1"/>
  </si>
  <si>
    <t>＊ 重症者数についての発表が今日から別の場所に移動</t>
    <rPh sb="2" eb="4">
      <t>ジュウショウ</t>
    </rPh>
    <rPh sb="4" eb="5">
      <t>シャ</t>
    </rPh>
    <rPh sb="5" eb="6">
      <t>スウ</t>
    </rPh>
    <rPh sb="11" eb="13">
      <t>ハッピョウ</t>
    </rPh>
    <rPh sb="14" eb="16">
      <t>キョウ</t>
    </rPh>
    <rPh sb="18" eb="19">
      <t>ベツ</t>
    </rPh>
    <rPh sb="20" eb="22">
      <t>バショ</t>
    </rPh>
    <rPh sb="23" eb="25">
      <t>イドウ</t>
    </rPh>
    <phoneticPr fontId="1"/>
  </si>
  <si>
    <t>＊ 重症者数についての発表がまた元の場所に移動
＊北京市が治癒退院者数累計に7名追加
＊新疆生産建設兵団が累計確診患者数2名を追加</t>
    <rPh sb="2" eb="4">
      <t>ジュウショウ</t>
    </rPh>
    <rPh sb="4" eb="5">
      <t>シャ</t>
    </rPh>
    <rPh sb="5" eb="6">
      <t>スウ</t>
    </rPh>
    <rPh sb="11" eb="13">
      <t>ハッピョウ</t>
    </rPh>
    <rPh sb="16" eb="17">
      <t>モト</t>
    </rPh>
    <rPh sb="18" eb="20">
      <t>バショ</t>
    </rPh>
    <rPh sb="21" eb="23">
      <t>イドウ</t>
    </rPh>
    <rPh sb="25" eb="28">
      <t>ペキンシ</t>
    </rPh>
    <rPh sb="29" eb="31">
      <t>チユ</t>
    </rPh>
    <rPh sb="31" eb="34">
      <t>タイインシャ</t>
    </rPh>
    <rPh sb="34" eb="35">
      <t>スウ</t>
    </rPh>
    <rPh sb="35" eb="37">
      <t>ルイケイ</t>
    </rPh>
    <rPh sb="39" eb="40">
      <t>メイ</t>
    </rPh>
    <rPh sb="40" eb="42">
      <t>ツイカ</t>
    </rPh>
    <rPh sb="44" eb="52">
      <t>シンキョウセイサンケンセツヘイダン</t>
    </rPh>
    <rPh sb="53" eb="55">
      <t>ルイケイ</t>
    </rPh>
    <rPh sb="55" eb="57">
      <t>カクシン</t>
    </rPh>
    <rPh sb="57" eb="59">
      <t>カンジャ</t>
    </rPh>
    <rPh sb="59" eb="60">
      <t>スウ</t>
    </rPh>
    <rPh sb="61" eb="62">
      <t>メイ</t>
    </rPh>
    <rPh sb="63" eb="65">
      <t>ツイカ</t>
    </rPh>
    <phoneticPr fontId="1"/>
  </si>
  <si>
    <t>＊ 重症者数についての発表が今日からまた別の場所に移動
＊江西省、河南省、雲南省が確診患者数各1例を減じた</t>
    <rPh sb="2" eb="4">
      <t>ジュウショウ</t>
    </rPh>
    <rPh sb="4" eb="5">
      <t>シャ</t>
    </rPh>
    <rPh sb="5" eb="6">
      <t>スウ</t>
    </rPh>
    <rPh sb="11" eb="13">
      <t>ハッピョウ</t>
    </rPh>
    <rPh sb="14" eb="16">
      <t>キョウ</t>
    </rPh>
    <rPh sb="20" eb="21">
      <t>ベツ</t>
    </rPh>
    <rPh sb="22" eb="24">
      <t>バショ</t>
    </rPh>
    <rPh sb="25" eb="27">
      <t>イドウ</t>
    </rPh>
    <rPh sb="41" eb="43">
      <t>カクシン</t>
    </rPh>
    <rPh sb="43" eb="45">
      <t>カンジャ</t>
    </rPh>
    <rPh sb="45" eb="46">
      <t>スウ</t>
    </rPh>
    <rPh sb="46" eb="47">
      <t>カク</t>
    </rPh>
    <phoneticPr fontId="1"/>
  </si>
  <si>
    <t>＊ 19日発表分に関し湖北省の修正が未反映だったことを国が認め修正</t>
    <rPh sb="4" eb="5">
      <t>ニチ</t>
    </rPh>
    <rPh sb="5" eb="7">
      <t>ハッピョウ</t>
    </rPh>
    <rPh sb="7" eb="8">
      <t>ブン</t>
    </rPh>
    <rPh sb="9" eb="10">
      <t>カン</t>
    </rPh>
    <rPh sb="11" eb="14">
      <t>コホクショウ</t>
    </rPh>
    <rPh sb="15" eb="17">
      <t>シュウセイ</t>
    </rPh>
    <rPh sb="18" eb="21">
      <t>ミハンエイ</t>
    </rPh>
    <rPh sb="27" eb="28">
      <t>クニ</t>
    </rPh>
    <rPh sb="29" eb="30">
      <t>ミト</t>
    </rPh>
    <rPh sb="31" eb="33">
      <t>シュウセイ</t>
    </rPh>
    <phoneticPr fontId="1"/>
  </si>
  <si>
    <t>＊安徽省が治癒患者1名を減じた</t>
    <rPh sb="1" eb="4">
      <t>アンキショウ</t>
    </rPh>
    <rPh sb="5" eb="7">
      <t>チユ</t>
    </rPh>
    <rPh sb="7" eb="9">
      <t>カンジャ</t>
    </rPh>
    <rPh sb="10" eb="11">
      <t>メイ</t>
    </rPh>
    <rPh sb="12" eb="13">
      <t>ゲン</t>
    </rPh>
    <phoneticPr fontId="1"/>
  </si>
  <si>
    <t>＊湖北省が確診患者数重複195例を削除</t>
    <rPh sb="1" eb="4">
      <t>コホクショウ</t>
    </rPh>
    <rPh sb="5" eb="7">
      <t>カクシン</t>
    </rPh>
    <rPh sb="7" eb="9">
      <t>カンジャ</t>
    </rPh>
    <rPh sb="9" eb="10">
      <t>スウ</t>
    </rPh>
    <rPh sb="10" eb="12">
      <t>チョウフク</t>
    </rPh>
    <rPh sb="15" eb="16">
      <t>レイ</t>
    </rPh>
    <rPh sb="17" eb="19">
      <t>サクジョ</t>
    </rPh>
    <phoneticPr fontId="1"/>
  </si>
  <si>
    <t>情報源：中国国家衛生健康委員会</t>
    <rPh sb="0" eb="3">
      <t>ジョウホウゲン</t>
    </rPh>
    <rPh sb="4" eb="6">
      <t>チュウゴク</t>
    </rPh>
    <rPh sb="6" eb="8">
      <t>コッカ</t>
    </rPh>
    <rPh sb="8" eb="15">
      <t>エイセイケンコウイインカイ</t>
    </rPh>
    <phoneticPr fontId="1"/>
  </si>
  <si>
    <t>湖北省・武漢で初の「患者発生ゼロ」</t>
    <rPh sb="0" eb="3">
      <t>コホクショウ</t>
    </rPh>
    <rPh sb="4" eb="6">
      <t>ブカン</t>
    </rPh>
    <rPh sb="7" eb="8">
      <t>ハツ</t>
    </rPh>
    <rPh sb="10" eb="12">
      <t>カンジャ</t>
    </rPh>
    <rPh sb="12" eb="14">
      <t>ハッセイ</t>
    </rPh>
    <phoneticPr fontId="1"/>
  </si>
  <si>
    <t>無症状病原体保有者</t>
    <rPh sb="0" eb="9">
      <t>ムショウジョウビョウゲンタイホユウシャ</t>
    </rPh>
    <phoneticPr fontId="1"/>
  </si>
  <si>
    <t>確定に転</t>
    <rPh sb="0" eb="2">
      <t>カクテイ</t>
    </rPh>
    <rPh sb="3" eb="4">
      <t>テン</t>
    </rPh>
    <phoneticPr fontId="1"/>
  </si>
  <si>
    <t>観察中</t>
    <rPh sb="0" eb="3">
      <t>カンサツチュウ</t>
    </rPh>
    <phoneticPr fontId="1"/>
  </si>
  <si>
    <t>輸入患者</t>
    <rPh sb="0" eb="2">
      <t>ユニュウ</t>
    </rPh>
    <rPh sb="2" eb="4">
      <t>カンジャ</t>
    </rPh>
    <phoneticPr fontId="1"/>
  </si>
  <si>
    <t>疑似症例</t>
    <rPh sb="0" eb="4">
      <t>ギジショウレイ</t>
    </rPh>
    <phoneticPr fontId="1"/>
  </si>
  <si>
    <t>死者</t>
    <rPh sb="0" eb="2">
      <t>シシャ</t>
    </rPh>
    <phoneticPr fontId="1"/>
  </si>
  <si>
    <t>新規</t>
    <rPh sb="0" eb="2">
      <t>シンキ</t>
    </rPh>
    <phoneticPr fontId="1"/>
  </si>
  <si>
    <t>確診症例</t>
    <rPh sb="0" eb="2">
      <t>カクシン</t>
    </rPh>
    <rPh sb="2" eb="4">
      <t>ショウレイ</t>
    </rPh>
    <phoneticPr fontId="1"/>
  </si>
  <si>
    <t>治癒
累計</t>
    <rPh sb="0" eb="2">
      <t>チユ</t>
    </rPh>
    <rPh sb="3" eb="5">
      <t>ルイケイ</t>
    </rPh>
    <phoneticPr fontId="1"/>
  </si>
  <si>
    <t>うち
重症例</t>
    <rPh sb="3" eb="5">
      <t>ジュウショウ</t>
    </rPh>
    <rPh sb="5" eb="6">
      <t>レイ</t>
    </rPh>
    <phoneticPr fontId="1"/>
  </si>
  <si>
    <t>うち輸入</t>
    <rPh sb="2" eb="4">
      <t>ユニュウ</t>
    </rPh>
    <phoneticPr fontId="1"/>
  </si>
  <si>
    <t>当日確診</t>
    <rPh sb="0" eb="2">
      <t>トウジツ</t>
    </rPh>
    <rPh sb="2" eb="4">
      <t>カクシン</t>
    </rPh>
    <phoneticPr fontId="1"/>
  </si>
  <si>
    <t>当日解除</t>
    <rPh sb="0" eb="2">
      <t>トウジツ</t>
    </rPh>
    <rPh sb="2" eb="4">
      <t>カイジョ</t>
    </rPh>
    <phoneticPr fontId="1"/>
  </si>
  <si>
    <t>治癒退院</t>
    <rPh sb="0" eb="2">
      <t>チユ</t>
    </rPh>
    <rPh sb="2" eb="4">
      <t>タイイン</t>
    </rPh>
    <phoneticPr fontId="1"/>
  </si>
  <si>
    <t>確定診断</t>
    <rPh sb="0" eb="2">
      <t>カクテイ</t>
    </rPh>
    <rPh sb="2" eb="4">
      <t>シンダン</t>
    </rPh>
    <phoneticPr fontId="1"/>
  </si>
  <si>
    <t>香港</t>
    <rPh sb="0" eb="2">
      <t>ホンコン</t>
    </rPh>
    <phoneticPr fontId="1"/>
  </si>
  <si>
    <t>マカオ</t>
    <phoneticPr fontId="1"/>
  </si>
  <si>
    <t>台湾</t>
    <rPh sb="0" eb="2">
      <t>タイワン</t>
    </rPh>
    <phoneticPr fontId="1"/>
  </si>
  <si>
    <t>内輸入</t>
    <rPh sb="0" eb="1">
      <t>ウチ</t>
    </rPh>
    <rPh sb="1" eb="3">
      <t>ユニュウ</t>
    </rPh>
    <phoneticPr fontId="1"/>
  </si>
  <si>
    <t>29?</t>
    <phoneticPr fontId="1"/>
  </si>
  <si>
    <t>49?</t>
    <phoneticPr fontId="1"/>
  </si>
  <si>
    <t>新増</t>
    <phoneticPr fontId="1"/>
  </si>
  <si>
    <r>
      <rPr>
        <b/>
        <sz val="11"/>
        <color theme="1"/>
        <rFont val="游ゴシック"/>
        <family val="2"/>
        <charset val="128"/>
      </rPr>
      <t>：除湖北</t>
    </r>
    <rPh sb="1" eb="2">
      <t>ジョ</t>
    </rPh>
    <rPh sb="2" eb="4">
      <t>コホク</t>
    </rPh>
    <phoneticPr fontId="1"/>
  </si>
  <si>
    <t>＊同日8時までの武漢市衛健委発表</t>
    <rPh sb="1" eb="3">
      <t>ドウジツ</t>
    </rPh>
    <rPh sb="4" eb="5">
      <t>ジ</t>
    </rPh>
    <rPh sb="8" eb="11">
      <t>ブカンシ</t>
    </rPh>
    <rPh sb="11" eb="14">
      <t>エイケンイ</t>
    </rPh>
    <rPh sb="14" eb="16">
      <t>ハッピョウ</t>
    </rPh>
    <phoneticPr fontId="1"/>
  </si>
  <si>
    <t>*武漢市衛健委の発表（12月31日）</t>
    <rPh sb="1" eb="7">
      <t>ブカンシエイケンイ</t>
    </rPh>
    <rPh sb="8" eb="10">
      <t>ハッピョウ</t>
    </rPh>
    <rPh sb="13" eb="14">
      <t>ガツ</t>
    </rPh>
    <rPh sb="16" eb="17">
      <t>ニチ</t>
    </rPh>
    <phoneticPr fontId="1"/>
  </si>
  <si>
    <t>＊武漢市衛健委16日発表</t>
    <rPh sb="1" eb="4">
      <t>ブカンシ</t>
    </rPh>
    <rPh sb="4" eb="7">
      <t>エイケンイ</t>
    </rPh>
    <rPh sb="9" eb="10">
      <t>ニチ</t>
    </rPh>
    <rPh sb="10" eb="12">
      <t>ハッピョウ</t>
    </rPh>
    <phoneticPr fontId="1"/>
  </si>
  <si>
    <t>＊武漢市衛健委18日発表</t>
    <rPh sb="1" eb="4">
      <t>ブカンシ</t>
    </rPh>
    <rPh sb="4" eb="7">
      <t>エイケンイ</t>
    </rPh>
    <rPh sb="9" eb="10">
      <t>ニチ</t>
    </rPh>
    <rPh sb="10" eb="12">
      <t>ハッピョウ</t>
    </rPh>
    <phoneticPr fontId="1"/>
  </si>
  <si>
    <t>＊武漢市衛健委17日発表</t>
    <rPh sb="1" eb="4">
      <t>ブカンシ</t>
    </rPh>
    <rPh sb="4" eb="7">
      <t>エイケンイ</t>
    </rPh>
    <rPh sb="9" eb="10">
      <t>ニチ</t>
    </rPh>
    <rPh sb="10" eb="12">
      <t>ハッピョウ</t>
    </rPh>
    <phoneticPr fontId="1"/>
  </si>
  <si>
    <t>＊武漢市衛健委20日発表</t>
    <rPh sb="1" eb="4">
      <t>ブカンシ</t>
    </rPh>
    <rPh sb="4" eb="7">
      <t>エイケンイ</t>
    </rPh>
    <rPh sb="9" eb="10">
      <t>ニチ</t>
    </rPh>
    <rPh sb="10" eb="12">
      <t>ハッピョウ</t>
    </rPh>
    <phoneticPr fontId="1"/>
  </si>
  <si>
    <t>＊この日から国家衛健委発表に</t>
    <rPh sb="3" eb="4">
      <t>ヒ</t>
    </rPh>
    <rPh sb="6" eb="8">
      <t>コッカ</t>
    </rPh>
    <rPh sb="8" eb="11">
      <t>エイケンイ</t>
    </rPh>
    <rPh sb="11" eb="13">
      <t>ハッピョウ</t>
    </rPh>
    <phoneticPr fontId="1"/>
  </si>
  <si>
    <t>累計</t>
    <rPh sb="0" eb="2">
      <t>ルイケイ</t>
    </rPh>
    <phoneticPr fontId="1"/>
  </si>
  <si>
    <t>確診累計</t>
    <rPh sb="0" eb="2">
      <t>カクシン</t>
    </rPh>
    <rPh sb="2" eb="4">
      <t>ルイケイ</t>
    </rPh>
    <phoneticPr fontId="1"/>
  </si>
  <si>
    <t>治癒累計</t>
    <rPh sb="0" eb="2">
      <t>チユ</t>
    </rPh>
    <rPh sb="2" eb="4">
      <t>ルイケイ</t>
    </rPh>
    <phoneticPr fontId="1"/>
  </si>
  <si>
    <t>死者累計</t>
    <rPh sb="0" eb="2">
      <t>シシャ</t>
    </rPh>
    <rPh sb="2" eb="4">
      <t>ルイケイ</t>
    </rPh>
    <phoneticPr fontId="1"/>
  </si>
  <si>
    <t>香港マカオ台湾累計</t>
    <rPh sb="0" eb="2">
      <t>ホンコン</t>
    </rPh>
    <rPh sb="5" eb="7">
      <t>タイワン</t>
    </rPh>
    <rPh sb="7" eb="9">
      <t>ルイケイ</t>
    </rPh>
    <phoneticPr fontId="1"/>
  </si>
  <si>
    <t>輸入患者数</t>
    <rPh sb="0" eb="2">
      <t>ユニュウ</t>
    </rPh>
    <rPh sb="2" eb="4">
      <t>カンジャ</t>
    </rPh>
    <rPh sb="4" eb="5">
      <t>スウ</t>
    </rPh>
    <phoneticPr fontId="1"/>
  </si>
  <si>
    <t>確診</t>
    <rPh sb="0" eb="2">
      <t>カクシン</t>
    </rPh>
    <phoneticPr fontId="1"/>
  </si>
  <si>
    <t>無症状感染者</t>
    <rPh sb="0" eb="6">
      <t>ムショウジョウカンセンシャ</t>
    </rPh>
    <phoneticPr fontId="1"/>
  </si>
  <si>
    <t>輸入</t>
    <rPh sb="0" eb="2">
      <t>ユニュウ</t>
    </rPh>
    <phoneticPr fontId="1"/>
  </si>
  <si>
    <t>全土</t>
    <rPh sb="0" eb="2">
      <t>ゼンド</t>
    </rPh>
    <phoneticPr fontId="1"/>
  </si>
  <si>
    <t>無症状感染者推移</t>
    <rPh sb="0" eb="6">
      <t>ムショウジョウカンセンシャ</t>
    </rPh>
    <rPh sb="6" eb="8">
      <t>スイイ</t>
    </rPh>
    <phoneticPr fontId="1"/>
  </si>
  <si>
    <t>感染者数</t>
    <rPh sb="0" eb="3">
      <t>カンセンシャ</t>
    </rPh>
    <rPh sb="3" eb="4">
      <t>スウ</t>
    </rPh>
    <phoneticPr fontId="1"/>
  </si>
  <si>
    <t>治癒退院</t>
    <rPh sb="0" eb="2">
      <t>チユ</t>
    </rPh>
    <rPh sb="2" eb="4">
      <t>タイイン</t>
    </rPh>
    <phoneticPr fontId="1"/>
  </si>
  <si>
    <t>死者数</t>
    <rPh sb="0" eb="3">
      <t>シシャスウ</t>
    </rPh>
    <phoneticPr fontId="1"/>
  </si>
  <si>
    <t>マカオ</t>
    <phoneticPr fontId="1"/>
  </si>
  <si>
    <t>台湾</t>
    <rPh sb="0" eb="2">
      <t>タイワン</t>
    </rPh>
    <phoneticPr fontId="1"/>
  </si>
  <si>
    <t>香港</t>
    <rPh sb="0" eb="2">
      <t>ホンコン</t>
    </rPh>
    <phoneticPr fontId="1"/>
  </si>
  <si>
    <t>＊武漢市が確診患者数重複325例を追加、治癒退院者965例を削除、死者1290例を追加</t>
    <rPh sb="1" eb="4">
      <t>ブカンシ</t>
    </rPh>
    <rPh sb="5" eb="7">
      <t>カクシン</t>
    </rPh>
    <rPh sb="7" eb="9">
      <t>カンジャ</t>
    </rPh>
    <rPh sb="9" eb="10">
      <t>スウ</t>
    </rPh>
    <rPh sb="10" eb="12">
      <t>チョウフク</t>
    </rPh>
    <rPh sb="15" eb="16">
      <t>レイ</t>
    </rPh>
    <rPh sb="17" eb="19">
      <t>ツイカ</t>
    </rPh>
    <rPh sb="20" eb="22">
      <t>チユ</t>
    </rPh>
    <rPh sb="22" eb="25">
      <t>タイインシャ</t>
    </rPh>
    <rPh sb="28" eb="29">
      <t>レイ</t>
    </rPh>
    <rPh sb="30" eb="32">
      <t>サクジョ</t>
    </rPh>
    <rPh sb="33" eb="35">
      <t>シシャ</t>
    </rPh>
    <rPh sb="39" eb="40">
      <t>レイ</t>
    </rPh>
    <rPh sb="41" eb="43">
      <t>ツイカ</t>
    </rPh>
    <phoneticPr fontId="1"/>
  </si>
  <si>
    <t>＊北京市が死者1例を追加</t>
    <rPh sb="1" eb="3">
      <t>ペキン</t>
    </rPh>
    <rPh sb="3" eb="4">
      <t>シ</t>
    </rPh>
    <rPh sb="5" eb="7">
      <t>シシャ</t>
    </rPh>
    <rPh sb="8" eb="9">
      <t>レイ</t>
    </rPh>
    <rPh sb="10" eb="12">
      <t>ツイカ</t>
    </rPh>
    <phoneticPr fontId="1"/>
  </si>
  <si>
    <t>北京市の新規クラスター</t>
    <rPh sb="0" eb="3">
      <t>ペキンシ</t>
    </rPh>
    <rPh sb="4" eb="6">
      <t>シンキ</t>
    </rPh>
    <phoneticPr fontId="1"/>
  </si>
  <si>
    <t>河北発生</t>
    <rPh sb="0" eb="2">
      <t>カホク</t>
    </rPh>
    <rPh sb="2" eb="4">
      <t>ハッセイ</t>
    </rPh>
    <phoneticPr fontId="1"/>
  </si>
  <si>
    <t>北京発生</t>
    <rPh sb="0" eb="2">
      <t>ペキン</t>
    </rPh>
    <rPh sb="2" eb="4">
      <t>ハッセイ</t>
    </rPh>
    <phoneticPr fontId="1"/>
  </si>
  <si>
    <t>北京累計</t>
    <rPh sb="0" eb="2">
      <t>ペキン</t>
    </rPh>
    <rPh sb="2" eb="4">
      <t>ルイケイ</t>
    </rPh>
    <phoneticPr fontId="1"/>
  </si>
  <si>
    <t>河北累計</t>
    <rPh sb="0" eb="2">
      <t>カホク</t>
    </rPh>
    <rPh sb="2" eb="4">
      <t>ルイケイ</t>
    </rPh>
    <phoneticPr fontId="1"/>
  </si>
  <si>
    <t>7/1~
累計</t>
    <rPh sb="5" eb="7">
      <t>ルイケイ</t>
    </rPh>
    <phoneticPr fontId="1"/>
  </si>
  <si>
    <t>無症状</t>
    <rPh sb="0" eb="3">
      <t>ムショウジョウ</t>
    </rPh>
    <phoneticPr fontId="1"/>
  </si>
  <si>
    <t>確診に転</t>
    <rPh sb="0" eb="2">
      <t>カクシン</t>
    </rPh>
    <rPh sb="3" eb="4">
      <t>テン</t>
    </rPh>
    <phoneticPr fontId="1"/>
  </si>
  <si>
    <t>20200715D COVID-19 ： 新疆（兵団含む）連続148日間確診患者ゼロ</t>
    <phoneticPr fontId="1"/>
  </si>
  <si>
    <t>7月14日0時～24時</t>
    <phoneticPr fontId="1"/>
  </si>
  <si>
    <t>20200716D COVID-19 ： 新疆（兵団含む）で1例確診</t>
    <phoneticPr fontId="1"/>
  </si>
  <si>
    <t>7月15日0時～24時</t>
    <phoneticPr fontId="1"/>
  </si>
  <si>
    <t>日時</t>
    <rPh sb="0" eb="2">
      <t>ニチジ</t>
    </rPh>
    <phoneticPr fontId="1"/>
  </si>
  <si>
    <t>無症状感染者</t>
    <rPh sb="0" eb="3">
      <t>ムショウジョウ</t>
    </rPh>
    <rPh sb="3" eb="6">
      <t>カンセンシャ</t>
    </rPh>
    <phoneticPr fontId="1"/>
  </si>
  <si>
    <t>20200716E COVID-19 ： ウルムチにおける流行情況の速報</t>
    <phoneticPr fontId="1"/>
  </si>
  <si>
    <t>20200717D COVID-19 ： 新疆（兵団含む）での最新流行情況</t>
    <phoneticPr fontId="1"/>
  </si>
  <si>
    <t>7月16日0時～17日12時</t>
    <phoneticPr fontId="1"/>
  </si>
  <si>
    <t>20200718D COVID-19 ： 新疆（兵団含む）での最新流行情況  7月17日24時</t>
    <phoneticPr fontId="1"/>
  </si>
  <si>
    <t>7月17日12時～24時</t>
    <phoneticPr fontId="1"/>
  </si>
  <si>
    <t>7月16日36時間</t>
    <rPh sb="1" eb="2">
      <t>ガツ</t>
    </rPh>
    <rPh sb="4" eb="5">
      <t>ニチ</t>
    </rPh>
    <rPh sb="7" eb="9">
      <t>ジカン</t>
    </rPh>
    <phoneticPr fontId="1"/>
  </si>
  <si>
    <t>20200718E COVID-19 ： 新疆（兵団含む）での最新流行情況  7月18日12時</t>
    <phoneticPr fontId="1"/>
  </si>
  <si>
    <t>7月18日0時～18日12時</t>
    <phoneticPr fontId="1"/>
  </si>
  <si>
    <t>7月17日12時間</t>
    <rPh sb="1" eb="2">
      <t>ガツ</t>
    </rPh>
    <rPh sb="4" eb="5">
      <t>ニチ</t>
    </rPh>
    <rPh sb="7" eb="9">
      <t>ジカン</t>
    </rPh>
    <phoneticPr fontId="1"/>
  </si>
  <si>
    <t>20200719D COVID-19 ： 新疆（兵団含む）での最新流行情況  7月18日24時</t>
    <phoneticPr fontId="1"/>
  </si>
  <si>
    <t>7月18日12時～18日24時</t>
    <phoneticPr fontId="1"/>
  </si>
  <si>
    <t>20200720D COVID-19 ： 新疆（兵団含む）での最新流行情況  7月19日</t>
    <phoneticPr fontId="1"/>
  </si>
  <si>
    <t>7月19日0時～24時</t>
    <phoneticPr fontId="1"/>
  </si>
  <si>
    <t>20200721D COVID-19 ： 新疆（兵団含む）での最新流行情況  7月20日24時</t>
    <phoneticPr fontId="1"/>
  </si>
  <si>
    <t>7月20日0時～24時</t>
    <phoneticPr fontId="1"/>
  </si>
  <si>
    <t>20200722D COVID-19 ： 新疆（兵団含む）での最新流行情況  7月21日</t>
    <phoneticPr fontId="1"/>
  </si>
  <si>
    <t>7月21日0時～24時</t>
    <phoneticPr fontId="1"/>
  </si>
  <si>
    <t>20200723D COVID-19 ： 新疆（兵団含む）での最新流行情況  7月22日</t>
    <phoneticPr fontId="1"/>
  </si>
  <si>
    <t>7月22日0時～24時</t>
    <phoneticPr fontId="1"/>
  </si>
  <si>
    <t>20200724D COVID-19 ： 新疆（兵団含む）での最新流行情況  7月23日</t>
    <phoneticPr fontId="1"/>
  </si>
  <si>
    <t>7月23日0時～24時</t>
    <phoneticPr fontId="1"/>
  </si>
  <si>
    <t>20200725D COVID-19 ： 新疆（兵団含む）での最新流行情況  7月24日</t>
    <phoneticPr fontId="1"/>
  </si>
  <si>
    <t>7月24日0時～24時</t>
    <phoneticPr fontId="1"/>
  </si>
  <si>
    <t>20200726D COVID-19 ： 新疆（兵団含む）での最新流行情況  7月25日</t>
    <phoneticPr fontId="1"/>
  </si>
  <si>
    <t>7月25日0時～24時</t>
    <phoneticPr fontId="1"/>
  </si>
  <si>
    <t>20200727D COVID-19 ： 新疆（兵団含む）での最新流行情況  7月26日</t>
    <phoneticPr fontId="1"/>
  </si>
  <si>
    <t>7月26日0時～24時</t>
    <phoneticPr fontId="1"/>
  </si>
  <si>
    <t>20200728D COVID-19 ： 新疆（兵団含む）での最新流行情況  7月27日</t>
    <phoneticPr fontId="1"/>
  </si>
  <si>
    <t>7月27日0時～24時</t>
    <phoneticPr fontId="1"/>
  </si>
  <si>
    <t>20200729D COVID-19 ： 新疆（兵団含む）での最新流行情況  7月28日</t>
    <phoneticPr fontId="1"/>
  </si>
  <si>
    <t>7月28日0時～24時</t>
    <phoneticPr fontId="1"/>
  </si>
  <si>
    <t>20200730D COVID-19 ： 新疆（兵団含む）での最新流行情況  7月29日まで</t>
    <phoneticPr fontId="1"/>
  </si>
  <si>
    <t>7月29日0時～24時</t>
    <phoneticPr fontId="1"/>
  </si>
  <si>
    <t>7月30日0時～24時</t>
    <phoneticPr fontId="1"/>
  </si>
  <si>
    <t>7月31日0時～24時</t>
    <phoneticPr fontId="1"/>
  </si>
  <si>
    <t>8月1日0時～24時</t>
    <phoneticPr fontId="1"/>
  </si>
  <si>
    <t>20200731D COVID-19 ： 新疆（兵団含む）での最新流行情況  7月30日</t>
    <phoneticPr fontId="1"/>
  </si>
  <si>
    <t>20200801D COVID-19 ： 新疆（兵団含む）での最新流行情況  7月31日</t>
    <phoneticPr fontId="1"/>
  </si>
  <si>
    <t>20200802D COVID-19 ： 新疆（兵団含む）での最新流行情況  8月01日</t>
    <phoneticPr fontId="1"/>
  </si>
  <si>
    <t>20200803E COVID-19 ： 新疆（兵団含む）での最新流行情況  8月2日</t>
    <phoneticPr fontId="1"/>
  </si>
  <si>
    <t>8月2日0時～24時</t>
    <phoneticPr fontId="1"/>
  </si>
  <si>
    <t>20200804E COVID-19 ： 新疆（兵団含む）での最新流行情況  8月3日</t>
    <phoneticPr fontId="1"/>
  </si>
  <si>
    <t>8月3日0時～24時</t>
    <phoneticPr fontId="1"/>
  </si>
  <si>
    <t>解除</t>
    <rPh sb="0" eb="2">
      <t>カイジョ</t>
    </rPh>
    <phoneticPr fontId="1"/>
  </si>
  <si>
    <t>20200805D COVID-19 ： 新疆（兵団含む）での最新流行情況  8月4日</t>
    <phoneticPr fontId="1"/>
  </si>
  <si>
    <t>8月4日0時～24時</t>
    <phoneticPr fontId="1"/>
  </si>
  <si>
    <t>8月5日0時～24時</t>
    <phoneticPr fontId="1"/>
  </si>
  <si>
    <t>8月6日0時～24時</t>
    <phoneticPr fontId="1"/>
  </si>
  <si>
    <t>20200807D COVID-19 ： 新疆（兵団含む）での最新流行情況  8月6日（新浪看点）</t>
    <phoneticPr fontId="1"/>
  </si>
  <si>
    <t>20200806D COVID-19 ： 新疆（兵団含む）での最新流行情況  8月6日（新浪看点）</t>
    <phoneticPr fontId="1"/>
  </si>
  <si>
    <t>20200808D COVID-19 ： 新疆（兵団含む）での最新流行情況  8月7日（新華網）</t>
    <rPh sb="44" eb="47">
      <t>シンカワン</t>
    </rPh>
    <rPh sb="46" eb="47">
      <t>アミ</t>
    </rPh>
    <phoneticPr fontId="1"/>
  </si>
  <si>
    <t>8月7日0時～24時</t>
    <phoneticPr fontId="1"/>
  </si>
  <si>
    <t>20200809D COVID-19 ： 新疆（兵団含む）での最新流行情況  8月8日（新浪看点）</t>
    <rPh sb="44" eb="48">
      <t>シンナミカンテン</t>
    </rPh>
    <phoneticPr fontId="1"/>
  </si>
  <si>
    <t>8月8日0時～24時</t>
    <phoneticPr fontId="1"/>
  </si>
  <si>
    <t>HK</t>
    <phoneticPr fontId="1"/>
  </si>
  <si>
    <t>8月9日0時～24時</t>
    <phoneticPr fontId="1"/>
  </si>
  <si>
    <t>20200810D COVID-19 ： 新疆（兵団含む）での最新流行情況  8月9日（新疆自治区政府）</t>
    <rPh sb="44" eb="46">
      <t>シンキョウ</t>
    </rPh>
    <rPh sb="46" eb="49">
      <t>ジチク</t>
    </rPh>
    <rPh sb="49" eb="51">
      <t>セイフ</t>
    </rPh>
    <phoneticPr fontId="1"/>
  </si>
  <si>
    <t>8月10日0時～24時</t>
    <phoneticPr fontId="1"/>
  </si>
  <si>
    <t>現有確診</t>
    <rPh sb="0" eb="2">
      <t>ゲンユウ</t>
    </rPh>
    <rPh sb="2" eb="4">
      <t>カクシン</t>
    </rPh>
    <phoneticPr fontId="1"/>
  </si>
  <si>
    <t>現有無症状</t>
    <rPh sb="0" eb="2">
      <t>ゲンユウ</t>
    </rPh>
    <rPh sb="2" eb="5">
      <t>ムショウジョウ</t>
    </rPh>
    <phoneticPr fontId="1"/>
  </si>
  <si>
    <t>20200811D COVID-19 ： 新疆（兵団含む）での最新流行情況  8月10日（新華網）</t>
    <rPh sb="45" eb="48">
      <t>シンカワン</t>
    </rPh>
    <phoneticPr fontId="1"/>
  </si>
  <si>
    <t>20200812D COVID-19 ： 新疆（兵団含む）での最新流行情況  8月11日（新華網）</t>
    <rPh sb="45" eb="48">
      <t>シンカワン</t>
    </rPh>
    <phoneticPr fontId="1"/>
  </si>
  <si>
    <t>8月11日0時～24時</t>
    <phoneticPr fontId="1"/>
  </si>
  <si>
    <t>確診累計</t>
    <rPh sb="0" eb="2">
      <t>カクシン</t>
    </rPh>
    <rPh sb="2" eb="4">
      <t>ルイケイ</t>
    </rPh>
    <phoneticPr fontId="1"/>
  </si>
  <si>
    <t>確診患者累計</t>
    <rPh sb="0" eb="2">
      <t>カクシン</t>
    </rPh>
    <rPh sb="2" eb="4">
      <t>カンジャ</t>
    </rPh>
    <rPh sb="4" eb="6">
      <t>ルイケイ</t>
    </rPh>
    <phoneticPr fontId="1"/>
  </si>
  <si>
    <t>現有確診患者</t>
    <rPh sb="0" eb="2">
      <t>ゲンユウ</t>
    </rPh>
    <rPh sb="2" eb="4">
      <t>カクシン</t>
    </rPh>
    <rPh sb="4" eb="6">
      <t>カンジャ</t>
    </rPh>
    <phoneticPr fontId="1"/>
  </si>
  <si>
    <t>8月12日0時～24時</t>
    <phoneticPr fontId="1"/>
  </si>
  <si>
    <t>20200813D COVID-19 ： 新疆（兵団含む）での最新流行情況  8月12日（新華網）</t>
    <rPh sb="45" eb="48">
      <t>シンカワン</t>
    </rPh>
    <phoneticPr fontId="1"/>
  </si>
  <si>
    <t>8月13日0時～24時</t>
    <phoneticPr fontId="1"/>
  </si>
  <si>
    <t>20200814D COVID-19 ： 新疆（兵団含む）での最新流行情況  8月13日（新華網）</t>
    <rPh sb="45" eb="48">
      <t>シンカワン</t>
    </rPh>
    <phoneticPr fontId="1"/>
  </si>
  <si>
    <t>20200815D COVID-19 ： 新疆（兵団含む）での最新流行情況  8月14日（新華網）</t>
    <rPh sb="45" eb="48">
      <t>シンカワン</t>
    </rPh>
    <phoneticPr fontId="1"/>
  </si>
  <si>
    <t>20200816D COVID-19 ： 新疆（兵団含む）での最新流行情況  8月15日（新浪財経）</t>
    <rPh sb="45" eb="46">
      <t>シン</t>
    </rPh>
    <rPh sb="46" eb="47">
      <t>ナミ</t>
    </rPh>
    <rPh sb="47" eb="49">
      <t>ザイケイ</t>
    </rPh>
    <phoneticPr fontId="1"/>
  </si>
  <si>
    <t>8月14日0時～24時</t>
    <phoneticPr fontId="1"/>
  </si>
  <si>
    <t>8月15日0時～24時</t>
    <phoneticPr fontId="1"/>
  </si>
  <si>
    <t>H</t>
    <phoneticPr fontId="1"/>
  </si>
  <si>
    <t>20200817D COVID-19 ： 新疆（兵団含む）での最新流行情況  8月16日（新疆自治区政府）</t>
    <rPh sb="45" eb="47">
      <t>シンキョウ</t>
    </rPh>
    <rPh sb="47" eb="50">
      <t>ジチク</t>
    </rPh>
    <rPh sb="50" eb="52">
      <t>セイフ</t>
    </rPh>
    <phoneticPr fontId="1"/>
  </si>
  <si>
    <t>8月16日0時～24時</t>
    <phoneticPr fontId="1"/>
  </si>
  <si>
    <t>8月17日0時～24時</t>
    <phoneticPr fontId="1"/>
  </si>
  <si>
    <t>20200818D COVID-19 ： 新疆（兵団含む）での患者ゼロ  08月17日 無症状1例（新華網）</t>
    <phoneticPr fontId="1"/>
  </si>
  <si>
    <t>20200819D COVID-19 ： 新疆での患者無症状感染者ゼロ報告 08月18日（新華網）</t>
    <phoneticPr fontId="1"/>
  </si>
  <si>
    <t>8月18日0時～24時</t>
    <phoneticPr fontId="1"/>
  </si>
  <si>
    <t>20200820D COVID-19 ： 新疆（兵団含む）で確診症例ゼロ 08月19日（新浪中心）</t>
    <phoneticPr fontId="1"/>
  </si>
  <si>
    <t>8月19日0時～24時</t>
    <phoneticPr fontId="1"/>
  </si>
  <si>
    <t>20200821D COVID-19： 新疆での確診症例無症状感染者ゼロ継続 08月20日（新浪中心）</t>
    <phoneticPr fontId="1"/>
  </si>
  <si>
    <t>8月20日0時～24時</t>
    <phoneticPr fontId="1"/>
  </si>
  <si>
    <t>20200822D COVID-19： 新疆（兵団含む）で確診症例ゼロ08月21日（新浪中心）</t>
    <phoneticPr fontId="1"/>
  </si>
  <si>
    <t>8月21日0時～24時</t>
    <phoneticPr fontId="1"/>
  </si>
  <si>
    <t>8月22日0時～24時</t>
    <phoneticPr fontId="1"/>
  </si>
  <si>
    <t>20200823D COVID-19： 新疆（兵団含む）での最新流行情況  8月22日迄（新疆衛健委）</t>
    <phoneticPr fontId="1"/>
  </si>
  <si>
    <t>20200824D COVID-19： 新疆（兵団含む）で患者15人が退院 8月23日（新華網）</t>
    <phoneticPr fontId="1"/>
  </si>
  <si>
    <t>20200825D COVID-19： 新疆（兵団含む）で患者23人が退院 8月24日（新華網）</t>
    <phoneticPr fontId="1"/>
  </si>
  <si>
    <t>8月23日0時～24時</t>
    <phoneticPr fontId="1"/>
  </si>
  <si>
    <t>8月24日0時～24時</t>
    <phoneticPr fontId="1"/>
  </si>
  <si>
    <t>20200826D COVID-19： 新疆（兵団含む）で患者36人が退院 8月25日（新華網）</t>
    <phoneticPr fontId="1"/>
  </si>
  <si>
    <t>8月25日0時～24時</t>
    <phoneticPr fontId="1"/>
  </si>
  <si>
    <t>20200827D COVID-19： 新疆（兵団含む）で患者17人が退院 8月26日（新華網）</t>
    <phoneticPr fontId="1"/>
  </si>
  <si>
    <t>8月26日0時～24時</t>
    <phoneticPr fontId="1"/>
  </si>
  <si>
    <t>20200828D COVID-19： 新疆（兵団含む）で患者14人が退院 8月27日（新華網）</t>
    <phoneticPr fontId="1"/>
  </si>
  <si>
    <t>8月27日0時～24時</t>
    <phoneticPr fontId="1"/>
  </si>
  <si>
    <t>8月28日0時～24時</t>
    <phoneticPr fontId="1"/>
  </si>
  <si>
    <t>20200829D COVID-19： 新疆（兵団含む）で患者19人が退院 8月28日（新華網）</t>
    <phoneticPr fontId="1"/>
  </si>
  <si>
    <t>8月29日0時～24時</t>
    <phoneticPr fontId="1"/>
  </si>
  <si>
    <t>20200830D COVID-19： 新疆（兵団含む）で患者12人が退院 8月29日（新華網）</t>
    <phoneticPr fontId="1"/>
  </si>
  <si>
    <t>20200831D COVID-19： 新疆（兵団含む）で患者13人が退院 8月30日（新華網）</t>
    <phoneticPr fontId="1"/>
  </si>
  <si>
    <t>8月30日0時～24時</t>
    <phoneticPr fontId="1"/>
  </si>
  <si>
    <t>20200901D COVID-19： 新疆（兵団含む）で患者15人が退院 8月31日（新華網）</t>
    <phoneticPr fontId="1"/>
  </si>
  <si>
    <t>8月31日0時～24時</t>
    <phoneticPr fontId="1"/>
  </si>
  <si>
    <t>20200902D COVID-19： 新疆（兵団含む）で患者12人が退院 9月01日（新華網）</t>
    <phoneticPr fontId="1"/>
  </si>
  <si>
    <t>9月01日0時～24時</t>
    <phoneticPr fontId="1"/>
  </si>
  <si>
    <t>9月02日0時～24時</t>
    <phoneticPr fontId="1"/>
  </si>
  <si>
    <t>20200903D COVID-19： 新疆（兵団含む）の確診患者はゼロ 9月02日（新浪中心）</t>
    <phoneticPr fontId="1"/>
  </si>
  <si>
    <t>9月03日0時～24時</t>
    <phoneticPr fontId="1"/>
  </si>
  <si>
    <t>20200904D COVID-19： 新疆（兵団含む）の確診患者はゼロ 9月03日（新浪大陸）</t>
    <phoneticPr fontId="1"/>
  </si>
  <si>
    <t>9月04日0時～24時</t>
    <phoneticPr fontId="1"/>
  </si>
  <si>
    <t>20200905D COVID-19： 新疆の確診患者ゼロ 退院2例 9月04日（新浪科技）</t>
    <phoneticPr fontId="1"/>
  </si>
  <si>
    <t>20200906D COVID-19 ： 新疆（兵団含む）での最新流行情況  09月05日（新浪中心）</t>
    <phoneticPr fontId="1"/>
  </si>
  <si>
    <t>9月05日0時～24時</t>
    <phoneticPr fontId="1"/>
  </si>
  <si>
    <t>20200907D COVID-19： 新疆（兵団含む）の確診患者はゼロ 9月06日（網易新聞）</t>
    <phoneticPr fontId="1"/>
  </si>
  <si>
    <t>9月06日0時～24時</t>
    <phoneticPr fontId="1"/>
  </si>
  <si>
    <t>河
北</t>
    <rPh sb="0" eb="1">
      <t>カワ</t>
    </rPh>
    <rPh sb="2" eb="3">
      <t>キタ</t>
    </rPh>
    <phoneticPr fontId="1"/>
  </si>
  <si>
    <t>20200908D COVID-19： 新疆の確診患者無症状感染者全て『ゼロ』に（新浪看点）</t>
    <phoneticPr fontId="1"/>
  </si>
  <si>
    <t>9月07日0時～24時</t>
    <phoneticPr fontId="1"/>
  </si>
  <si>
    <t>20200909D COVID-19： 新疆（兵団含む）の確診患者はゼロ 9月08日（新浪中心）</t>
    <phoneticPr fontId="1"/>
  </si>
  <si>
    <t>9月08日0時～24時</t>
    <phoneticPr fontId="1"/>
  </si>
  <si>
    <t>20200910D COVID-19： 新疆（兵団含む）の患者 無症状感染者ゼロ増 9月08日（新浪中心）</t>
    <phoneticPr fontId="1"/>
  </si>
  <si>
    <t>9月09日0時～24時</t>
    <phoneticPr fontId="1"/>
  </si>
  <si>
    <t>20200911D COVID-19： 新疆（兵団含む）の患者 無症状感染者ゼロ増 9月10日（新浪中心）</t>
    <phoneticPr fontId="1"/>
  </si>
  <si>
    <t>9月10日0時～24時</t>
    <phoneticPr fontId="1"/>
  </si>
  <si>
    <t>20200912D COVID-19： 新疆（兵団含む）の確診症例ゼロ増 9月11日（亜心網）</t>
    <phoneticPr fontId="1"/>
  </si>
  <si>
    <t>9月11日0時～24時</t>
    <phoneticPr fontId="1"/>
  </si>
  <si>
    <t>20200913D COVID-19： 新疆（兵団含む）の確診症例ゼロ増 9月12日（新浪中心）</t>
    <phoneticPr fontId="1"/>
  </si>
  <si>
    <t>9月12日0時～24時</t>
    <phoneticPr fontId="1"/>
  </si>
  <si>
    <t>20200914D COVID-19： 新疆（兵団含む）の確診症例ゼロ増 9月13日（新浪中心）</t>
    <phoneticPr fontId="1"/>
  </si>
  <si>
    <t>9月13日0時～24時</t>
    <phoneticPr fontId="1"/>
  </si>
  <si>
    <t>20200915D COVID-19： 新疆（兵団含む）の確診症例ゼロ増 9月14日（新浪中心）</t>
    <phoneticPr fontId="1"/>
  </si>
  <si>
    <t>9月14日0時～24時</t>
    <phoneticPr fontId="1"/>
  </si>
  <si>
    <t>9月15日0時～24時</t>
    <phoneticPr fontId="1"/>
  </si>
  <si>
    <t>20200916D COVID-19： 新疆（兵団含む）の確診症例ゼロ増 9月15日（大衆網）</t>
    <phoneticPr fontId="1"/>
  </si>
  <si>
    <t>9月16日0時～24時</t>
    <phoneticPr fontId="1"/>
  </si>
  <si>
    <t>9月17日0時～24時</t>
    <phoneticPr fontId="1"/>
  </si>
  <si>
    <t>9月18日0時～24時</t>
    <phoneticPr fontId="1"/>
  </si>
  <si>
    <t>9月19日0時～24時</t>
    <phoneticPr fontId="1"/>
  </si>
  <si>
    <t>9月20日0時～24時</t>
    <phoneticPr fontId="1"/>
  </si>
  <si>
    <t>9月21日0時～24時</t>
    <phoneticPr fontId="1"/>
  </si>
  <si>
    <t>9月22日0時～24時</t>
    <phoneticPr fontId="1"/>
  </si>
  <si>
    <t>9月23日0時～24時</t>
    <phoneticPr fontId="1"/>
  </si>
  <si>
    <t>9月24日0時～24時</t>
    <phoneticPr fontId="1"/>
  </si>
  <si>
    <t>9月25日0時～24時</t>
    <phoneticPr fontId="1"/>
  </si>
  <si>
    <t>9月26日0時～24時</t>
    <phoneticPr fontId="1"/>
  </si>
  <si>
    <t>9月27日0時～24時</t>
    <phoneticPr fontId="1"/>
  </si>
  <si>
    <t>9月28日0時～24時</t>
    <phoneticPr fontId="1"/>
  </si>
  <si>
    <t>9月29日0時～24時</t>
    <phoneticPr fontId="1"/>
  </si>
  <si>
    <t>9月30日0時～24時</t>
    <phoneticPr fontId="1"/>
  </si>
  <si>
    <t>10月01日0時～24時</t>
    <phoneticPr fontId="1"/>
  </si>
  <si>
    <t>10月02日0時～24時</t>
    <phoneticPr fontId="1"/>
  </si>
  <si>
    <t>全国</t>
    <rPh sb="0" eb="2">
      <t>ゼンコク</t>
    </rPh>
    <phoneticPr fontId="1"/>
  </si>
  <si>
    <t>10月03日0時～24時</t>
    <phoneticPr fontId="1"/>
  </si>
  <si>
    <t>10月04日0時～24時</t>
    <phoneticPr fontId="1"/>
  </si>
  <si>
    <t>TTL</t>
    <phoneticPr fontId="1"/>
  </si>
  <si>
    <t>10月05日0時～24時</t>
    <phoneticPr fontId="1"/>
  </si>
  <si>
    <t>10月06日0時～24時</t>
    <phoneticPr fontId="1"/>
  </si>
  <si>
    <t>10月07日0時～24時</t>
    <phoneticPr fontId="1"/>
  </si>
  <si>
    <t>10月08日0時～24時</t>
    <phoneticPr fontId="1"/>
  </si>
  <si>
    <t>10月09日0時～24時</t>
    <phoneticPr fontId="1"/>
  </si>
  <si>
    <t>10月10日0時～24時</t>
    <phoneticPr fontId="1"/>
  </si>
  <si>
    <t>10月11日0時～24時</t>
    <phoneticPr fontId="1"/>
  </si>
  <si>
    <t>北京</t>
    <rPh sb="0" eb="2">
      <t>ペキン</t>
    </rPh>
    <phoneticPr fontId="1"/>
  </si>
  <si>
    <t>天津</t>
    <rPh sb="0" eb="2">
      <t>テンシン</t>
    </rPh>
    <phoneticPr fontId="1"/>
  </si>
  <si>
    <t>広東</t>
    <rPh sb="0" eb="2">
      <t>カントン</t>
    </rPh>
    <phoneticPr fontId="1"/>
  </si>
  <si>
    <t>遼寧</t>
    <rPh sb="0" eb="2">
      <t>リョウネイ</t>
    </rPh>
    <phoneticPr fontId="1"/>
  </si>
  <si>
    <t>陝西</t>
    <rPh sb="0" eb="2">
      <t>センセイ</t>
    </rPh>
    <phoneticPr fontId="1"/>
  </si>
  <si>
    <t>河北</t>
    <rPh sb="0" eb="2">
      <t>カホク</t>
    </rPh>
    <phoneticPr fontId="1"/>
  </si>
  <si>
    <t>四川</t>
    <rPh sb="0" eb="2">
      <t>シセン</t>
    </rPh>
    <phoneticPr fontId="1"/>
  </si>
  <si>
    <t>内蒙</t>
    <rPh sb="0" eb="1">
      <t>ウチ</t>
    </rPh>
    <rPh sb="1" eb="2">
      <t>モウ</t>
    </rPh>
    <phoneticPr fontId="1"/>
  </si>
  <si>
    <t>山西</t>
    <rPh sb="0" eb="2">
      <t>ヤマニシ</t>
    </rPh>
    <phoneticPr fontId="1"/>
  </si>
  <si>
    <t>福建</t>
    <rPh sb="0" eb="2">
      <t>フッケン</t>
    </rPh>
    <phoneticPr fontId="1"/>
  </si>
  <si>
    <t>山東</t>
    <rPh sb="0" eb="1">
      <t>ヤマ</t>
    </rPh>
    <rPh sb="1" eb="2">
      <t>ヒガシ</t>
    </rPh>
    <phoneticPr fontId="1"/>
  </si>
  <si>
    <t>雲南</t>
    <rPh sb="0" eb="2">
      <t>ウンナン</t>
    </rPh>
    <phoneticPr fontId="1"/>
  </si>
  <si>
    <t>浙江</t>
    <rPh sb="0" eb="2">
      <t>セッコウ</t>
    </rPh>
    <phoneticPr fontId="1"/>
  </si>
  <si>
    <t>広西</t>
    <rPh sb="0" eb="2">
      <t>ヒロニシ</t>
    </rPh>
    <phoneticPr fontId="1"/>
  </si>
  <si>
    <t>甘粛</t>
    <rPh sb="0" eb="2">
      <t>カンシュク</t>
    </rPh>
    <phoneticPr fontId="1"/>
  </si>
  <si>
    <t>重慶</t>
    <rPh sb="0" eb="2">
      <t>ジュウケイ</t>
    </rPh>
    <phoneticPr fontId="1"/>
  </si>
  <si>
    <t>河南</t>
    <rPh sb="0" eb="2">
      <t>カナン</t>
    </rPh>
    <phoneticPr fontId="1"/>
  </si>
  <si>
    <t>江蘇</t>
    <rPh sb="0" eb="2">
      <t>コウソ</t>
    </rPh>
    <phoneticPr fontId="1"/>
  </si>
  <si>
    <t>10月12日0時～24時</t>
    <phoneticPr fontId="1"/>
  </si>
  <si>
    <t>10月13日0時～24時</t>
    <phoneticPr fontId="1"/>
  </si>
  <si>
    <t>10月14日0時～24時</t>
    <phoneticPr fontId="1"/>
  </si>
  <si>
    <t>其の他</t>
    <rPh sb="0" eb="1">
      <t>ソ</t>
    </rPh>
    <rPh sb="2" eb="3">
      <t>タ</t>
    </rPh>
    <phoneticPr fontId="1"/>
  </si>
  <si>
    <t>10月15日0時～24時</t>
    <phoneticPr fontId="1"/>
  </si>
  <si>
    <t>10月16日0時～24時</t>
    <phoneticPr fontId="1"/>
  </si>
  <si>
    <t>10月17日0時～24時</t>
    <phoneticPr fontId="1"/>
  </si>
  <si>
    <t>10月18日0時～24時</t>
    <phoneticPr fontId="1"/>
  </si>
  <si>
    <t>10月19日0時～24時</t>
    <phoneticPr fontId="1"/>
  </si>
  <si>
    <t>10月20日0時～24時</t>
    <phoneticPr fontId="1"/>
  </si>
  <si>
    <t>10月21日0時～24時</t>
    <phoneticPr fontId="1"/>
  </si>
  <si>
    <t>10月22日0時～24時</t>
    <phoneticPr fontId="1"/>
  </si>
  <si>
    <t>10月23日0時～24時</t>
    <phoneticPr fontId="1"/>
  </si>
  <si>
    <t>10月24日0時～24時</t>
    <phoneticPr fontId="1"/>
  </si>
  <si>
    <t>10月25日0時～24時</t>
    <phoneticPr fontId="1"/>
  </si>
  <si>
    <t>10月26日0時～24時</t>
    <phoneticPr fontId="1"/>
  </si>
  <si>
    <t>黒龍</t>
    <rPh sb="0" eb="2">
      <t>コクリュウ</t>
    </rPh>
    <phoneticPr fontId="1"/>
  </si>
  <si>
    <t>10月27日0時～24時</t>
    <phoneticPr fontId="1"/>
  </si>
  <si>
    <t>10月28日0時～24時</t>
    <phoneticPr fontId="1"/>
  </si>
  <si>
    <t>10月29日0時～24時</t>
    <phoneticPr fontId="1"/>
  </si>
  <si>
    <t>10月30日0時～24時</t>
    <phoneticPr fontId="1"/>
  </si>
  <si>
    <t>湖南</t>
    <rPh sb="0" eb="2">
      <t>コナン</t>
    </rPh>
    <phoneticPr fontId="1"/>
  </si>
  <si>
    <t>10月31日0時～24時</t>
    <phoneticPr fontId="1"/>
  </si>
  <si>
    <t>11月1日0時～24時</t>
    <phoneticPr fontId="1"/>
  </si>
  <si>
    <t>11月2日0時～24時</t>
    <phoneticPr fontId="1"/>
  </si>
  <si>
    <t>湖北</t>
    <rPh sb="0" eb="2">
      <t>コホク</t>
    </rPh>
    <phoneticPr fontId="1"/>
  </si>
  <si>
    <t>11月3日0時～24時</t>
    <phoneticPr fontId="1"/>
  </si>
  <si>
    <t>11月4日0時～24時</t>
    <phoneticPr fontId="1"/>
  </si>
  <si>
    <t>11月5日0時～24時</t>
    <phoneticPr fontId="1"/>
  </si>
  <si>
    <t>11月6日0時～24時</t>
    <phoneticPr fontId="1"/>
  </si>
  <si>
    <t>11月7日0時～24時</t>
    <phoneticPr fontId="1"/>
  </si>
  <si>
    <t>11月8日0時～24時</t>
    <phoneticPr fontId="1"/>
  </si>
  <si>
    <t>24~</t>
    <phoneticPr fontId="1"/>
  </si>
  <si>
    <t>24~</t>
    <phoneticPr fontId="1"/>
  </si>
  <si>
    <t>11月9日0時～24時</t>
    <phoneticPr fontId="1"/>
  </si>
  <si>
    <t>11月10日0時～24時</t>
    <phoneticPr fontId="1"/>
  </si>
  <si>
    <t>11月11日0時～24時</t>
    <phoneticPr fontId="1"/>
  </si>
  <si>
    <t>11月12日0時～24時</t>
    <phoneticPr fontId="1"/>
  </si>
  <si>
    <t>11月13日0時～24時</t>
    <phoneticPr fontId="1"/>
  </si>
  <si>
    <t>11月14日0時～24時</t>
    <phoneticPr fontId="1"/>
  </si>
  <si>
    <t>11月15日0時～24時</t>
    <phoneticPr fontId="1"/>
  </si>
  <si>
    <t>11月16日0時～24時</t>
    <phoneticPr fontId="1"/>
  </si>
  <si>
    <t>11月17日0時～24時</t>
    <phoneticPr fontId="1"/>
  </si>
  <si>
    <t>11月18日0時～24時</t>
    <phoneticPr fontId="1"/>
  </si>
  <si>
    <t>11月19日0時～24時</t>
    <phoneticPr fontId="1"/>
  </si>
  <si>
    <t>11月20日0時～24時</t>
    <phoneticPr fontId="1"/>
  </si>
  <si>
    <t>11月21日0時～24時</t>
    <phoneticPr fontId="1"/>
  </si>
  <si>
    <t>11月22日0時～24時</t>
    <phoneticPr fontId="1"/>
  </si>
  <si>
    <t>11月23日0時～24時</t>
    <phoneticPr fontId="1"/>
  </si>
  <si>
    <t>11月24日0時～24時</t>
    <phoneticPr fontId="1"/>
  </si>
  <si>
    <t>11月25日0時～24時</t>
    <phoneticPr fontId="1"/>
  </si>
  <si>
    <t>11月26日0時～24時</t>
    <phoneticPr fontId="1"/>
  </si>
  <si>
    <t>11月27日0時～24時</t>
    <phoneticPr fontId="1"/>
  </si>
  <si>
    <t>11月28日0時～24時</t>
    <phoneticPr fontId="1"/>
  </si>
  <si>
    <t>11月29日0時～24時</t>
    <phoneticPr fontId="1"/>
  </si>
  <si>
    <t>11月30日0時～24時</t>
    <phoneticPr fontId="1"/>
  </si>
  <si>
    <t>12月01日0時～24時</t>
    <phoneticPr fontId="1"/>
  </si>
  <si>
    <t>12月02日0時～24時</t>
    <phoneticPr fontId="1"/>
  </si>
  <si>
    <t>12月03日0時～24時</t>
    <phoneticPr fontId="1"/>
  </si>
  <si>
    <t>12月04日0時～24時</t>
    <phoneticPr fontId="1"/>
  </si>
  <si>
    <t>香港</t>
    <rPh sb="0" eb="2">
      <t>ホンコン</t>
    </rPh>
    <phoneticPr fontId="1"/>
  </si>
  <si>
    <t>感染者数</t>
    <rPh sb="0" eb="3">
      <t>カンセンシャ</t>
    </rPh>
    <rPh sb="3" eb="4">
      <t>スウ</t>
    </rPh>
    <phoneticPr fontId="1"/>
  </si>
  <si>
    <t>死者数</t>
    <rPh sb="0" eb="3">
      <t>シシャスウ</t>
    </rPh>
    <phoneticPr fontId="1"/>
  </si>
  <si>
    <t>12月05日0時～24時</t>
    <phoneticPr fontId="1"/>
  </si>
  <si>
    <t>12月06日0時～24時</t>
    <phoneticPr fontId="1"/>
  </si>
  <si>
    <t>12月07日0時～24時</t>
    <phoneticPr fontId="1"/>
  </si>
  <si>
    <t>12月08日0時～24時</t>
    <phoneticPr fontId="1"/>
  </si>
  <si>
    <t>12月09日0時～24時</t>
    <phoneticPr fontId="1"/>
  </si>
  <si>
    <t>12月10日0時～24時</t>
    <phoneticPr fontId="1"/>
  </si>
  <si>
    <t>12月11日0時～24時</t>
    <phoneticPr fontId="1"/>
  </si>
  <si>
    <t>12月12日0時～24時</t>
    <phoneticPr fontId="1"/>
  </si>
  <si>
    <t>12月13日0時～24時</t>
    <phoneticPr fontId="1"/>
  </si>
  <si>
    <t>12月14日0時～24時</t>
    <phoneticPr fontId="1"/>
  </si>
  <si>
    <t>12月15日0時～24時</t>
    <phoneticPr fontId="1"/>
  </si>
  <si>
    <t>12月16日0時～24時</t>
    <phoneticPr fontId="1"/>
  </si>
  <si>
    <t>12月17日0時～24時</t>
    <phoneticPr fontId="1"/>
  </si>
  <si>
    <t>12月18日0時～24時</t>
    <phoneticPr fontId="1"/>
  </si>
  <si>
    <t>12月19日0時～24時</t>
    <phoneticPr fontId="1"/>
  </si>
  <si>
    <t>12月20日0時～24時</t>
    <phoneticPr fontId="1"/>
  </si>
  <si>
    <t>12月21日0時～24時</t>
    <phoneticPr fontId="1"/>
  </si>
  <si>
    <t>12月22日0時～24時</t>
    <phoneticPr fontId="1"/>
  </si>
  <si>
    <t>12月23日0時～24時</t>
    <phoneticPr fontId="1"/>
  </si>
  <si>
    <t>12月24日0時～24時</t>
    <phoneticPr fontId="1"/>
  </si>
  <si>
    <t>12月25日0時～24時</t>
    <phoneticPr fontId="1"/>
  </si>
  <si>
    <t>12月26日0時～24時</t>
    <phoneticPr fontId="1"/>
  </si>
  <si>
    <t>安徽</t>
    <rPh sb="0" eb="2">
      <t>アンキ</t>
    </rPh>
    <phoneticPr fontId="1"/>
  </si>
  <si>
    <t>12月27日0時～24時</t>
    <phoneticPr fontId="1"/>
  </si>
  <si>
    <t>12月28日0時～24時</t>
    <phoneticPr fontId="1"/>
  </si>
  <si>
    <t>12月29日0時～24時</t>
    <phoneticPr fontId="1"/>
  </si>
  <si>
    <t>12月30日0時～24時</t>
    <phoneticPr fontId="1"/>
  </si>
  <si>
    <t>12月31日0時～24時</t>
    <phoneticPr fontId="1"/>
  </si>
  <si>
    <t>01月01日0時～24時</t>
    <phoneticPr fontId="1"/>
  </si>
  <si>
    <t>01月02日0時～24時</t>
    <phoneticPr fontId="1"/>
  </si>
  <si>
    <t>01月03日0時～24時</t>
    <phoneticPr fontId="1"/>
  </si>
  <si>
    <t>01月04日0時～24時</t>
    <phoneticPr fontId="1"/>
  </si>
  <si>
    <t>01月05日0時～24時</t>
    <phoneticPr fontId="1"/>
  </si>
  <si>
    <t>01月06日0時～24時</t>
    <phoneticPr fontId="1"/>
  </si>
  <si>
    <t>01月07日0時～24時</t>
    <phoneticPr fontId="1"/>
  </si>
  <si>
    <t>01月08日0時～24時</t>
    <phoneticPr fontId="1"/>
  </si>
  <si>
    <t>01月09日0時～24時</t>
    <phoneticPr fontId="1"/>
  </si>
  <si>
    <t>01月10日0時～24時</t>
    <phoneticPr fontId="1"/>
  </si>
  <si>
    <t>1.2以後</t>
    <rPh sb="3" eb="5">
      <t>イゴ</t>
    </rPh>
    <phoneticPr fontId="1"/>
  </si>
  <si>
    <t>12.18以後</t>
    <rPh sb="5" eb="7">
      <t>イゴ</t>
    </rPh>
    <phoneticPr fontId="1"/>
  </si>
  <si>
    <t>01月11日0時～24時</t>
    <phoneticPr fontId="1"/>
  </si>
  <si>
    <t>01月12日0時～24時</t>
    <phoneticPr fontId="1"/>
  </si>
  <si>
    <t>01月13日0時～24時</t>
    <phoneticPr fontId="1"/>
  </si>
  <si>
    <t>01月14日0時～24時</t>
    <phoneticPr fontId="1"/>
  </si>
  <si>
    <t>01月15日0時～24時</t>
    <phoneticPr fontId="1"/>
  </si>
  <si>
    <t>01月16日0時～24時</t>
    <phoneticPr fontId="1"/>
  </si>
  <si>
    <t>01月17日0時～24時</t>
    <phoneticPr fontId="1"/>
  </si>
  <si>
    <t>01月18日0時～24時</t>
    <phoneticPr fontId="1"/>
  </si>
  <si>
    <t>01月19日0時～24時</t>
    <phoneticPr fontId="1"/>
  </si>
  <si>
    <t>01月20日0時～24時</t>
    <phoneticPr fontId="1"/>
  </si>
  <si>
    <t>01月21日0時～24時</t>
    <phoneticPr fontId="1"/>
  </si>
  <si>
    <t>01月22日0時～24時</t>
    <phoneticPr fontId="1"/>
  </si>
  <si>
    <t>01月23日0時～24時</t>
    <phoneticPr fontId="1"/>
  </si>
  <si>
    <t>01月24日0時～24時</t>
    <phoneticPr fontId="1"/>
  </si>
  <si>
    <t>01月25日0時～24時</t>
    <phoneticPr fontId="1"/>
  </si>
  <si>
    <t>01月26日0時～24時</t>
    <phoneticPr fontId="1"/>
  </si>
  <si>
    <t>01月27日0時～24時</t>
    <phoneticPr fontId="1"/>
  </si>
  <si>
    <t>01月28日0時～24時</t>
    <phoneticPr fontId="1"/>
  </si>
  <si>
    <t>01月29日0時～24時</t>
    <phoneticPr fontId="1"/>
  </si>
  <si>
    <t>01月30日0時～24時</t>
    <phoneticPr fontId="1"/>
  </si>
  <si>
    <t>01月31日0時～24時</t>
    <phoneticPr fontId="1"/>
  </si>
  <si>
    <t>02月01日0時～24時</t>
    <phoneticPr fontId="1"/>
  </si>
  <si>
    <t>02月02日0時～24時</t>
    <phoneticPr fontId="1"/>
  </si>
  <si>
    <t>02月03日0時～24時</t>
    <phoneticPr fontId="1"/>
  </si>
  <si>
    <t>02月04日0時～24時</t>
    <phoneticPr fontId="1"/>
  </si>
  <si>
    <t>02月05日0時～24時</t>
    <phoneticPr fontId="1"/>
  </si>
  <si>
    <t>02月06日0時～24時</t>
    <phoneticPr fontId="1"/>
  </si>
  <si>
    <t>02月07日0時～24時</t>
    <phoneticPr fontId="1"/>
  </si>
  <si>
    <t>02月08日0時～24時</t>
    <phoneticPr fontId="1"/>
  </si>
  <si>
    <t>02月09日0時～24時</t>
    <phoneticPr fontId="1"/>
  </si>
  <si>
    <t>02月10日0時～24時</t>
    <phoneticPr fontId="1"/>
  </si>
  <si>
    <t>02月11日0時～24時</t>
    <phoneticPr fontId="1"/>
  </si>
  <si>
    <t>02月12日0時～24時</t>
    <phoneticPr fontId="1"/>
  </si>
  <si>
    <t>02月13日0時～24時</t>
    <phoneticPr fontId="1"/>
  </si>
  <si>
    <t>02月14日0時～24時</t>
    <phoneticPr fontId="1"/>
  </si>
  <si>
    <t>02月15日0時～24時</t>
    <phoneticPr fontId="1"/>
  </si>
  <si>
    <t>02月16日0時～24時</t>
    <phoneticPr fontId="1"/>
  </si>
  <si>
    <t>02月17日0時～24時</t>
    <phoneticPr fontId="1"/>
  </si>
  <si>
    <t>02月18日0時～24時</t>
    <phoneticPr fontId="1"/>
  </si>
  <si>
    <t>02月19日0時～24時</t>
    <phoneticPr fontId="1"/>
  </si>
  <si>
    <t>02月20日0時～24時</t>
    <phoneticPr fontId="1"/>
  </si>
  <si>
    <t>02月21日0時～24時</t>
    <phoneticPr fontId="1"/>
  </si>
  <si>
    <t>02月22日0時～24時</t>
    <phoneticPr fontId="1"/>
  </si>
  <si>
    <t>02月23日0時～24時</t>
    <phoneticPr fontId="1"/>
  </si>
  <si>
    <t>02月24日0時～24時</t>
    <phoneticPr fontId="1"/>
  </si>
  <si>
    <t>02月25日0時～24時</t>
    <phoneticPr fontId="1"/>
  </si>
  <si>
    <t>02月26日0時～24時</t>
    <phoneticPr fontId="1"/>
  </si>
  <si>
    <t>02月27日0時～24時</t>
    <phoneticPr fontId="1"/>
  </si>
  <si>
    <t>02月28日0時～24時</t>
    <phoneticPr fontId="1"/>
  </si>
  <si>
    <t>03月01日0時～24時</t>
    <phoneticPr fontId="1"/>
  </si>
  <si>
    <t>03月02日0時～24時</t>
    <phoneticPr fontId="1"/>
  </si>
  <si>
    <t>03月03日0時～24時</t>
    <phoneticPr fontId="1"/>
  </si>
  <si>
    <t>03月04日0時～24時</t>
    <phoneticPr fontId="1"/>
  </si>
  <si>
    <t>03月05日0時～24時</t>
    <phoneticPr fontId="1"/>
  </si>
  <si>
    <t>03月06日0時～24時</t>
    <phoneticPr fontId="1"/>
  </si>
  <si>
    <t>03月07日0時～24時</t>
    <phoneticPr fontId="1"/>
  </si>
  <si>
    <t>03月08日0時～24時</t>
    <phoneticPr fontId="1"/>
  </si>
  <si>
    <t>03月09日0時～24時</t>
    <phoneticPr fontId="1"/>
  </si>
  <si>
    <t>03月10日0時～24時</t>
    <phoneticPr fontId="1"/>
  </si>
  <si>
    <t>03月11日0時～24時</t>
    <phoneticPr fontId="1"/>
  </si>
  <si>
    <t>03月12日0時～24時</t>
    <phoneticPr fontId="1"/>
  </si>
  <si>
    <t>03月13日0時～24時</t>
    <phoneticPr fontId="1"/>
  </si>
  <si>
    <t>03月14日0時～24時</t>
    <phoneticPr fontId="1"/>
  </si>
  <si>
    <t>03月15日0時～24時</t>
    <phoneticPr fontId="1"/>
  </si>
  <si>
    <t>03月16日0時～24時</t>
    <phoneticPr fontId="1"/>
  </si>
  <si>
    <t>03月17日0時～24時</t>
    <phoneticPr fontId="1"/>
  </si>
  <si>
    <t>03月18日0時～24時</t>
    <phoneticPr fontId="1"/>
  </si>
  <si>
    <t>03月19日0時～24時</t>
    <phoneticPr fontId="1"/>
  </si>
  <si>
    <t>03月20日0時～24時</t>
    <phoneticPr fontId="1"/>
  </si>
  <si>
    <t>03月21日0時～24時</t>
    <phoneticPr fontId="1"/>
  </si>
  <si>
    <t>03月22日0時～24時</t>
    <phoneticPr fontId="1"/>
  </si>
  <si>
    <t>03月23日0時～24時</t>
    <phoneticPr fontId="1"/>
  </si>
  <si>
    <t>03月24日0時～24時</t>
    <phoneticPr fontId="1"/>
  </si>
  <si>
    <t>03月25日0時～24時</t>
    <phoneticPr fontId="1"/>
  </si>
  <si>
    <t>03月26日0時～24時</t>
    <phoneticPr fontId="1"/>
  </si>
  <si>
    <t>03月27日0時～24時</t>
    <phoneticPr fontId="1"/>
  </si>
  <si>
    <t>03月28日0時～24時</t>
    <phoneticPr fontId="1"/>
  </si>
  <si>
    <t>03月29日0時～24時</t>
    <phoneticPr fontId="1"/>
  </si>
  <si>
    <t>03月30日0時～24時</t>
    <phoneticPr fontId="1"/>
  </si>
  <si>
    <t xml:space="preserve"> </t>
    <phoneticPr fontId="1"/>
  </si>
  <si>
    <t>03月31日0時～24時</t>
    <phoneticPr fontId="1"/>
  </si>
  <si>
    <t>04月01日0時～24時</t>
    <phoneticPr fontId="1"/>
  </si>
  <si>
    <t>04月02日0時～24時</t>
    <phoneticPr fontId="1"/>
  </si>
  <si>
    <t>04月03日0時～24時</t>
    <phoneticPr fontId="1"/>
  </si>
  <si>
    <t>04月04日0時～24時</t>
    <phoneticPr fontId="1"/>
  </si>
  <si>
    <t>04月05日0時～24時</t>
    <phoneticPr fontId="1"/>
  </si>
  <si>
    <t>04月06日0時～24時</t>
    <phoneticPr fontId="1"/>
  </si>
  <si>
    <t>04月07日0時～24時</t>
    <phoneticPr fontId="1"/>
  </si>
  <si>
    <t>04月08日0時～24時</t>
    <phoneticPr fontId="1"/>
  </si>
  <si>
    <t>04月09日0時～24時</t>
    <phoneticPr fontId="1"/>
  </si>
  <si>
    <t>04月10日0時～24時</t>
    <phoneticPr fontId="1"/>
  </si>
  <si>
    <t>04月11日0時～24時</t>
    <phoneticPr fontId="1"/>
  </si>
  <si>
    <t>04月12日0時～24時</t>
    <phoneticPr fontId="1"/>
  </si>
  <si>
    <t>04月13日0時～24時</t>
    <phoneticPr fontId="1"/>
  </si>
  <si>
    <t>04月14日0時～24時</t>
    <phoneticPr fontId="1"/>
  </si>
  <si>
    <t>04月15日0時～24時</t>
    <phoneticPr fontId="1"/>
  </si>
  <si>
    <t>04月16日0時～24時</t>
    <phoneticPr fontId="1"/>
  </si>
  <si>
    <t>04月17日0時～24時</t>
    <phoneticPr fontId="1"/>
  </si>
  <si>
    <t>04月18日0時～24時</t>
    <phoneticPr fontId="1"/>
  </si>
  <si>
    <t>海南</t>
    <rPh sb="0" eb="2">
      <t>カイナン</t>
    </rPh>
    <phoneticPr fontId="1"/>
  </si>
  <si>
    <t>04月19日0時～24時</t>
    <phoneticPr fontId="1"/>
  </si>
  <si>
    <t>04月20日0時～24時</t>
    <phoneticPr fontId="1"/>
  </si>
  <si>
    <t>寧夏</t>
    <rPh sb="0" eb="2">
      <t>ネイカ</t>
    </rPh>
    <phoneticPr fontId="1"/>
  </si>
  <si>
    <t>04月21日0時～24時</t>
  </si>
  <si>
    <t>04月22日0時～24時</t>
  </si>
  <si>
    <t>04月23日0時～24時</t>
  </si>
  <si>
    <t>04月24日0時～24時</t>
  </si>
  <si>
    <t>04月25日0時～24時</t>
  </si>
  <si>
    <t>04月26日0時～24時</t>
  </si>
  <si>
    <t>04月27日0時～24時</t>
  </si>
  <si>
    <t>04月28日0時～24時</t>
  </si>
  <si>
    <t>04月29日0時～24時</t>
  </si>
  <si>
    <t>04月30日0時～24時</t>
  </si>
  <si>
    <t>05月01日0時～24時</t>
  </si>
  <si>
    <t>05月02日0時～24時</t>
  </si>
  <si>
    <t>05月03日0時～24時</t>
  </si>
  <si>
    <t>05月04日0時～24時</t>
  </si>
  <si>
    <t>05月05日0時～24時</t>
  </si>
  <si>
    <t>05月06日0時～24時</t>
  </si>
  <si>
    <t>05月07日0時～24時</t>
  </si>
  <si>
    <t>05月08日0時～24時</t>
  </si>
  <si>
    <t>05月09日0時～24時</t>
  </si>
  <si>
    <t>05月10日0時～24時</t>
  </si>
  <si>
    <t>05月11日0時～24時</t>
  </si>
  <si>
    <t>05月12日0時～24時</t>
  </si>
  <si>
    <t>05月13日0時～24時</t>
  </si>
  <si>
    <t>05月14日0時～24時</t>
  </si>
  <si>
    <t>05月15日0時～24時</t>
  </si>
  <si>
    <t>05月16日0時～24時</t>
  </si>
  <si>
    <t>05月17日0時～24時</t>
  </si>
  <si>
    <t>05月18日0時～24時</t>
  </si>
  <si>
    <t>05月19日0時～24時</t>
  </si>
  <si>
    <t>05月20日0時～24時</t>
  </si>
  <si>
    <t>05月21日0時～24時</t>
  </si>
  <si>
    <t>05月22日0時～24時</t>
  </si>
  <si>
    <t>05月23日0時～24時</t>
    <phoneticPr fontId="1"/>
  </si>
  <si>
    <t>05月24日0時～24時</t>
    <phoneticPr fontId="1"/>
  </si>
  <si>
    <t>05月25日0時～24時</t>
    <phoneticPr fontId="1"/>
  </si>
  <si>
    <t>05月26日0時～24時</t>
    <phoneticPr fontId="1"/>
  </si>
  <si>
    <t>05月27日0時～24時</t>
    <phoneticPr fontId="1"/>
  </si>
  <si>
    <t>05月28日0時～24時</t>
    <phoneticPr fontId="1"/>
  </si>
  <si>
    <t>05月29日0時～24時</t>
    <phoneticPr fontId="1"/>
  </si>
  <si>
    <t>05月30日0時～24時</t>
    <phoneticPr fontId="1"/>
  </si>
  <si>
    <t>05月31日0時～24時</t>
    <phoneticPr fontId="1"/>
  </si>
  <si>
    <t xml:space="preserve"> </t>
    <phoneticPr fontId="1"/>
  </si>
  <si>
    <t>06月01日0時～24時</t>
    <phoneticPr fontId="1"/>
  </si>
  <si>
    <t>06月02日0時～24時</t>
    <phoneticPr fontId="1"/>
  </si>
  <si>
    <t>06月03日0時～24時</t>
    <phoneticPr fontId="1"/>
  </si>
  <si>
    <t>06月04日0時～24時</t>
    <phoneticPr fontId="1"/>
  </si>
  <si>
    <t>06月05日0時～24時</t>
    <phoneticPr fontId="1"/>
  </si>
  <si>
    <t>06月06日0時～24時</t>
    <phoneticPr fontId="1"/>
  </si>
  <si>
    <t>06月07日0時～24時</t>
    <phoneticPr fontId="1"/>
  </si>
  <si>
    <t>06月08日0時～24時</t>
    <phoneticPr fontId="1"/>
  </si>
  <si>
    <t>06月09日0時～24時</t>
    <phoneticPr fontId="1"/>
  </si>
  <si>
    <t>06月10日0時～24時</t>
    <phoneticPr fontId="1"/>
  </si>
  <si>
    <t>06月11日0時～24時</t>
    <phoneticPr fontId="1"/>
  </si>
  <si>
    <t>06月12日0時～24時</t>
    <phoneticPr fontId="1"/>
  </si>
  <si>
    <t>06月13日0時～24時</t>
    <phoneticPr fontId="1"/>
  </si>
  <si>
    <t>06月14日0時～24時</t>
    <phoneticPr fontId="1"/>
  </si>
  <si>
    <t>06月15日0時～24時</t>
    <phoneticPr fontId="1"/>
  </si>
  <si>
    <t>06月16日0時～24時</t>
    <phoneticPr fontId="1"/>
  </si>
  <si>
    <t>06月17日0時～24時</t>
    <phoneticPr fontId="1"/>
  </si>
  <si>
    <t>06月18日0時～24時</t>
    <phoneticPr fontId="1"/>
  </si>
  <si>
    <t>感染者数（左軸）</t>
    <rPh sb="0" eb="3">
      <t>カンセンシャ</t>
    </rPh>
    <rPh sb="3" eb="4">
      <t>スウ</t>
    </rPh>
    <rPh sb="5" eb="6">
      <t>ヒダリ</t>
    </rPh>
    <rPh sb="6" eb="7">
      <t>ジク</t>
    </rPh>
    <phoneticPr fontId="1"/>
  </si>
  <si>
    <t>治癒退院（左軸）</t>
    <rPh sb="0" eb="2">
      <t>チユ</t>
    </rPh>
    <rPh sb="2" eb="4">
      <t>タイイン</t>
    </rPh>
    <rPh sb="5" eb="6">
      <t>ヒダリ</t>
    </rPh>
    <rPh sb="6" eb="7">
      <t>ジク</t>
    </rPh>
    <phoneticPr fontId="1"/>
  </si>
  <si>
    <t>死者数（右軸）</t>
    <rPh sb="0" eb="3">
      <t>シシャスウ</t>
    </rPh>
    <rPh sb="4" eb="5">
      <t>ミギ</t>
    </rPh>
    <rPh sb="5" eb="6">
      <t>ジク</t>
    </rPh>
    <phoneticPr fontId="1"/>
  </si>
  <si>
    <t>06月19日0時～24時</t>
    <phoneticPr fontId="1"/>
  </si>
  <si>
    <t>06月20日0時～24時</t>
    <phoneticPr fontId="1"/>
  </si>
  <si>
    <t>06月21日0時～24時</t>
    <phoneticPr fontId="1"/>
  </si>
  <si>
    <t>06月22日0時～24時</t>
    <phoneticPr fontId="1"/>
  </si>
  <si>
    <t>06月23日0時～24時</t>
    <phoneticPr fontId="1"/>
  </si>
  <si>
    <t>06月24日0時～24時</t>
    <phoneticPr fontId="1"/>
  </si>
  <si>
    <t>06月25日0時～24時</t>
    <phoneticPr fontId="1"/>
  </si>
  <si>
    <t>06月26日0時～24時</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</si>
</sst>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yyyy&quot;年&quot;mm&quot;月&quot;dd&quot;日&quot;"/>
    <numFmt numFmtId="177" formatCode="0_);[Red]\(0\)"/>
    <numFmt numFmtId="178" formatCode="0_ "/>
  </numFmts>
  <fonts count="30" x14ac:knownFonts="1">
    <font>
      <sz val="11"/>
      <color theme="1"/>
      <name val="游ゴシック"/>
      <family val="2"/>
      <charset val="128"/>
      <scheme val="minor"/>
    </font>
    <font>
      <sz val="6"/>
      <name val="游ゴシック"/>
      <family val="2"/>
      <charset val="128"/>
      <scheme val="minor"/>
    </font>
    <font>
      <b/>
      <sz val="11"/>
      <color rgb="FF0000FF"/>
      <name val="游ゴシック"/>
      <family val="3"/>
      <charset val="128"/>
      <scheme val="minor"/>
    </font>
    <font>
      <b/>
      <sz val="11"/>
      <color rgb="FFFF0000"/>
      <name val="游ゴシック"/>
      <family val="3"/>
      <charset val="128"/>
      <scheme val="minor"/>
    </font>
    <font>
      <b/>
      <sz val="11"/>
      <color theme="1"/>
      <name val="游ゴシック"/>
      <family val="3"/>
      <charset val="128"/>
      <scheme val="minor"/>
    </font>
    <font>
      <sz val="11"/>
      <color theme="1"/>
      <name val="游ゴシック"/>
      <family val="3"/>
      <charset val="128"/>
      <scheme val="minor"/>
    </font>
    <font>
      <sz val="11"/>
      <color theme="1"/>
      <name val="游ゴシック"/>
      <family val="2"/>
      <charset val="128"/>
      <scheme val="minor"/>
    </font>
    <font>
      <b/>
      <sz val="11"/>
      <color theme="1"/>
      <name val="Times New Roman"/>
      <family val="1"/>
    </font>
    <font>
      <sz val="11"/>
      <color theme="1"/>
      <name val="Times New Roman"/>
      <family val="1"/>
    </font>
    <font>
      <b/>
      <sz val="11"/>
      <color rgb="FFFF0000"/>
      <name val="Times New Roman"/>
      <family val="1"/>
    </font>
    <font>
      <b/>
      <sz val="11"/>
      <name val="Times New Roman"/>
      <family val="1"/>
    </font>
    <font>
      <b/>
      <u val="double"/>
      <sz val="16"/>
      <color theme="1"/>
      <name val="游ゴシック"/>
      <family val="3"/>
      <charset val="128"/>
      <scheme val="minor"/>
    </font>
    <font>
      <sz val="11"/>
      <color rgb="FFFF0000"/>
      <name val="游ゴシック"/>
      <family val="3"/>
      <charset val="128"/>
      <scheme val="minor"/>
    </font>
    <font>
      <b/>
      <vertAlign val="superscript"/>
      <sz val="11"/>
      <color theme="1"/>
      <name val="游ゴシック"/>
      <family val="3"/>
      <charset val="128"/>
      <scheme val="minor"/>
    </font>
    <font>
      <b/>
      <sz val="9"/>
      <color theme="1"/>
      <name val="游ゴシック"/>
      <family val="3"/>
      <charset val="128"/>
      <scheme val="minor"/>
    </font>
    <font>
      <sz val="9"/>
      <color theme="1"/>
      <name val="游ゴシック"/>
      <family val="3"/>
      <charset val="128"/>
      <scheme val="minor"/>
    </font>
    <font>
      <b/>
      <sz val="9"/>
      <color rgb="FFFF0000"/>
      <name val="游ゴシック"/>
      <family val="3"/>
      <charset val="128"/>
      <scheme val="minor"/>
    </font>
    <font>
      <b/>
      <sz val="11"/>
      <color rgb="FFFF0000"/>
      <name val="ＭＳ ゴシック"/>
      <family val="3"/>
      <charset val="128"/>
    </font>
    <font>
      <sz val="11"/>
      <color rgb="FFFF0000"/>
      <name val="游ゴシック"/>
      <family val="2"/>
      <charset val="128"/>
      <scheme val="minor"/>
    </font>
    <font>
      <sz val="11"/>
      <color rgb="FF0000FF"/>
      <name val="游ゴシック"/>
      <family val="2"/>
      <charset val="128"/>
      <scheme val="minor"/>
    </font>
    <font>
      <sz val="11"/>
      <color rgb="FF0000FF"/>
      <name val="游ゴシック"/>
      <family val="3"/>
      <charset val="128"/>
      <scheme val="minor"/>
    </font>
    <font>
      <sz val="11"/>
      <name val="游ゴシック"/>
      <family val="3"/>
      <charset val="128"/>
      <scheme val="minor"/>
    </font>
    <font>
      <b/>
      <sz val="11"/>
      <color theme="1"/>
      <name val="游ゴシック"/>
      <family val="2"/>
      <charset val="128"/>
    </font>
    <font>
      <sz val="12"/>
      <color theme="1"/>
      <name val="游ゴシック"/>
      <family val="3"/>
      <charset val="128"/>
      <scheme val="minor"/>
    </font>
    <font>
      <b/>
      <sz val="12"/>
      <color rgb="FFFF0000"/>
      <name val="游ゴシック"/>
      <family val="3"/>
      <charset val="128"/>
      <scheme val="minor"/>
    </font>
    <font>
      <sz val="12"/>
      <name val="游ゴシック"/>
      <family val="3"/>
      <charset val="128"/>
      <scheme val="minor"/>
    </font>
    <font>
      <b/>
      <sz val="12"/>
      <name val="游ゴシック"/>
      <family val="3"/>
      <charset val="128"/>
      <scheme val="minor"/>
    </font>
    <font>
      <b/>
      <sz val="14"/>
      <name val="游ゴシック"/>
      <family val="3"/>
      <charset val="128"/>
      <scheme val="minor"/>
    </font>
    <font>
      <b/>
      <sz val="14"/>
      <color rgb="FFFF0000"/>
      <name val="游ゴシック"/>
      <family val="3"/>
      <charset val="128"/>
      <scheme val="minor"/>
    </font>
    <font>
      <sz val="11"/>
      <color theme="0"/>
      <name val="游ゴシック"/>
      <family val="2"/>
      <charset val="128"/>
      <scheme val="minor"/>
    </font>
  </fonts>
  <fills count="12">
    <fill>
      <patternFill patternType="none"/>
    </fill>
    <fill>
      <patternFill patternType="gray125"/>
    </fill>
    <fill>
      <patternFill patternType="solid">
        <fgColor rgb="FFFFFF00"/>
        <bgColor indexed="64"/>
      </patternFill>
    </fill>
    <fill>
      <patternFill patternType="solid">
        <fgColor rgb="FF66FFFF"/>
        <bgColor indexed="64"/>
      </patternFill>
    </fill>
    <fill>
      <patternFill patternType="solid">
        <fgColor rgb="FF99FF99"/>
        <bgColor indexed="64"/>
      </patternFill>
    </fill>
    <fill>
      <patternFill patternType="solid">
        <fgColor rgb="FFFFCCFF"/>
        <bgColor indexed="64"/>
      </patternFill>
    </fill>
    <fill>
      <patternFill patternType="solid">
        <fgColor rgb="FFCCFFFF"/>
        <bgColor indexed="64"/>
      </patternFill>
    </fill>
    <fill>
      <patternFill patternType="solid">
        <fgColor rgb="FFFF0000"/>
        <bgColor indexed="64"/>
      </patternFill>
    </fill>
    <fill>
      <patternFill patternType="solid">
        <fgColor theme="5" tint="0.39997558519241921"/>
        <bgColor indexed="64"/>
      </patternFill>
    </fill>
    <fill>
      <patternFill patternType="solid">
        <fgColor theme="1"/>
        <bgColor indexed="64"/>
      </patternFill>
    </fill>
    <fill>
      <patternFill patternType="solid">
        <fgColor rgb="FF99FFCC"/>
        <bgColor indexed="64"/>
      </patternFill>
    </fill>
    <fill>
      <patternFill patternType="solid">
        <fgColor rgb="FF00FFFF"/>
        <bgColor indexed="64"/>
      </patternFill>
    </fill>
  </fills>
  <borders count="91">
    <border>
      <left/>
      <right/>
      <top/>
      <bottom/>
      <diagonal/>
    </border>
    <border>
      <left style="thin">
        <color auto="1"/>
      </left>
      <right/>
      <top/>
      <bottom/>
      <diagonal/>
    </border>
    <border>
      <left style="thin">
        <color auto="1"/>
      </left>
      <right style="thin">
        <color auto="1"/>
      </right>
      <top/>
      <bottom style="dotted">
        <color auto="1"/>
      </bottom>
      <diagonal/>
    </border>
    <border>
      <left style="thin">
        <color auto="1"/>
      </left>
      <right/>
      <top/>
      <bottom style="dotted">
        <color auto="1"/>
      </bottom>
      <diagonal/>
    </border>
    <border>
      <left style="thin">
        <color auto="1"/>
      </left>
      <right style="thin">
        <color auto="1"/>
      </right>
      <top style="dotted">
        <color auto="1"/>
      </top>
      <bottom style="dotted">
        <color auto="1"/>
      </bottom>
      <diagonal/>
    </border>
    <border>
      <left style="thin">
        <color auto="1"/>
      </left>
      <right/>
      <top style="dotted">
        <color auto="1"/>
      </top>
      <bottom style="dotted">
        <color auto="1"/>
      </bottom>
      <diagonal/>
    </border>
    <border>
      <left style="thin">
        <color auto="1"/>
      </left>
      <right style="thin">
        <color auto="1"/>
      </right>
      <top style="dotted">
        <color auto="1"/>
      </top>
      <bottom/>
      <diagonal/>
    </border>
    <border>
      <left style="thin">
        <color auto="1"/>
      </left>
      <right/>
      <top style="dotted">
        <color auto="1"/>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tted">
        <color auto="1"/>
      </bottom>
      <diagonal/>
    </border>
    <border>
      <left style="thin">
        <color indexed="64"/>
      </left>
      <right style="thin">
        <color indexed="64"/>
      </right>
      <top style="dotted">
        <color indexed="64"/>
      </top>
      <bottom style="thin">
        <color indexed="64"/>
      </bottom>
      <diagonal/>
    </border>
    <border>
      <left style="thin">
        <color auto="1"/>
      </left>
      <right/>
      <top style="thin">
        <color indexed="64"/>
      </top>
      <bottom style="thin">
        <color indexed="64"/>
      </bottom>
      <diagonal/>
    </border>
    <border>
      <left/>
      <right/>
      <top/>
      <bottom style="medium">
        <color indexed="64"/>
      </bottom>
      <diagonal/>
    </border>
    <border>
      <left style="double">
        <color auto="1"/>
      </left>
      <right/>
      <top/>
      <bottom/>
      <diagonal/>
    </border>
    <border>
      <left style="double">
        <color auto="1"/>
      </left>
      <right/>
      <top/>
      <bottom style="medium">
        <color indexed="64"/>
      </bottom>
      <diagonal/>
    </border>
    <border>
      <left style="thin">
        <color indexed="64"/>
      </left>
      <right/>
      <top style="thin">
        <color indexed="64"/>
      </top>
      <bottom style="medium">
        <color indexed="64"/>
      </bottom>
      <diagonal/>
    </border>
    <border>
      <left style="thin">
        <color indexed="64"/>
      </left>
      <right style="double">
        <color auto="1"/>
      </right>
      <top style="thin">
        <color indexed="64"/>
      </top>
      <bottom style="medium">
        <color indexed="64"/>
      </bottom>
      <diagonal/>
    </border>
    <border>
      <left style="thin">
        <color indexed="64"/>
      </left>
      <right style="double">
        <color auto="1"/>
      </right>
      <top/>
      <bottom/>
      <diagonal/>
    </border>
    <border>
      <left style="thin">
        <color indexed="64"/>
      </left>
      <right style="double">
        <color auto="1"/>
      </right>
      <top/>
      <bottom style="medium">
        <color indexed="64"/>
      </bottom>
      <diagonal/>
    </border>
    <border>
      <left style="double">
        <color auto="1"/>
      </left>
      <right/>
      <top style="dotted">
        <color auto="1"/>
      </top>
      <bottom style="dotted">
        <color auto="1"/>
      </bottom>
      <diagonal/>
    </border>
    <border>
      <left/>
      <right/>
      <top style="dotted">
        <color auto="1"/>
      </top>
      <bottom style="dotted">
        <color auto="1"/>
      </bottom>
      <diagonal/>
    </border>
    <border>
      <left style="thin">
        <color indexed="64"/>
      </left>
      <right style="double">
        <color auto="1"/>
      </right>
      <top style="dotted">
        <color auto="1"/>
      </top>
      <bottom style="dotted">
        <color auto="1"/>
      </bottom>
      <diagonal/>
    </border>
    <border>
      <left style="medium">
        <color indexed="64"/>
      </left>
      <right/>
      <top style="medium">
        <color indexed="64"/>
      </top>
      <bottom/>
      <diagonal/>
    </border>
    <border>
      <left style="double">
        <color auto="1"/>
      </left>
      <right/>
      <top style="medium">
        <color indexed="64"/>
      </top>
      <bottom style="thin">
        <color indexed="64"/>
      </bottom>
      <diagonal/>
    </border>
    <border>
      <left/>
      <right/>
      <top style="medium">
        <color indexed="64"/>
      </top>
      <bottom style="thin">
        <color indexed="64"/>
      </bottom>
      <diagonal/>
    </border>
    <border>
      <left/>
      <right style="double">
        <color auto="1"/>
      </right>
      <top style="medium">
        <color indexed="64"/>
      </top>
      <bottom style="thin">
        <color indexed="64"/>
      </bottom>
      <diagonal/>
    </border>
    <border>
      <left style="double">
        <color auto="1"/>
      </left>
      <right style="medium">
        <color indexed="64"/>
      </right>
      <top style="medium">
        <color indexed="64"/>
      </top>
      <bottom/>
      <diagonal/>
    </border>
    <border>
      <left style="medium">
        <color indexed="64"/>
      </left>
      <right/>
      <top/>
      <bottom style="medium">
        <color indexed="64"/>
      </bottom>
      <diagonal/>
    </border>
    <border>
      <left style="double">
        <color auto="1"/>
      </left>
      <right style="medium">
        <color indexed="64"/>
      </right>
      <top/>
      <bottom style="medium">
        <color indexed="64"/>
      </bottom>
      <diagonal/>
    </border>
    <border>
      <left style="medium">
        <color indexed="64"/>
      </left>
      <right/>
      <top/>
      <bottom/>
      <diagonal/>
    </border>
    <border>
      <left style="double">
        <color auto="1"/>
      </left>
      <right style="medium">
        <color indexed="64"/>
      </right>
      <top/>
      <bottom/>
      <diagonal/>
    </border>
    <border>
      <left style="medium">
        <color indexed="64"/>
      </left>
      <right/>
      <top style="dotted">
        <color indexed="64"/>
      </top>
      <bottom/>
      <diagonal/>
    </border>
    <border>
      <left style="medium">
        <color indexed="64"/>
      </left>
      <right style="double">
        <color auto="1"/>
      </right>
      <top style="dotted">
        <color indexed="64"/>
      </top>
      <bottom style="dotted">
        <color indexed="64"/>
      </bottom>
      <diagonal/>
    </border>
    <border>
      <left style="medium">
        <color indexed="64"/>
      </left>
      <right/>
      <top style="dotted">
        <color indexed="64"/>
      </top>
      <bottom style="dotted">
        <color indexed="64"/>
      </bottom>
      <diagonal/>
    </border>
    <border>
      <left style="double">
        <color auto="1"/>
      </left>
      <right style="medium">
        <color indexed="64"/>
      </right>
      <top style="dotted">
        <color auto="1"/>
      </top>
      <bottom style="dotted">
        <color auto="1"/>
      </bottom>
      <diagonal/>
    </border>
    <border>
      <left style="double">
        <color auto="1"/>
      </left>
      <right/>
      <top style="dotted">
        <color auto="1"/>
      </top>
      <bottom style="medium">
        <color indexed="64"/>
      </bottom>
      <diagonal/>
    </border>
    <border>
      <left/>
      <right/>
      <top style="dotted">
        <color auto="1"/>
      </top>
      <bottom style="medium">
        <color indexed="64"/>
      </bottom>
      <diagonal/>
    </border>
    <border>
      <left style="thin">
        <color indexed="64"/>
      </left>
      <right style="double">
        <color auto="1"/>
      </right>
      <top style="dotted">
        <color auto="1"/>
      </top>
      <bottom style="medium">
        <color indexed="64"/>
      </bottom>
      <diagonal/>
    </border>
    <border>
      <left style="thin">
        <color auto="1"/>
      </left>
      <right/>
      <top style="dotted">
        <color auto="1"/>
      </top>
      <bottom style="medium">
        <color indexed="64"/>
      </bottom>
      <diagonal/>
    </border>
    <border>
      <left style="thin">
        <color indexed="64"/>
      </left>
      <right style="double">
        <color auto="1"/>
      </right>
      <top style="medium">
        <color indexed="64"/>
      </top>
      <bottom/>
      <diagonal/>
    </border>
    <border>
      <left style="thin">
        <color indexed="64"/>
      </left>
      <right/>
      <top/>
      <bottom style="medium">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auto="1"/>
      </left>
      <right style="medium">
        <color auto="1"/>
      </right>
      <top style="medium">
        <color indexed="64"/>
      </top>
      <bottom/>
      <diagonal/>
    </border>
    <border>
      <left style="thin">
        <color auto="1"/>
      </left>
      <right style="medium">
        <color auto="1"/>
      </right>
      <top/>
      <bottom/>
      <diagonal/>
    </border>
    <border>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double">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dotted">
        <color indexed="64"/>
      </top>
      <bottom/>
      <diagonal/>
    </border>
    <border>
      <left style="medium">
        <color indexed="64"/>
      </left>
      <right style="medium">
        <color indexed="64"/>
      </right>
      <top/>
      <bottom style="dotted">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dotted">
        <color indexed="64"/>
      </top>
      <bottom style="dotted">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right style="thin">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medium">
        <color indexed="64"/>
      </right>
      <top/>
      <bottom/>
      <diagonal/>
    </border>
  </borders>
  <cellStyleXfs count="2">
    <xf numFmtId="0" fontId="0" fillId="0" borderId="0">
      <alignment vertical="center"/>
    </xf>
    <xf numFmtId="38" fontId="6" fillId="0" borderId="0" applyFont="0" applyFill="0" applyBorder="0" applyAlignment="0" applyProtection="0">
      <alignment vertical="center"/>
    </xf>
  </cellStyleXfs>
  <cellXfs count="374">
    <xf numFmtId="0" fontId="0" fillId="0" borderId="0" xfId="0">
      <alignment vertical="center"/>
    </xf>
    <xf numFmtId="56" fontId="0" fillId="0" borderId="0" xfId="0" applyNumberFormat="1">
      <alignment vertical="center"/>
    </xf>
    <xf numFmtId="0" fontId="0" fillId="0" borderId="0" xfId="0" applyAlignment="1">
      <alignment horizontal="center" vertical="center"/>
    </xf>
    <xf numFmtId="0" fontId="2" fillId="0" borderId="0" xfId="0" applyFont="1">
      <alignment vertical="center"/>
    </xf>
    <xf numFmtId="0" fontId="0" fillId="0" borderId="0" xfId="0" applyAlignment="1">
      <alignment vertical="center"/>
    </xf>
    <xf numFmtId="0" fontId="0" fillId="2" borderId="0" xfId="0" applyFill="1">
      <alignment vertical="center"/>
    </xf>
    <xf numFmtId="0" fontId="3" fillId="2" borderId="0" xfId="0" applyFont="1" applyFill="1">
      <alignment vertical="center"/>
    </xf>
    <xf numFmtId="0" fontId="0" fillId="3" borderId="0" xfId="0" applyFill="1">
      <alignment vertical="center"/>
    </xf>
    <xf numFmtId="0" fontId="2" fillId="3" borderId="0" xfId="0" applyFont="1" applyFill="1">
      <alignment vertical="center"/>
    </xf>
    <xf numFmtId="0" fontId="0" fillId="3" borderId="2" xfId="0" applyFill="1" applyBorder="1">
      <alignment vertical="center"/>
    </xf>
    <xf numFmtId="0" fontId="0" fillId="3" borderId="4" xfId="0" applyFill="1" applyBorder="1">
      <alignment vertical="center"/>
    </xf>
    <xf numFmtId="0" fontId="0" fillId="3" borderId="6" xfId="0" applyFill="1" applyBorder="1">
      <alignment vertical="center"/>
    </xf>
    <xf numFmtId="0" fontId="0" fillId="0" borderId="8" xfId="0" applyBorder="1">
      <alignment vertical="center"/>
    </xf>
    <xf numFmtId="0" fontId="0" fillId="2" borderId="4" xfId="0" applyFill="1" applyBorder="1">
      <alignment vertical="center"/>
    </xf>
    <xf numFmtId="0" fontId="0" fillId="3" borderId="8" xfId="0" applyFill="1" applyBorder="1">
      <alignment vertical="center"/>
    </xf>
    <xf numFmtId="0" fontId="0" fillId="4" borderId="10" xfId="0" applyFill="1" applyBorder="1">
      <alignment vertical="center"/>
    </xf>
    <xf numFmtId="0" fontId="0" fillId="4" borderId="4" xfId="0" applyFill="1" applyBorder="1">
      <alignment vertical="center"/>
    </xf>
    <xf numFmtId="0" fontId="0" fillId="4" borderId="6" xfId="0" applyFill="1" applyBorder="1">
      <alignment vertical="center"/>
    </xf>
    <xf numFmtId="0" fontId="0" fillId="2" borderId="8" xfId="0" applyFill="1" applyBorder="1">
      <alignment vertical="center"/>
    </xf>
    <xf numFmtId="0" fontId="0" fillId="2" borderId="3" xfId="0" applyFill="1" applyBorder="1">
      <alignment vertical="center"/>
    </xf>
    <xf numFmtId="0" fontId="0" fillId="2" borderId="10" xfId="0" applyFill="1" applyBorder="1">
      <alignment vertical="center"/>
    </xf>
    <xf numFmtId="0" fontId="0" fillId="2" borderId="5" xfId="0" applyFill="1" applyBorder="1">
      <alignment vertical="center"/>
    </xf>
    <xf numFmtId="0" fontId="0" fillId="2" borderId="7" xfId="0" applyFill="1" applyBorder="1">
      <alignment vertical="center"/>
    </xf>
    <xf numFmtId="0" fontId="0" fillId="2" borderId="6" xfId="0" applyFill="1" applyBorder="1">
      <alignment vertical="center"/>
    </xf>
    <xf numFmtId="0" fontId="0" fillId="5" borderId="10" xfId="0" applyFill="1" applyBorder="1">
      <alignment vertical="center"/>
    </xf>
    <xf numFmtId="0" fontId="0" fillId="5" borderId="4" xfId="0" applyFill="1" applyBorder="1">
      <alignment vertical="center"/>
    </xf>
    <xf numFmtId="0" fontId="0" fillId="5" borderId="11" xfId="0" applyFill="1" applyBorder="1">
      <alignment vertical="center"/>
    </xf>
    <xf numFmtId="0" fontId="0" fillId="6" borderId="0" xfId="0" applyFill="1">
      <alignment vertical="center"/>
    </xf>
    <xf numFmtId="0" fontId="0" fillId="6" borderId="8" xfId="0" applyFill="1" applyBorder="1">
      <alignment vertical="center"/>
    </xf>
    <xf numFmtId="0" fontId="0" fillId="6" borderId="3" xfId="0" applyFill="1" applyBorder="1">
      <alignment vertical="center"/>
    </xf>
    <xf numFmtId="0" fontId="0" fillId="6" borderId="10" xfId="0" applyFill="1" applyBorder="1">
      <alignment vertical="center"/>
    </xf>
    <xf numFmtId="0" fontId="0" fillId="6" borderId="5" xfId="0" applyFill="1" applyBorder="1">
      <alignment vertical="center"/>
    </xf>
    <xf numFmtId="0" fontId="0" fillId="6" borderId="4" xfId="0" applyFill="1" applyBorder="1">
      <alignment vertical="center"/>
    </xf>
    <xf numFmtId="0" fontId="0" fillId="6" borderId="7" xfId="0" applyFill="1" applyBorder="1">
      <alignment vertical="center"/>
    </xf>
    <xf numFmtId="0" fontId="0" fillId="6" borderId="6" xfId="0" applyFill="1" applyBorder="1">
      <alignment vertical="center"/>
    </xf>
    <xf numFmtId="0" fontId="3" fillId="0" borderId="0" xfId="0" applyFont="1" applyAlignment="1">
      <alignment vertical="center"/>
    </xf>
    <xf numFmtId="0" fontId="3" fillId="3" borderId="0" xfId="0" applyFont="1" applyFill="1">
      <alignment vertical="center"/>
    </xf>
    <xf numFmtId="0" fontId="4" fillId="2" borderId="4" xfId="0" applyFont="1" applyFill="1" applyBorder="1">
      <alignment vertical="center"/>
    </xf>
    <xf numFmtId="0" fontId="5" fillId="2" borderId="4" xfId="0" applyFont="1" applyFill="1" applyBorder="1">
      <alignment vertical="center"/>
    </xf>
    <xf numFmtId="0" fontId="5" fillId="2" borderId="5" xfId="0" applyFont="1" applyFill="1" applyBorder="1">
      <alignment vertical="center"/>
    </xf>
    <xf numFmtId="0" fontId="0" fillId="0" borderId="9" xfId="0" applyBorder="1">
      <alignment vertical="center"/>
    </xf>
    <xf numFmtId="0" fontId="0" fillId="6" borderId="9" xfId="0" applyFill="1" applyBorder="1">
      <alignment vertical="center"/>
    </xf>
    <xf numFmtId="0" fontId="0" fillId="2" borderId="1" xfId="0" applyFill="1" applyBorder="1">
      <alignment vertical="center"/>
    </xf>
    <xf numFmtId="0" fontId="0" fillId="2" borderId="9" xfId="0" applyFill="1" applyBorder="1">
      <alignment vertical="center"/>
    </xf>
    <xf numFmtId="0" fontId="0" fillId="6" borderId="12" xfId="0" applyFill="1" applyBorder="1">
      <alignment vertical="center"/>
    </xf>
    <xf numFmtId="0" fontId="4" fillId="0" borderId="0" xfId="0" applyFont="1">
      <alignment vertical="center"/>
    </xf>
    <xf numFmtId="0" fontId="0" fillId="0" borderId="1" xfId="0" applyBorder="1">
      <alignment vertical="center"/>
    </xf>
    <xf numFmtId="0" fontId="0" fillId="0" borderId="18" xfId="0" applyBorder="1">
      <alignment vertical="center"/>
    </xf>
    <xf numFmtId="38" fontId="7" fillId="2" borderId="20" xfId="1" applyFont="1" applyFill="1" applyBorder="1">
      <alignment vertical="center"/>
    </xf>
    <xf numFmtId="38" fontId="8" fillId="0" borderId="21" xfId="1" applyFont="1" applyBorder="1">
      <alignment vertical="center"/>
    </xf>
    <xf numFmtId="38" fontId="9" fillId="0" borderId="22" xfId="1" applyFont="1" applyBorder="1">
      <alignment vertical="center"/>
    </xf>
    <xf numFmtId="38" fontId="9" fillId="0" borderId="5" xfId="1" applyFont="1" applyBorder="1">
      <alignment vertical="center"/>
    </xf>
    <xf numFmtId="38" fontId="10" fillId="2" borderId="20" xfId="1" applyFont="1" applyFill="1" applyBorder="1">
      <alignment vertical="center"/>
    </xf>
    <xf numFmtId="38" fontId="10" fillId="0" borderId="5" xfId="1" applyFont="1" applyBorder="1">
      <alignment vertical="center"/>
    </xf>
    <xf numFmtId="38" fontId="9" fillId="2" borderId="20" xfId="1" applyFont="1" applyFill="1" applyBorder="1">
      <alignment vertical="center"/>
    </xf>
    <xf numFmtId="38" fontId="7" fillId="0" borderId="5" xfId="1" applyFont="1" applyBorder="1">
      <alignment vertical="center"/>
    </xf>
    <xf numFmtId="38" fontId="7" fillId="6" borderId="5" xfId="1" applyFont="1" applyFill="1" applyBorder="1">
      <alignment vertical="center"/>
    </xf>
    <xf numFmtId="38" fontId="7" fillId="0" borderId="22" xfId="1" applyFont="1" applyBorder="1">
      <alignment vertical="center"/>
    </xf>
    <xf numFmtId="38" fontId="7" fillId="6" borderId="22" xfId="1" applyFont="1" applyFill="1" applyBorder="1">
      <alignment vertical="center"/>
    </xf>
    <xf numFmtId="38" fontId="8" fillId="2" borderId="20" xfId="1" applyFont="1" applyFill="1" applyBorder="1">
      <alignment vertical="center"/>
    </xf>
    <xf numFmtId="38" fontId="8" fillId="0" borderId="22" xfId="1" applyFont="1" applyBorder="1">
      <alignment vertical="center"/>
    </xf>
    <xf numFmtId="38" fontId="8" fillId="0" borderId="5" xfId="1" applyFont="1" applyBorder="1">
      <alignment vertical="center"/>
    </xf>
    <xf numFmtId="0" fontId="4" fillId="0" borderId="23" xfId="0" applyFont="1" applyBorder="1" applyAlignment="1">
      <alignment horizontal="center" vertical="center"/>
    </xf>
    <xf numFmtId="0" fontId="4" fillId="0" borderId="28" xfId="0" applyFont="1" applyBorder="1" applyAlignment="1">
      <alignment horizontal="center" vertical="center"/>
    </xf>
    <xf numFmtId="0" fontId="4" fillId="0" borderId="30" xfId="0" applyFont="1" applyBorder="1">
      <alignment vertical="center"/>
    </xf>
    <xf numFmtId="0" fontId="0" fillId="0" borderId="31" xfId="0" applyBorder="1">
      <alignment vertical="center"/>
    </xf>
    <xf numFmtId="0" fontId="4" fillId="0" borderId="28" xfId="0" applyFont="1" applyBorder="1">
      <alignment vertical="center"/>
    </xf>
    <xf numFmtId="0" fontId="0" fillId="0" borderId="29" xfId="0" applyBorder="1">
      <alignment vertical="center"/>
    </xf>
    <xf numFmtId="0" fontId="4" fillId="0" borderId="19" xfId="0" applyFont="1" applyBorder="1" applyAlignment="1">
      <alignment horizontal="center" vertical="center"/>
    </xf>
    <xf numFmtId="0" fontId="4" fillId="2" borderId="15" xfId="0" applyFont="1" applyFill="1" applyBorder="1" applyAlignment="1">
      <alignment horizontal="center" vertical="center"/>
    </xf>
    <xf numFmtId="0" fontId="4" fillId="0" borderId="16" xfId="0" applyFont="1" applyBorder="1" applyAlignment="1">
      <alignment horizontal="center" vertical="center"/>
    </xf>
    <xf numFmtId="0" fontId="4" fillId="0" borderId="17" xfId="0" applyFont="1" applyBorder="1" applyAlignment="1">
      <alignment horizontal="center" vertical="center"/>
    </xf>
    <xf numFmtId="0" fontId="4" fillId="0" borderId="0" xfId="0" applyFont="1" applyAlignment="1">
      <alignment horizontal="right" vertical="center"/>
    </xf>
    <xf numFmtId="0" fontId="7" fillId="2" borderId="20" xfId="0" applyFont="1" applyFill="1" applyBorder="1">
      <alignment vertical="center"/>
    </xf>
    <xf numFmtId="0" fontId="7" fillId="0" borderId="5" xfId="0" applyFont="1" applyBorder="1">
      <alignment vertical="center"/>
    </xf>
    <xf numFmtId="56" fontId="4" fillId="0" borderId="32" xfId="0" applyNumberFormat="1" applyFont="1" applyBorder="1">
      <alignment vertical="center"/>
    </xf>
    <xf numFmtId="56" fontId="4" fillId="0" borderId="33" xfId="0" applyNumberFormat="1" applyFont="1" applyBorder="1">
      <alignment vertical="center"/>
    </xf>
    <xf numFmtId="56" fontId="4" fillId="0" borderId="34" xfId="0" applyNumberFormat="1" applyFont="1" applyBorder="1">
      <alignment vertical="center"/>
    </xf>
    <xf numFmtId="0" fontId="0" fillId="0" borderId="35" xfId="0" applyBorder="1">
      <alignment vertical="center"/>
    </xf>
    <xf numFmtId="38" fontId="8" fillId="2" borderId="36" xfId="1" applyFont="1" applyFill="1" applyBorder="1">
      <alignment vertical="center"/>
    </xf>
    <xf numFmtId="38" fontId="8" fillId="0" borderId="37" xfId="1" applyFont="1" applyBorder="1">
      <alignment vertical="center"/>
    </xf>
    <xf numFmtId="38" fontId="8" fillId="0" borderId="38" xfId="1" applyFont="1" applyBorder="1">
      <alignment vertical="center"/>
    </xf>
    <xf numFmtId="38" fontId="8" fillId="0" borderId="39" xfId="1" applyFont="1" applyBorder="1">
      <alignment vertical="center"/>
    </xf>
    <xf numFmtId="38" fontId="7" fillId="2" borderId="36" xfId="1" applyFont="1" applyFill="1" applyBorder="1">
      <alignment vertical="center"/>
    </xf>
    <xf numFmtId="38" fontId="7" fillId="0" borderId="21" xfId="1" applyFont="1" applyBorder="1">
      <alignment vertical="center"/>
    </xf>
    <xf numFmtId="38" fontId="9" fillId="0" borderId="22" xfId="1" applyFont="1" applyFill="1" applyBorder="1">
      <alignment vertical="center"/>
    </xf>
    <xf numFmtId="176" fontId="2" fillId="0" borderId="0" xfId="0" applyNumberFormat="1" applyFont="1">
      <alignment vertical="center"/>
    </xf>
    <xf numFmtId="0" fontId="11" fillId="0" borderId="0" xfId="0" applyFont="1" applyAlignment="1">
      <alignment horizontal="center" vertical="center"/>
    </xf>
    <xf numFmtId="0" fontId="4" fillId="2" borderId="15" xfId="0" applyFont="1" applyFill="1" applyBorder="1" applyAlignment="1">
      <alignment horizontal="center" vertical="center"/>
    </xf>
    <xf numFmtId="38" fontId="10" fillId="6" borderId="5" xfId="1" applyFont="1" applyFill="1" applyBorder="1">
      <alignment vertical="center"/>
    </xf>
    <xf numFmtId="38" fontId="7" fillId="0" borderId="22" xfId="1" applyFont="1" applyFill="1" applyBorder="1">
      <alignment vertical="center"/>
    </xf>
    <xf numFmtId="38" fontId="10" fillId="0" borderId="22" xfId="1" applyFont="1" applyFill="1" applyBorder="1">
      <alignment vertical="center"/>
    </xf>
    <xf numFmtId="0" fontId="4" fillId="0" borderId="41" xfId="0" applyFont="1" applyBorder="1" applyAlignment="1">
      <alignment horizontal="center" vertical="center"/>
    </xf>
    <xf numFmtId="38" fontId="9" fillId="0" borderId="20" xfId="1" applyFont="1" applyFill="1" applyBorder="1">
      <alignment vertical="center"/>
    </xf>
    <xf numFmtId="38" fontId="8" fillId="0" borderId="15" xfId="1" applyFont="1" applyBorder="1">
      <alignment vertical="center"/>
    </xf>
    <xf numFmtId="38" fontId="8" fillId="0" borderId="19" xfId="1" applyFont="1" applyBorder="1">
      <alignment vertical="center"/>
    </xf>
    <xf numFmtId="0" fontId="0" fillId="0" borderId="35" xfId="0" applyFont="1" applyBorder="1">
      <alignment vertical="center"/>
    </xf>
    <xf numFmtId="0" fontId="0" fillId="0" borderId="0" xfId="0" applyFont="1">
      <alignment vertical="center"/>
    </xf>
    <xf numFmtId="38" fontId="7" fillId="0" borderId="20" xfId="1" applyFont="1" applyFill="1" applyBorder="1">
      <alignment vertical="center"/>
    </xf>
    <xf numFmtId="0" fontId="0" fillId="0" borderId="35" xfId="0" applyFont="1" applyBorder="1" applyAlignment="1">
      <alignment vertical="center" wrapText="1"/>
    </xf>
    <xf numFmtId="0" fontId="12" fillId="0" borderId="35" xfId="0" applyFont="1" applyBorder="1">
      <alignment vertical="center"/>
    </xf>
    <xf numFmtId="0" fontId="12" fillId="0" borderId="35" xfId="0" applyFont="1" applyBorder="1" applyAlignment="1">
      <alignment vertical="center" wrapText="1"/>
    </xf>
    <xf numFmtId="56" fontId="4" fillId="0" borderId="33" xfId="0" applyNumberFormat="1" applyFont="1" applyFill="1" applyBorder="1">
      <alignment vertical="center"/>
    </xf>
    <xf numFmtId="56" fontId="4" fillId="0" borderId="34" xfId="0" applyNumberFormat="1" applyFont="1" applyFill="1" applyBorder="1">
      <alignment vertical="center"/>
    </xf>
    <xf numFmtId="0" fontId="7" fillId="0" borderId="21" xfId="0" applyFont="1" applyBorder="1">
      <alignment vertical="center"/>
    </xf>
    <xf numFmtId="0" fontId="7" fillId="0" borderId="22" xfId="0" applyFont="1" applyBorder="1">
      <alignment vertical="center"/>
    </xf>
    <xf numFmtId="0" fontId="5" fillId="0" borderId="0" xfId="0" applyFont="1">
      <alignment vertical="center"/>
    </xf>
    <xf numFmtId="38" fontId="7" fillId="0" borderId="5" xfId="1" applyFont="1" applyFill="1" applyBorder="1">
      <alignment vertical="center"/>
    </xf>
    <xf numFmtId="38" fontId="9" fillId="9" borderId="5" xfId="1" applyFont="1" applyFill="1" applyBorder="1">
      <alignment vertical="center"/>
    </xf>
    <xf numFmtId="38" fontId="10" fillId="9" borderId="5" xfId="1" applyFont="1" applyFill="1" applyBorder="1">
      <alignment vertical="center"/>
    </xf>
    <xf numFmtId="38" fontId="7" fillId="9" borderId="5" xfId="1" applyFont="1" applyFill="1" applyBorder="1">
      <alignment vertical="center"/>
    </xf>
    <xf numFmtId="38" fontId="7" fillId="6" borderId="20" xfId="1" applyFont="1" applyFill="1" applyBorder="1">
      <alignment vertical="center"/>
    </xf>
    <xf numFmtId="0" fontId="14" fillId="0" borderId="0" xfId="0" applyFont="1">
      <alignment vertical="center"/>
    </xf>
    <xf numFmtId="0" fontId="15" fillId="0" borderId="0" xfId="0" applyFont="1">
      <alignment vertical="center"/>
    </xf>
    <xf numFmtId="0" fontId="16" fillId="0" borderId="0" xfId="0" applyFont="1">
      <alignment vertical="center"/>
    </xf>
    <xf numFmtId="0" fontId="16" fillId="0" borderId="0" xfId="0" applyFont="1" applyAlignment="1">
      <alignment vertical="center"/>
    </xf>
    <xf numFmtId="0" fontId="0" fillId="0" borderId="35" xfId="0" applyBorder="1" applyAlignment="1">
      <alignment vertical="center" wrapText="1"/>
    </xf>
    <xf numFmtId="38" fontId="9" fillId="9" borderId="22" xfId="1" applyFont="1" applyFill="1" applyBorder="1">
      <alignment vertical="center"/>
    </xf>
    <xf numFmtId="38" fontId="7" fillId="9" borderId="22" xfId="1" applyFont="1" applyFill="1" applyBorder="1">
      <alignment vertical="center"/>
    </xf>
    <xf numFmtId="0" fontId="4" fillId="2" borderId="15" xfId="0" applyFont="1" applyFill="1" applyBorder="1" applyAlignment="1">
      <alignment horizontal="center" vertical="center" wrapText="1"/>
    </xf>
    <xf numFmtId="38" fontId="8" fillId="2" borderId="15" xfId="1" applyFont="1" applyFill="1" applyBorder="1">
      <alignment vertical="center"/>
    </xf>
    <xf numFmtId="56" fontId="0" fillId="0" borderId="0" xfId="0" applyNumberFormat="1" applyFont="1">
      <alignment vertical="center"/>
    </xf>
    <xf numFmtId="38" fontId="5" fillId="0" borderId="0" xfId="0" applyNumberFormat="1" applyFont="1">
      <alignment vertical="center"/>
    </xf>
    <xf numFmtId="56" fontId="5" fillId="0" borderId="0" xfId="0" applyNumberFormat="1" applyFont="1">
      <alignment vertical="center"/>
    </xf>
    <xf numFmtId="40" fontId="8" fillId="0" borderId="20" xfId="1" applyNumberFormat="1" applyFont="1" applyBorder="1">
      <alignment vertical="center"/>
    </xf>
    <xf numFmtId="38" fontId="9" fillId="5" borderId="20" xfId="1" applyFont="1" applyFill="1" applyBorder="1">
      <alignment vertical="center"/>
    </xf>
    <xf numFmtId="38" fontId="9" fillId="5" borderId="4" xfId="1" applyFont="1" applyFill="1" applyBorder="1">
      <alignment vertical="center"/>
    </xf>
    <xf numFmtId="38" fontId="9" fillId="5" borderId="5" xfId="1" applyFont="1" applyFill="1" applyBorder="1">
      <alignment vertical="center"/>
    </xf>
    <xf numFmtId="0" fontId="18" fillId="0" borderId="35" xfId="0" applyFont="1" applyBorder="1">
      <alignment vertical="center"/>
    </xf>
    <xf numFmtId="0" fontId="4" fillId="0" borderId="0" xfId="0" applyFont="1" applyFill="1">
      <alignment vertical="center"/>
    </xf>
    <xf numFmtId="0" fontId="4" fillId="2" borderId="0" xfId="0" applyFont="1" applyFill="1">
      <alignment vertical="center"/>
    </xf>
    <xf numFmtId="0" fontId="0" fillId="0" borderId="0" xfId="0" applyAlignment="1">
      <alignment horizontal="center" vertical="center"/>
    </xf>
    <xf numFmtId="0" fontId="12" fillId="0" borderId="0" xfId="0" applyFont="1">
      <alignment vertical="center"/>
    </xf>
    <xf numFmtId="0" fontId="0" fillId="6" borderId="53" xfId="0" applyFill="1" applyBorder="1" applyAlignment="1">
      <alignment horizontal="center" vertical="center"/>
    </xf>
    <xf numFmtId="0" fontId="0" fillId="0" borderId="53" xfId="0" applyBorder="1" applyAlignment="1">
      <alignment horizontal="center" vertical="center" wrapText="1"/>
    </xf>
    <xf numFmtId="0" fontId="0" fillId="0" borderId="55" xfId="0" applyBorder="1">
      <alignment vertical="center"/>
    </xf>
    <xf numFmtId="0" fontId="20" fillId="0" borderId="55" xfId="0" applyFont="1" applyBorder="1">
      <alignment vertical="center"/>
    </xf>
    <xf numFmtId="0" fontId="0" fillId="0" borderId="57" xfId="0" applyBorder="1">
      <alignment vertical="center"/>
    </xf>
    <xf numFmtId="0" fontId="0" fillId="0" borderId="58" xfId="0" applyBorder="1">
      <alignment vertical="center"/>
    </xf>
    <xf numFmtId="0" fontId="0" fillId="0" borderId="59" xfId="0" applyBorder="1">
      <alignment vertical="center"/>
    </xf>
    <xf numFmtId="0" fontId="0" fillId="6" borderId="53" xfId="0" applyFill="1" applyBorder="1" applyAlignment="1">
      <alignment vertical="center" wrapText="1"/>
    </xf>
    <xf numFmtId="0" fontId="0" fillId="6" borderId="56" xfId="0" applyFill="1" applyBorder="1" applyAlignment="1">
      <alignment horizontal="center" vertical="center"/>
    </xf>
    <xf numFmtId="0" fontId="0" fillId="2" borderId="45" xfId="0" applyFill="1" applyBorder="1" applyAlignment="1">
      <alignment vertical="center"/>
    </xf>
    <xf numFmtId="0" fontId="0" fillId="2" borderId="46" xfId="0" applyFill="1" applyBorder="1" applyAlignment="1">
      <alignment vertical="center"/>
    </xf>
    <xf numFmtId="0" fontId="0" fillId="2" borderId="47" xfId="0" applyFill="1" applyBorder="1" applyAlignment="1">
      <alignment vertical="center"/>
    </xf>
    <xf numFmtId="0" fontId="0" fillId="0" borderId="53" xfId="0" applyBorder="1" applyAlignment="1">
      <alignment vertical="center" wrapText="1"/>
    </xf>
    <xf numFmtId="0" fontId="0" fillId="2" borderId="57" xfId="0" applyFill="1" applyBorder="1">
      <alignment vertical="center"/>
    </xf>
    <xf numFmtId="0" fontId="0" fillId="2" borderId="55" xfId="0" applyFill="1" applyBorder="1">
      <alignment vertical="center"/>
    </xf>
    <xf numFmtId="0" fontId="0" fillId="2" borderId="59" xfId="0" applyFill="1" applyBorder="1">
      <alignment vertical="center"/>
    </xf>
    <xf numFmtId="0" fontId="19" fillId="0" borderId="53" xfId="0" applyFont="1" applyBorder="1" applyAlignment="1">
      <alignment vertical="center" wrapText="1"/>
    </xf>
    <xf numFmtId="0" fontId="0" fillId="6" borderId="53" xfId="0" applyFill="1" applyBorder="1" applyAlignment="1">
      <alignment horizontal="center" vertical="center" wrapText="1"/>
    </xf>
    <xf numFmtId="0" fontId="0" fillId="6" borderId="67" xfId="0" applyFill="1" applyBorder="1" applyAlignment="1">
      <alignment horizontal="center" vertical="center" wrapText="1"/>
    </xf>
    <xf numFmtId="0" fontId="0" fillId="0" borderId="68" xfId="0" applyBorder="1" applyAlignment="1">
      <alignment horizontal="center" vertical="center" wrapText="1"/>
    </xf>
    <xf numFmtId="0" fontId="0" fillId="0" borderId="76" xfId="0" applyBorder="1">
      <alignment vertical="center"/>
    </xf>
    <xf numFmtId="0" fontId="0" fillId="6" borderId="55" xfId="0" applyFill="1" applyBorder="1">
      <alignment vertical="center"/>
    </xf>
    <xf numFmtId="0" fontId="4" fillId="2" borderId="55" xfId="0" applyFont="1" applyFill="1" applyBorder="1">
      <alignment vertical="center"/>
    </xf>
    <xf numFmtId="0" fontId="0" fillId="2" borderId="18" xfId="0" applyFill="1" applyBorder="1">
      <alignment vertical="center"/>
    </xf>
    <xf numFmtId="0" fontId="0" fillId="6" borderId="76" xfId="0" applyFill="1" applyBorder="1">
      <alignment vertical="center"/>
    </xf>
    <xf numFmtId="0" fontId="0" fillId="6" borderId="57" xfId="0" applyFill="1" applyBorder="1">
      <alignment vertical="center"/>
    </xf>
    <xf numFmtId="0" fontId="4" fillId="2" borderId="57" xfId="0" applyFont="1" applyFill="1" applyBorder="1">
      <alignment vertical="center"/>
    </xf>
    <xf numFmtId="0" fontId="12" fillId="2" borderId="55" xfId="0" applyFont="1" applyFill="1" applyBorder="1">
      <alignment vertical="center"/>
    </xf>
    <xf numFmtId="0" fontId="0" fillId="9" borderId="55" xfId="0" applyFill="1" applyBorder="1">
      <alignment vertical="center"/>
    </xf>
    <xf numFmtId="0" fontId="0" fillId="9" borderId="1" xfId="0" applyFill="1" applyBorder="1">
      <alignment vertical="center"/>
    </xf>
    <xf numFmtId="0" fontId="21" fillId="2" borderId="55" xfId="0" applyFont="1" applyFill="1" applyBorder="1">
      <alignment vertical="center"/>
    </xf>
    <xf numFmtId="0" fontId="21" fillId="2" borderId="1" xfId="0" applyFont="1" applyFill="1" applyBorder="1">
      <alignment vertical="center"/>
    </xf>
    <xf numFmtId="0" fontId="21" fillId="2" borderId="18" xfId="0" applyFont="1" applyFill="1" applyBorder="1">
      <alignment vertical="center"/>
    </xf>
    <xf numFmtId="0" fontId="12" fillId="2" borderId="59" xfId="0" applyFont="1" applyFill="1" applyBorder="1">
      <alignment vertical="center"/>
    </xf>
    <xf numFmtId="0" fontId="21" fillId="6" borderId="76" xfId="0" applyFont="1" applyFill="1" applyBorder="1">
      <alignment vertical="center"/>
    </xf>
    <xf numFmtId="0" fontId="21" fillId="9" borderId="57" xfId="0" applyFont="1" applyFill="1" applyBorder="1">
      <alignment vertical="center"/>
    </xf>
    <xf numFmtId="0" fontId="21" fillId="9" borderId="55" xfId="0" applyFont="1" applyFill="1" applyBorder="1">
      <alignment vertical="center"/>
    </xf>
    <xf numFmtId="0" fontId="21" fillId="9" borderId="1" xfId="0" applyFont="1" applyFill="1" applyBorder="1">
      <alignment vertical="center"/>
    </xf>
    <xf numFmtId="0" fontId="21" fillId="9" borderId="59" xfId="0" applyFont="1" applyFill="1" applyBorder="1">
      <alignment vertical="center"/>
    </xf>
    <xf numFmtId="0" fontId="0" fillId="9" borderId="57" xfId="0" applyFill="1" applyBorder="1">
      <alignment vertical="center"/>
    </xf>
    <xf numFmtId="0" fontId="20" fillId="9" borderId="55" xfId="0" applyFont="1" applyFill="1" applyBorder="1">
      <alignment vertical="center"/>
    </xf>
    <xf numFmtId="0" fontId="0" fillId="9" borderId="59" xfId="0" applyFill="1" applyBorder="1">
      <alignment vertical="center"/>
    </xf>
    <xf numFmtId="0" fontId="18" fillId="9" borderId="55" xfId="0" applyFont="1" applyFill="1" applyBorder="1">
      <alignment vertical="center"/>
    </xf>
    <xf numFmtId="0" fontId="4" fillId="0" borderId="77" xfId="0" applyFont="1" applyBorder="1">
      <alignment vertical="center"/>
    </xf>
    <xf numFmtId="56" fontId="4" fillId="0" borderId="78" xfId="0" applyNumberFormat="1" applyFont="1" applyBorder="1">
      <alignment vertical="center"/>
    </xf>
    <xf numFmtId="56" fontId="4" fillId="0" borderId="79" xfId="0" applyNumberFormat="1" applyFont="1" applyBorder="1">
      <alignment vertical="center"/>
    </xf>
    <xf numFmtId="56" fontId="4" fillId="0" borderId="82" xfId="0" applyNumberFormat="1" applyFont="1" applyBorder="1">
      <alignment vertical="center"/>
    </xf>
    <xf numFmtId="56" fontId="4" fillId="0" borderId="82" xfId="0" applyNumberFormat="1" applyFont="1" applyFill="1" applyBorder="1">
      <alignment vertical="center"/>
    </xf>
    <xf numFmtId="56" fontId="3" fillId="0" borderId="82" xfId="0" applyNumberFormat="1" applyFont="1" applyBorder="1">
      <alignment vertical="center"/>
    </xf>
    <xf numFmtId="0" fontId="21" fillId="2" borderId="57" xfId="0" applyFont="1" applyFill="1" applyBorder="1">
      <alignment vertical="center"/>
    </xf>
    <xf numFmtId="0" fontId="4" fillId="6" borderId="57" xfId="0" applyFont="1" applyFill="1" applyBorder="1">
      <alignment vertical="center"/>
    </xf>
    <xf numFmtId="0" fontId="4" fillId="6" borderId="55" xfId="0" applyFont="1" applyFill="1" applyBorder="1">
      <alignment vertical="center"/>
    </xf>
    <xf numFmtId="0" fontId="4" fillId="2" borderId="1" xfId="0" applyFont="1" applyFill="1" applyBorder="1">
      <alignment vertical="center"/>
    </xf>
    <xf numFmtId="0" fontId="4" fillId="6" borderId="76" xfId="0" applyFont="1" applyFill="1" applyBorder="1">
      <alignment vertical="center"/>
    </xf>
    <xf numFmtId="0" fontId="4" fillId="2" borderId="18" xfId="0" applyFont="1" applyFill="1" applyBorder="1">
      <alignment vertical="center"/>
    </xf>
    <xf numFmtId="0" fontId="4" fillId="2" borderId="59" xfId="0" applyFont="1" applyFill="1" applyBorder="1">
      <alignment vertical="center"/>
    </xf>
    <xf numFmtId="0" fontId="7" fillId="2" borderId="14" xfId="0" applyFont="1" applyFill="1" applyBorder="1" applyAlignment="1">
      <alignment horizontal="center" vertical="center"/>
    </xf>
    <xf numFmtId="0" fontId="7" fillId="0" borderId="0" xfId="0" applyFont="1" applyBorder="1" applyAlignment="1">
      <alignment horizontal="center" vertical="center"/>
    </xf>
    <xf numFmtId="0" fontId="7" fillId="0" borderId="1" xfId="0" applyFont="1" applyBorder="1">
      <alignment vertical="center"/>
    </xf>
    <xf numFmtId="0" fontId="7" fillId="0" borderId="18" xfId="0" applyFont="1" applyBorder="1" applyAlignment="1">
      <alignment horizontal="center" vertical="center"/>
    </xf>
    <xf numFmtId="0" fontId="7" fillId="2" borderId="14" xfId="0" applyFont="1" applyFill="1" applyBorder="1">
      <alignment vertical="center"/>
    </xf>
    <xf numFmtId="0" fontId="7" fillId="0" borderId="18" xfId="0" applyFont="1" applyBorder="1">
      <alignment vertical="center"/>
    </xf>
    <xf numFmtId="0" fontId="7" fillId="0" borderId="1" xfId="0" applyFont="1" applyBorder="1" applyAlignment="1">
      <alignment horizontal="center" vertical="center"/>
    </xf>
    <xf numFmtId="0" fontId="7" fillId="0" borderId="14" xfId="0" applyFont="1" applyBorder="1" applyAlignment="1">
      <alignment horizontal="center" vertical="center"/>
    </xf>
    <xf numFmtId="0" fontId="7" fillId="2" borderId="20" xfId="0" applyFont="1" applyFill="1" applyBorder="1" applyAlignment="1">
      <alignment horizontal="center" vertical="center"/>
    </xf>
    <xf numFmtId="0" fontId="7" fillId="0" borderId="21" xfId="0" applyFont="1" applyBorder="1" applyAlignment="1">
      <alignment horizontal="center" vertical="center"/>
    </xf>
    <xf numFmtId="0" fontId="7" fillId="0" borderId="20" xfId="0" applyFont="1" applyBorder="1">
      <alignment vertical="center"/>
    </xf>
    <xf numFmtId="38" fontId="9" fillId="0" borderId="21" xfId="1" applyFont="1" applyBorder="1">
      <alignment vertical="center"/>
    </xf>
    <xf numFmtId="56" fontId="3" fillId="0" borderId="30" xfId="0" applyNumberFormat="1" applyFont="1" applyBorder="1">
      <alignment vertical="center"/>
    </xf>
    <xf numFmtId="56" fontId="3" fillId="0" borderId="32" xfId="0" applyNumberFormat="1" applyFont="1" applyBorder="1">
      <alignment vertical="center"/>
    </xf>
    <xf numFmtId="0" fontId="7" fillId="2" borderId="14" xfId="0" applyFont="1" applyFill="1" applyBorder="1" applyAlignment="1">
      <alignment vertical="center"/>
    </xf>
    <xf numFmtId="0" fontId="7" fillId="0" borderId="0" xfId="0" applyFont="1" applyBorder="1" applyAlignment="1">
      <alignment vertical="center"/>
    </xf>
    <xf numFmtId="0" fontId="7" fillId="0" borderId="1" xfId="0" applyFont="1" applyBorder="1" applyAlignment="1">
      <alignment vertical="center"/>
    </xf>
    <xf numFmtId="0" fontId="7" fillId="0" borderId="18" xfId="0" applyFont="1" applyBorder="1" applyAlignment="1">
      <alignment vertical="center"/>
    </xf>
    <xf numFmtId="0" fontId="7" fillId="0" borderId="14" xfId="0" applyFont="1" applyBorder="1" applyAlignment="1">
      <alignment vertical="center"/>
    </xf>
    <xf numFmtId="56" fontId="4" fillId="6" borderId="33" xfId="0" applyNumberFormat="1" applyFont="1" applyFill="1" applyBorder="1">
      <alignment vertical="center"/>
    </xf>
    <xf numFmtId="0" fontId="7" fillId="2" borderId="18" xfId="0" applyFont="1" applyFill="1" applyBorder="1" applyAlignment="1">
      <alignment vertical="center"/>
    </xf>
    <xf numFmtId="0" fontId="7" fillId="6" borderId="1" xfId="0" applyFont="1" applyFill="1" applyBorder="1" applyAlignment="1">
      <alignment vertical="center"/>
    </xf>
    <xf numFmtId="0" fontId="7" fillId="6" borderId="18" xfId="0" applyFont="1" applyFill="1" applyBorder="1" applyAlignment="1">
      <alignment vertical="center"/>
    </xf>
    <xf numFmtId="0" fontId="7" fillId="6" borderId="14" xfId="0" applyFont="1" applyFill="1" applyBorder="1" applyAlignment="1">
      <alignment vertical="center"/>
    </xf>
    <xf numFmtId="0" fontId="7" fillId="0" borderId="5" xfId="0" applyFont="1" applyBorder="1" applyAlignment="1">
      <alignment vertical="center"/>
    </xf>
    <xf numFmtId="0" fontId="7" fillId="0" borderId="22" xfId="0" applyFont="1" applyBorder="1" applyAlignment="1">
      <alignment vertical="center"/>
    </xf>
    <xf numFmtId="0" fontId="7" fillId="2" borderId="20" xfId="0" applyFont="1" applyFill="1" applyBorder="1" applyAlignment="1">
      <alignment vertical="center"/>
    </xf>
    <xf numFmtId="0" fontId="7" fillId="2" borderId="22" xfId="0" applyFont="1" applyFill="1" applyBorder="1" applyAlignment="1">
      <alignment vertical="center"/>
    </xf>
    <xf numFmtId="0" fontId="7" fillId="0" borderId="20" xfId="0" applyFont="1" applyBorder="1" applyAlignment="1">
      <alignment vertical="center"/>
    </xf>
    <xf numFmtId="0" fontId="7" fillId="2" borderId="5" xfId="0" applyFont="1" applyFill="1" applyBorder="1">
      <alignment vertical="center"/>
    </xf>
    <xf numFmtId="0" fontId="3" fillId="2" borderId="55" xfId="0" applyFont="1" applyFill="1" applyBorder="1">
      <alignment vertical="center"/>
    </xf>
    <xf numFmtId="0" fontId="4" fillId="0" borderId="0" xfId="0" applyFont="1" applyBorder="1" applyAlignment="1">
      <alignment horizontal="center" vertical="center"/>
    </xf>
    <xf numFmtId="56" fontId="4" fillId="0" borderId="30" xfId="0" applyNumberFormat="1" applyFont="1" applyBorder="1">
      <alignment vertical="center"/>
    </xf>
    <xf numFmtId="0" fontId="4" fillId="0" borderId="84" xfId="0" applyFont="1" applyBorder="1" applyAlignment="1">
      <alignment horizontal="center" vertical="center" wrapText="1"/>
    </xf>
    <xf numFmtId="0" fontId="0" fillId="0" borderId="85" xfId="0" applyBorder="1" applyAlignment="1">
      <alignment horizontal="center" vertical="center"/>
    </xf>
    <xf numFmtId="0" fontId="0" fillId="0" borderId="67" xfId="0" applyBorder="1" applyAlignment="1">
      <alignment horizontal="center" vertical="center"/>
    </xf>
    <xf numFmtId="0" fontId="0" fillId="0" borderId="16" xfId="0" applyBorder="1" applyAlignment="1">
      <alignment horizontal="center" vertical="center"/>
    </xf>
    <xf numFmtId="0" fontId="0" fillId="0" borderId="86" xfId="0" applyBorder="1" applyAlignment="1">
      <alignment horizontal="center" vertical="center"/>
    </xf>
    <xf numFmtId="0" fontId="0" fillId="0" borderId="17" xfId="0" applyBorder="1" applyAlignment="1">
      <alignment horizontal="center" vertical="center"/>
    </xf>
    <xf numFmtId="0" fontId="0" fillId="0" borderId="68" xfId="0" applyBorder="1" applyAlignment="1">
      <alignment horizontal="center" vertical="center"/>
    </xf>
    <xf numFmtId="56" fontId="12" fillId="0" borderId="0" xfId="0" applyNumberFormat="1" applyFont="1">
      <alignment vertical="center"/>
    </xf>
    <xf numFmtId="178" fontId="4" fillId="6" borderId="30" xfId="0" applyNumberFormat="1" applyFont="1" applyFill="1" applyBorder="1">
      <alignment vertical="center"/>
    </xf>
    <xf numFmtId="177" fontId="4" fillId="6" borderId="30" xfId="0" applyNumberFormat="1" applyFont="1" applyFill="1" applyBorder="1">
      <alignment vertical="center"/>
    </xf>
    <xf numFmtId="0" fontId="18" fillId="0" borderId="35" xfId="0" applyFont="1" applyBorder="1" applyAlignment="1">
      <alignment vertical="center" wrapText="1"/>
    </xf>
    <xf numFmtId="38" fontId="7" fillId="5" borderId="5" xfId="1" applyFont="1" applyFill="1" applyBorder="1">
      <alignment vertical="center"/>
    </xf>
    <xf numFmtId="38" fontId="10" fillId="5" borderId="5" xfId="1" applyFont="1" applyFill="1" applyBorder="1">
      <alignment vertical="center"/>
    </xf>
    <xf numFmtId="0" fontId="3" fillId="5" borderId="35" xfId="0" applyFont="1" applyFill="1" applyBorder="1" applyAlignment="1">
      <alignment vertical="center" wrapText="1"/>
    </xf>
    <xf numFmtId="0" fontId="3" fillId="0" borderId="0" xfId="0" applyFont="1">
      <alignment vertical="center"/>
    </xf>
    <xf numFmtId="56" fontId="4" fillId="0" borderId="0" xfId="0" applyNumberFormat="1" applyFont="1">
      <alignment vertical="center"/>
    </xf>
    <xf numFmtId="0" fontId="4" fillId="6" borderId="0" xfId="0" applyFont="1" applyFill="1">
      <alignment vertical="center"/>
    </xf>
    <xf numFmtId="0" fontId="3" fillId="6" borderId="0" xfId="0" applyFont="1" applyFill="1">
      <alignment vertical="center"/>
    </xf>
    <xf numFmtId="0" fontId="0" fillId="2" borderId="87" xfId="0" applyFill="1" applyBorder="1">
      <alignment vertical="center"/>
    </xf>
    <xf numFmtId="0" fontId="0" fillId="0" borderId="87" xfId="0" applyBorder="1">
      <alignment vertical="center"/>
    </xf>
    <xf numFmtId="0" fontId="0" fillId="6" borderId="87" xfId="0" applyFill="1" applyBorder="1">
      <alignment vertical="center"/>
    </xf>
    <xf numFmtId="0" fontId="4" fillId="6" borderId="87" xfId="0" applyFont="1" applyFill="1" applyBorder="1">
      <alignment vertical="center"/>
    </xf>
    <xf numFmtId="0" fontId="0" fillId="0" borderId="89" xfId="0" applyBorder="1" applyAlignment="1">
      <alignment horizontal="center" vertical="center" wrapText="1"/>
    </xf>
    <xf numFmtId="0" fontId="4" fillId="9" borderId="0" xfId="0" applyFont="1" applyFill="1">
      <alignment vertical="center"/>
    </xf>
    <xf numFmtId="0" fontId="4" fillId="6" borderId="1" xfId="0" applyFont="1" applyFill="1" applyBorder="1">
      <alignment vertical="center"/>
    </xf>
    <xf numFmtId="0" fontId="0" fillId="10" borderId="0" xfId="0" applyFill="1">
      <alignment vertical="center"/>
    </xf>
    <xf numFmtId="0" fontId="0" fillId="11" borderId="0" xfId="0" applyFill="1">
      <alignment vertical="center"/>
    </xf>
    <xf numFmtId="0" fontId="18" fillId="7" borderId="0" xfId="0" applyFont="1" applyFill="1">
      <alignment vertical="center"/>
    </xf>
    <xf numFmtId="0" fontId="0" fillId="5" borderId="0" xfId="0" applyFill="1">
      <alignment vertical="center"/>
    </xf>
    <xf numFmtId="0" fontId="4" fillId="5" borderId="0" xfId="0" applyFont="1" applyFill="1">
      <alignment vertical="center"/>
    </xf>
    <xf numFmtId="0" fontId="3" fillId="11" borderId="0" xfId="0" applyFont="1" applyFill="1">
      <alignment vertical="center"/>
    </xf>
    <xf numFmtId="0" fontId="21" fillId="11" borderId="0" xfId="0" applyFont="1" applyFill="1">
      <alignment vertical="center"/>
    </xf>
    <xf numFmtId="0" fontId="4" fillId="11" borderId="0" xfId="0" applyFont="1" applyFill="1">
      <alignment vertical="center"/>
    </xf>
    <xf numFmtId="0" fontId="4" fillId="6" borderId="0" xfId="0" applyFont="1" applyFill="1" applyBorder="1">
      <alignment vertical="center"/>
    </xf>
    <xf numFmtId="0" fontId="0" fillId="2" borderId="0" xfId="0" applyFill="1" applyBorder="1">
      <alignment vertical="center"/>
    </xf>
    <xf numFmtId="0" fontId="0" fillId="6" borderId="1" xfId="0" applyFill="1" applyBorder="1" applyAlignment="1">
      <alignment horizontal="center" vertical="center" wrapText="1"/>
    </xf>
    <xf numFmtId="0" fontId="3" fillId="2" borderId="87" xfId="0" applyFont="1" applyFill="1" applyBorder="1">
      <alignment vertical="center"/>
    </xf>
    <xf numFmtId="0" fontId="3" fillId="5" borderId="0" xfId="0" applyFont="1" applyFill="1">
      <alignment vertical="center"/>
    </xf>
    <xf numFmtId="0" fontId="0" fillId="0" borderId="1" xfId="0" applyFill="1" applyBorder="1" applyAlignment="1">
      <alignment horizontal="center" vertical="center" wrapText="1"/>
    </xf>
    <xf numFmtId="56" fontId="4" fillId="2" borderId="82" xfId="0" applyNumberFormat="1" applyFont="1" applyFill="1" applyBorder="1">
      <alignment vertical="center"/>
    </xf>
    <xf numFmtId="56" fontId="0" fillId="7" borderId="0" xfId="0" applyNumberFormat="1" applyFill="1">
      <alignment vertical="center"/>
    </xf>
    <xf numFmtId="0" fontId="0" fillId="7" borderId="87" xfId="0" applyFill="1" applyBorder="1">
      <alignment vertical="center"/>
    </xf>
    <xf numFmtId="0" fontId="0" fillId="7" borderId="0" xfId="0" applyFill="1">
      <alignment vertical="center"/>
    </xf>
    <xf numFmtId="177" fontId="0" fillId="6" borderId="0" xfId="0" applyNumberFormat="1" applyFill="1">
      <alignment vertical="center"/>
    </xf>
    <xf numFmtId="177" fontId="0" fillId="0" borderId="0" xfId="0" applyNumberFormat="1">
      <alignment vertical="center"/>
    </xf>
    <xf numFmtId="0" fontId="23" fillId="5" borderId="0" xfId="0" applyFont="1" applyFill="1">
      <alignment vertical="center"/>
    </xf>
    <xf numFmtId="0" fontId="23" fillId="0" borderId="0" xfId="0" applyFont="1">
      <alignment vertical="center"/>
    </xf>
    <xf numFmtId="0" fontId="23" fillId="2" borderId="0" xfId="0" applyFont="1" applyFill="1">
      <alignment vertical="center"/>
    </xf>
    <xf numFmtId="0" fontId="24" fillId="2" borderId="0" xfId="0" applyFont="1" applyFill="1">
      <alignment vertical="center"/>
    </xf>
    <xf numFmtId="0" fontId="23" fillId="10" borderId="0" xfId="0" applyFont="1" applyFill="1">
      <alignment vertical="center"/>
    </xf>
    <xf numFmtId="0" fontId="23" fillId="11" borderId="0" xfId="0" applyFont="1" applyFill="1">
      <alignment vertical="center"/>
    </xf>
    <xf numFmtId="0" fontId="24" fillId="11" borderId="0" xfId="0" applyFont="1" applyFill="1">
      <alignment vertical="center"/>
    </xf>
    <xf numFmtId="0" fontId="25" fillId="11" borderId="0" xfId="0" applyFont="1" applyFill="1">
      <alignment vertical="center"/>
    </xf>
    <xf numFmtId="0" fontId="26" fillId="11" borderId="0" xfId="0" applyFont="1" applyFill="1">
      <alignment vertical="center"/>
    </xf>
    <xf numFmtId="0" fontId="27" fillId="11" borderId="0" xfId="0" applyFont="1" applyFill="1">
      <alignment vertical="center"/>
    </xf>
    <xf numFmtId="0" fontId="28" fillId="2" borderId="0" xfId="0" applyFont="1" applyFill="1">
      <alignment vertical="center"/>
    </xf>
    <xf numFmtId="0" fontId="29" fillId="0" borderId="0" xfId="0" applyFont="1">
      <alignment vertical="center"/>
    </xf>
    <xf numFmtId="56" fontId="3" fillId="0" borderId="0" xfId="0" applyNumberFormat="1" applyFont="1">
      <alignment vertical="center"/>
    </xf>
    <xf numFmtId="0" fontId="0" fillId="0" borderId="23" xfId="0" applyBorder="1">
      <alignment vertical="center"/>
    </xf>
    <xf numFmtId="0" fontId="0" fillId="0" borderId="44" xfId="0" applyBorder="1">
      <alignment vertical="center"/>
    </xf>
    <xf numFmtId="0" fontId="0" fillId="0" borderId="30" xfId="0" applyBorder="1">
      <alignment vertical="center"/>
    </xf>
    <xf numFmtId="0" fontId="0" fillId="0" borderId="90" xfId="0" applyBorder="1">
      <alignment vertical="center"/>
    </xf>
    <xf numFmtId="56" fontId="0" fillId="0" borderId="0" xfId="0" applyNumberFormat="1" applyBorder="1">
      <alignment vertical="center"/>
    </xf>
    <xf numFmtId="0" fontId="0" fillId="6" borderId="56" xfId="0" applyFill="1" applyBorder="1" applyAlignment="1">
      <alignment horizontal="center" vertical="center" wrapText="1"/>
    </xf>
    <xf numFmtId="0" fontId="0" fillId="0" borderId="0" xfId="0" applyFill="1">
      <alignment vertical="center"/>
    </xf>
    <xf numFmtId="0" fontId="21" fillId="0" borderId="0" xfId="0" applyFont="1" applyFill="1">
      <alignment vertical="center"/>
    </xf>
    <xf numFmtId="0" fontId="25" fillId="0" borderId="0" xfId="0" applyFont="1" applyFill="1">
      <alignment vertical="center"/>
    </xf>
    <xf numFmtId="0" fontId="3" fillId="0" borderId="0" xfId="0" applyFont="1" applyFill="1">
      <alignment vertical="center"/>
    </xf>
    <xf numFmtId="0" fontId="24" fillId="0" borderId="0" xfId="0" applyFont="1" applyFill="1">
      <alignment vertical="center"/>
    </xf>
    <xf numFmtId="56" fontId="0" fillId="0" borderId="0" xfId="0" applyNumberFormat="1" applyFill="1">
      <alignment vertical="center"/>
    </xf>
    <xf numFmtId="0" fontId="23" fillId="0" borderId="0" xfId="0" applyFont="1" applyFill="1">
      <alignment vertical="center"/>
    </xf>
    <xf numFmtId="0" fontId="14" fillId="6" borderId="12" xfId="0" applyFont="1" applyFill="1" applyBorder="1" applyAlignment="1">
      <alignment horizontal="center" vertical="center"/>
    </xf>
    <xf numFmtId="0" fontId="14" fillId="6" borderId="42" xfId="0" applyFont="1" applyFill="1" applyBorder="1" applyAlignment="1">
      <alignment horizontal="center" vertical="center"/>
    </xf>
    <xf numFmtId="0" fontId="11" fillId="0" borderId="0" xfId="0" applyFont="1" applyAlignment="1">
      <alignment horizontal="center" vertical="center"/>
    </xf>
    <xf numFmtId="0" fontId="4" fillId="4" borderId="24" xfId="0" applyFont="1" applyFill="1" applyBorder="1" applyAlignment="1">
      <alignment horizontal="center" vertical="center"/>
    </xf>
    <xf numFmtId="0" fontId="4" fillId="4" borderId="26" xfId="0" applyFont="1" applyFill="1" applyBorder="1" applyAlignment="1">
      <alignment horizontal="center" vertical="center"/>
    </xf>
    <xf numFmtId="0" fontId="4" fillId="0" borderId="27" xfId="0" applyFont="1" applyBorder="1" applyAlignment="1">
      <alignment horizontal="center" vertical="center" wrapText="1"/>
    </xf>
    <xf numFmtId="0" fontId="4" fillId="0" borderId="29" xfId="0" applyFont="1" applyBorder="1" applyAlignment="1">
      <alignment horizontal="center" vertical="center"/>
    </xf>
    <xf numFmtId="0" fontId="4" fillId="2" borderId="15" xfId="0" applyFont="1" applyFill="1" applyBorder="1" applyAlignment="1">
      <alignment horizontal="center" vertical="center"/>
    </xf>
    <xf numFmtId="0" fontId="4" fillId="2" borderId="13" xfId="0" applyFont="1" applyFill="1" applyBorder="1" applyAlignment="1">
      <alignment horizontal="center" vertical="center"/>
    </xf>
    <xf numFmtId="0" fontId="4" fillId="0" borderId="24" xfId="0" applyFont="1" applyBorder="1" applyAlignment="1">
      <alignment horizontal="center" vertical="center"/>
    </xf>
    <xf numFmtId="0" fontId="4" fillId="0" borderId="25" xfId="0" applyFont="1" applyBorder="1" applyAlignment="1">
      <alignment horizontal="center" vertical="center"/>
    </xf>
    <xf numFmtId="0" fontId="4" fillId="8" borderId="24" xfId="0" applyFont="1" applyFill="1" applyBorder="1" applyAlignment="1">
      <alignment horizontal="center" vertical="center"/>
    </xf>
    <xf numFmtId="0" fontId="4" fillId="8" borderId="26" xfId="0" applyFont="1" applyFill="1" applyBorder="1" applyAlignment="1">
      <alignment horizontal="center" vertical="center"/>
    </xf>
    <xf numFmtId="0" fontId="4" fillId="7" borderId="24" xfId="0" applyFont="1" applyFill="1" applyBorder="1" applyAlignment="1">
      <alignment horizontal="center" vertical="center"/>
    </xf>
    <xf numFmtId="0" fontId="4" fillId="7" borderId="26" xfId="0" applyFont="1" applyFill="1" applyBorder="1" applyAlignment="1">
      <alignment horizontal="center" vertical="center"/>
    </xf>
    <xf numFmtId="0" fontId="4" fillId="0" borderId="40" xfId="0" applyFont="1" applyBorder="1" applyAlignment="1">
      <alignment horizontal="center" vertical="center" wrapText="1"/>
    </xf>
    <xf numFmtId="0" fontId="4" fillId="0" borderId="19" xfId="0" applyFont="1" applyBorder="1" applyAlignment="1">
      <alignment horizontal="center" vertical="center"/>
    </xf>
    <xf numFmtId="0" fontId="4" fillId="0" borderId="24"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26" xfId="0" applyFont="1" applyBorder="1" applyAlignment="1">
      <alignment horizontal="center" vertical="center"/>
    </xf>
    <xf numFmtId="0" fontId="4" fillId="0" borderId="0" xfId="0" applyFont="1" applyAlignment="1">
      <alignment horizontal="center" vertical="center"/>
    </xf>
    <xf numFmtId="0" fontId="0" fillId="6" borderId="23" xfId="0" applyFill="1" applyBorder="1" applyAlignment="1">
      <alignment horizontal="center" vertical="center"/>
    </xf>
    <xf numFmtId="0" fontId="0" fillId="6" borderId="60" xfId="0" applyFill="1" applyBorder="1" applyAlignment="1">
      <alignment horizontal="center" vertical="center"/>
    </xf>
    <xf numFmtId="0" fontId="0" fillId="6" borderId="66" xfId="0" applyFill="1" applyBorder="1" applyAlignment="1">
      <alignment horizontal="center" vertical="center"/>
    </xf>
    <xf numFmtId="0" fontId="0" fillId="6" borderId="65" xfId="0" applyFill="1" applyBorder="1" applyAlignment="1">
      <alignment horizontal="center" vertical="center"/>
    </xf>
    <xf numFmtId="0" fontId="19" fillId="0" borderId="48" xfId="0" applyFont="1" applyBorder="1" applyAlignment="1">
      <alignment horizontal="center" vertical="center"/>
    </xf>
    <xf numFmtId="0" fontId="19" fillId="0" borderId="60" xfId="0" applyFont="1" applyBorder="1" applyAlignment="1">
      <alignment horizontal="center" vertical="center"/>
    </xf>
    <xf numFmtId="0" fontId="19" fillId="0" borderId="62" xfId="0" applyFont="1" applyBorder="1" applyAlignment="1">
      <alignment horizontal="center" vertical="center"/>
    </xf>
    <xf numFmtId="0" fontId="19" fillId="0" borderId="65" xfId="0" applyFont="1" applyBorder="1" applyAlignment="1">
      <alignment horizontal="center" vertical="center"/>
    </xf>
    <xf numFmtId="0" fontId="0" fillId="6" borderId="45" xfId="0" applyFill="1" applyBorder="1" applyAlignment="1">
      <alignment horizontal="center" vertical="center"/>
    </xf>
    <xf numFmtId="0" fontId="0" fillId="6" borderId="46" xfId="0" applyFill="1" applyBorder="1" applyAlignment="1">
      <alignment horizontal="center" vertical="center"/>
    </xf>
    <xf numFmtId="0" fontId="0" fillId="6" borderId="47" xfId="0" applyFill="1" applyBorder="1" applyAlignment="1">
      <alignment horizontal="center" vertical="center"/>
    </xf>
    <xf numFmtId="0" fontId="4" fillId="0" borderId="80" xfId="0" applyFont="1" applyBorder="1" applyAlignment="1">
      <alignment horizontal="center" vertical="center"/>
    </xf>
    <xf numFmtId="0" fontId="4" fillId="0" borderId="81" xfId="0" applyFont="1" applyBorder="1" applyAlignment="1">
      <alignment horizontal="center" vertical="center"/>
    </xf>
    <xf numFmtId="0" fontId="0" fillId="6" borderId="50" xfId="0" applyFill="1" applyBorder="1" applyAlignment="1">
      <alignment horizontal="center" vertical="center"/>
    </xf>
    <xf numFmtId="0" fontId="0" fillId="6" borderId="52" xfId="0" applyFill="1" applyBorder="1" applyAlignment="1">
      <alignment horizontal="center" vertical="center"/>
    </xf>
    <xf numFmtId="0" fontId="0" fillId="6" borderId="61" xfId="0" applyFill="1" applyBorder="1" applyAlignment="1">
      <alignment horizontal="center" vertical="center"/>
    </xf>
    <xf numFmtId="0" fontId="0" fillId="6" borderId="51" xfId="0" applyFill="1" applyBorder="1" applyAlignment="1">
      <alignment horizontal="center" vertical="center" wrapText="1"/>
    </xf>
    <xf numFmtId="0" fontId="0" fillId="6" borderId="55" xfId="0" applyFill="1" applyBorder="1" applyAlignment="1">
      <alignment horizontal="center" vertical="center" wrapText="1"/>
    </xf>
    <xf numFmtId="0" fontId="0" fillId="6" borderId="53" xfId="0" applyFill="1" applyBorder="1" applyAlignment="1">
      <alignment horizontal="center" vertical="center"/>
    </xf>
    <xf numFmtId="0" fontId="0" fillId="6" borderId="83" xfId="0" applyFill="1" applyBorder="1" applyAlignment="1">
      <alignment horizontal="center" vertical="center"/>
    </xf>
    <xf numFmtId="0" fontId="0" fillId="6" borderId="42" xfId="0" applyFill="1" applyBorder="1" applyAlignment="1">
      <alignment horizontal="center" vertical="center"/>
    </xf>
    <xf numFmtId="0" fontId="0" fillId="6" borderId="9" xfId="0" applyFill="1" applyBorder="1" applyAlignment="1">
      <alignment horizontal="center" vertical="center" wrapText="1"/>
    </xf>
    <xf numFmtId="0" fontId="0" fillId="6" borderId="53" xfId="0" applyFill="1" applyBorder="1" applyAlignment="1">
      <alignment horizontal="center" vertical="center" wrapText="1"/>
    </xf>
    <xf numFmtId="0" fontId="0" fillId="6" borderId="9" xfId="0" applyFill="1" applyBorder="1" applyAlignment="1">
      <alignment horizontal="center" vertical="center"/>
    </xf>
    <xf numFmtId="0" fontId="0" fillId="6" borderId="75" xfId="0" applyFill="1" applyBorder="1" applyAlignment="1">
      <alignment horizontal="center" vertical="center"/>
    </xf>
    <xf numFmtId="0" fontId="0" fillId="6" borderId="54" xfId="0" applyFill="1" applyBorder="1" applyAlignment="1">
      <alignment horizontal="center" vertical="center"/>
    </xf>
    <xf numFmtId="0" fontId="0" fillId="0" borderId="72" xfId="0" applyBorder="1" applyAlignment="1">
      <alignment horizontal="center" vertical="center"/>
    </xf>
    <xf numFmtId="0" fontId="0" fillId="0" borderId="50" xfId="0" applyBorder="1" applyAlignment="1">
      <alignment horizontal="center" vertical="center"/>
    </xf>
    <xf numFmtId="0" fontId="0" fillId="0" borderId="73" xfId="0" applyBorder="1" applyAlignment="1">
      <alignment horizontal="center" vertical="center"/>
    </xf>
    <xf numFmtId="0" fontId="0" fillId="0" borderId="69" xfId="0" applyBorder="1" applyAlignment="1">
      <alignment horizontal="center" vertical="center"/>
    </xf>
    <xf numFmtId="0" fontId="0" fillId="0" borderId="8" xfId="0" applyBorder="1" applyAlignment="1">
      <alignment horizontal="center" vertical="center"/>
    </xf>
    <xf numFmtId="0" fontId="0" fillId="0" borderId="71" xfId="0" applyBorder="1" applyAlignment="1">
      <alignment horizontal="center" vertical="center"/>
    </xf>
    <xf numFmtId="0" fontId="0" fillId="6" borderId="48" xfId="0" applyFill="1" applyBorder="1" applyAlignment="1">
      <alignment horizontal="center" vertical="center" wrapText="1"/>
    </xf>
    <xf numFmtId="0" fontId="0" fillId="6" borderId="43" xfId="0" applyFill="1" applyBorder="1" applyAlignment="1">
      <alignment horizontal="center" vertical="center" wrapText="1"/>
    </xf>
    <xf numFmtId="0" fontId="0" fillId="6" borderId="60" xfId="0" applyFill="1" applyBorder="1" applyAlignment="1">
      <alignment horizontal="center" vertical="center" wrapText="1"/>
    </xf>
    <xf numFmtId="0" fontId="0" fillId="6" borderId="62" xfId="0" applyFill="1" applyBorder="1" applyAlignment="1">
      <alignment horizontal="center" vertical="center" wrapText="1"/>
    </xf>
    <xf numFmtId="0" fontId="0" fillId="6" borderId="63" xfId="0" applyFill="1" applyBorder="1" applyAlignment="1">
      <alignment horizontal="center" vertical="center" wrapText="1"/>
    </xf>
    <xf numFmtId="0" fontId="0" fillId="6" borderId="65" xfId="0" applyFill="1" applyBorder="1" applyAlignment="1">
      <alignment horizontal="center" vertical="center" wrapText="1"/>
    </xf>
    <xf numFmtId="0" fontId="0" fillId="0" borderId="52" xfId="0" applyBorder="1" applyAlignment="1">
      <alignment horizontal="center" vertical="center"/>
    </xf>
    <xf numFmtId="0" fontId="0" fillId="0" borderId="70" xfId="0" applyBorder="1" applyAlignment="1">
      <alignment horizontal="center" vertical="center"/>
    </xf>
    <xf numFmtId="0" fontId="0" fillId="0" borderId="48" xfId="0" applyBorder="1" applyAlignment="1">
      <alignment horizontal="center" vertical="center"/>
    </xf>
    <xf numFmtId="0" fontId="0" fillId="0" borderId="43" xfId="0" applyBorder="1" applyAlignment="1">
      <alignment horizontal="center" vertical="center"/>
    </xf>
    <xf numFmtId="0" fontId="0" fillId="0" borderId="44" xfId="0" applyBorder="1" applyAlignment="1">
      <alignment horizontal="center" vertical="center"/>
    </xf>
    <xf numFmtId="0" fontId="0" fillId="0" borderId="62" xfId="0" applyBorder="1" applyAlignment="1">
      <alignment horizontal="center" vertical="center"/>
    </xf>
    <xf numFmtId="0" fontId="0" fillId="0" borderId="63" xfId="0" applyBorder="1" applyAlignment="1">
      <alignment horizontal="center" vertical="center"/>
    </xf>
    <xf numFmtId="0" fontId="0" fillId="0" borderId="64" xfId="0" applyBorder="1" applyAlignment="1">
      <alignment horizontal="center" vertical="center"/>
    </xf>
    <xf numFmtId="0" fontId="0" fillId="0" borderId="74" xfId="0" applyBorder="1" applyAlignment="1">
      <alignment horizontal="center" vertical="center"/>
    </xf>
    <xf numFmtId="0" fontId="0" fillId="0" borderId="42" xfId="0" applyBorder="1" applyAlignment="1">
      <alignment horizontal="center" vertical="center"/>
    </xf>
    <xf numFmtId="0" fontId="0" fillId="0" borderId="61" xfId="0" applyBorder="1" applyAlignment="1">
      <alignment horizontal="center" vertical="center"/>
    </xf>
    <xf numFmtId="0" fontId="0" fillId="0" borderId="88" xfId="0" applyBorder="1" applyAlignment="1">
      <alignment horizontal="center" vertical="center"/>
    </xf>
    <xf numFmtId="0" fontId="0" fillId="0" borderId="49" xfId="0" applyBorder="1" applyAlignment="1">
      <alignment horizontal="center" vertical="center"/>
    </xf>
    <xf numFmtId="0" fontId="0" fillId="0" borderId="12" xfId="0" applyBorder="1" applyAlignment="1">
      <alignment horizontal="center" vertical="center"/>
    </xf>
    <xf numFmtId="0" fontId="4" fillId="0" borderId="23" xfId="0" applyFont="1" applyBorder="1" applyAlignment="1">
      <alignment horizontal="center" vertical="center" wrapText="1"/>
    </xf>
    <xf numFmtId="0" fontId="4" fillId="0" borderId="43" xfId="0" applyFont="1" applyBorder="1" applyAlignment="1">
      <alignment horizontal="center" vertical="center" wrapText="1"/>
    </xf>
    <xf numFmtId="0" fontId="4" fillId="0" borderId="44" xfId="0" applyFont="1" applyBorder="1" applyAlignment="1">
      <alignment horizontal="center" vertical="center" wrapText="1"/>
    </xf>
    <xf numFmtId="0" fontId="4" fillId="0" borderId="66" xfId="0" applyFont="1" applyBorder="1" applyAlignment="1">
      <alignment horizontal="center" vertical="center" wrapText="1"/>
    </xf>
    <xf numFmtId="0" fontId="4" fillId="0" borderId="63" xfId="0" applyFont="1" applyBorder="1" applyAlignment="1">
      <alignment horizontal="center" vertical="center" wrapText="1"/>
    </xf>
    <xf numFmtId="0" fontId="4" fillId="0" borderId="64" xfId="0" applyFont="1" applyBorder="1" applyAlignment="1">
      <alignment horizontal="center" vertical="center" wrapText="1"/>
    </xf>
    <xf numFmtId="0" fontId="0" fillId="0" borderId="0" xfId="0" applyAlignment="1">
      <alignment horizontal="center" vertical="center"/>
    </xf>
  </cellXfs>
  <cellStyles count="2">
    <cellStyle name="桁区切り" xfId="1" builtinId="6"/>
    <cellStyle name="標準" xfId="0" builtinId="0"/>
  </cellStyles>
  <dxfs count="0"/>
  <tableStyles count="0" defaultTableStyle="TableStyleMedium2" defaultPivotStyle="PivotStyleLight16"/>
  <colors>
    <mruColors>
      <color rgb="FF0000FF"/>
      <color rgb="FF008000"/>
      <color rgb="FFFFFF00"/>
      <color rgb="FFFF6600"/>
      <color rgb="FFFFCCFF"/>
      <color rgb="FFCCFFFF"/>
      <color rgb="FF33CC33"/>
      <color rgb="FF66FFFF"/>
      <color rgb="FF99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24.xml"/><Relationship Id="rId1" Type="http://schemas.microsoft.com/office/2011/relationships/chartStyle" Target="style24.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国家衛健委発表に基づく感染状況!$W$27:$W$552</c:f>
              <c:numCache>
                <c:formatCode>m"月"d"日"</c:formatCode>
                <c:ptCount val="525"/>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numCache>
            </c:numRef>
          </c:cat>
          <c:val>
            <c:numRef>
              <c:f>国家衛健委発表に基づく感染状況!$X$27:$X$552</c:f>
              <c:numCache>
                <c:formatCode>#,##0_);[Red]\(#,##0\)</c:formatCode>
                <c:ptCount val="525"/>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国家衛健委発表に基づく感染状況!$W$27:$W$552</c:f>
              <c:numCache>
                <c:formatCode>m"月"d"日"</c:formatCode>
                <c:ptCount val="525"/>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numCache>
            </c:numRef>
          </c:cat>
          <c:val>
            <c:numRef>
              <c:f>国家衛健委発表に基づく感染状況!$Y$27:$Y$552</c:f>
              <c:numCache>
                <c:formatCode>General</c:formatCode>
                <c:ptCount val="525"/>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latin typeface="ＭＳ ゴシック" panose="020B0609070205080204" pitchFamily="49" charset="-128"/>
                <a:ea typeface="ＭＳ ゴシック" panose="020B0609070205080204" pitchFamily="49" charset="-128"/>
              </a:rPr>
              <a:t>死者数</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2435744626788074E-2"/>
          <c:y val="2.614063610025829E-2"/>
          <c:w val="0.91881057735485405"/>
          <c:h val="0.80203157450801932"/>
        </c:manualLayout>
      </c:layout>
      <c:barChart>
        <c:barDir val="col"/>
        <c:grouping val="clustered"/>
        <c:varyColors val="0"/>
        <c:ser>
          <c:idx val="0"/>
          <c:order val="0"/>
          <c:tx>
            <c:strRef>
              <c:f>香港マカオ台湾の患者・海外輸入症例・無症状病原体保有者!$CM$188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香港マカオ台湾の患者・海外輸入症例・無症状病原体保有者!$CL$189:$CL$550</c:f>
              <c:numCache>
                <c:formatCode>m"月"d"日"</c:formatCode>
                <c:ptCount val="362"/>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numCache>
            </c:numRef>
          </c:cat>
          <c:val>
            <c:numRef>
              <c:f>香港マカオ台湾の患者・海外輸入症例・無症状病原体保有者!$CM$189:$CM$550</c:f>
              <c:numCache>
                <c:formatCode>General</c:formatCode>
                <c:ptCount val="362"/>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cat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48874696"/>
        <c:crosses val="autoZero"/>
        <c:auto val="0"/>
        <c:lblAlgn val="ctr"/>
        <c:lblOffset val="100"/>
        <c:noMultiLvlLbl val="1"/>
      </c:catAx>
      <c:valAx>
        <c:axId val="7488746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6.596543882057565E-2"/>
          <c:y val="1.9162840325505932E-2"/>
          <c:w val="0.8979294741096836"/>
          <c:h val="0.81061582136002597"/>
        </c:manualLayout>
      </c:layout>
      <c:barChart>
        <c:barDir val="col"/>
        <c:grouping val="clustered"/>
        <c:varyColors val="0"/>
        <c:ser>
          <c:idx val="0"/>
          <c:order val="0"/>
          <c:tx>
            <c:strRef>
              <c:f>香港マカオ台湾の患者・海外輸入症例・無症状病原体保有者!$CK$188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香港マカオ台湾の患者・海外輸入症例・無症状病原体保有者!$CJ$189:$CJ$550</c:f>
              <c:numCache>
                <c:formatCode>m"月"d"日"</c:formatCode>
                <c:ptCount val="362"/>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numCache>
            </c:numRef>
          </c:cat>
          <c:val>
            <c:numRef>
              <c:f>香港マカオ台湾の患者・海外輸入症例・無症状病原体保有者!$CK$189:$CK$550</c:f>
              <c:numCache>
                <c:formatCode>General</c:formatCode>
                <c:ptCount val="362"/>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cat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32263424"/>
        <c:crosses val="autoZero"/>
        <c:auto val="0"/>
        <c:lblAlgn val="ctr"/>
        <c:lblOffset val="100"/>
        <c:noMultiLvlLbl val="1"/>
      </c:catAx>
      <c:valAx>
        <c:axId val="73226342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u="none" strike="noStrike" baseline="0">
                <a:effectLst/>
              </a:rPr>
              <a:t>主要</a:t>
            </a:r>
            <a:r>
              <a:rPr lang="ja-JP" altLang="en-US" sz="1800" b="1"/>
              <a:t>省市別輸入症例推移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1769957532550455E-2"/>
          <c:y val="2.1888320616900311E-2"/>
          <c:w val="0.90286351706036749"/>
          <c:h val="0.79374601702295211"/>
        </c:manualLayout>
      </c:layout>
      <c:barChart>
        <c:barDir val="col"/>
        <c:grouping val="stacked"/>
        <c:varyColors val="0"/>
        <c:ser>
          <c:idx val="0"/>
          <c:order val="0"/>
          <c:tx>
            <c:strRef>
              <c:f>省市別輸入症例数変化!$D$1</c:f>
              <c:strCache>
                <c:ptCount val="1"/>
                <c:pt idx="0">
                  <c:v>上海</c:v>
                </c:pt>
              </c:strCache>
            </c:strRef>
          </c:tx>
          <c:spPr>
            <a:solidFill>
              <a:srgbClr val="0000FF"/>
            </a:solidFill>
            <a:ln>
              <a:solidFill>
                <a:srgbClr val="0000FF"/>
              </a:solidFill>
            </a:ln>
            <a:effectLst/>
          </c:spPr>
          <c:invertIfNegative val="0"/>
          <c:dPt>
            <c:idx val="0"/>
            <c:invertIfNegative val="0"/>
            <c:bubble3D val="0"/>
            <c:extLst>
              <c:ext xmlns:c16="http://schemas.microsoft.com/office/drawing/2014/chart" uri="{C3380CC4-5D6E-409C-BE32-E72D297353CC}">
                <c16:uniqueId val="{00000000-68F6-482C-9537-51E1B7CE8D6D}"/>
              </c:ext>
            </c:extLst>
          </c:dPt>
          <c:cat>
            <c:numRef>
              <c:f>省市別輸入症例数変化!$C$2:$C$315</c:f>
              <c:numCache>
                <c:formatCode>m"月"d"日"</c:formatCode>
                <c:ptCount val="314"/>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numCache>
            </c:numRef>
          </c:cat>
          <c:val>
            <c:numRef>
              <c:f>省市別輸入症例数変化!$D$2:$D$315</c:f>
              <c:numCache>
                <c:formatCode>General</c:formatCode>
                <c:ptCount val="314"/>
                <c:pt idx="0">
                  <c:v>13</c:v>
                </c:pt>
                <c:pt idx="1">
                  <c:v>0</c:v>
                </c:pt>
                <c:pt idx="2">
                  <c:v>5</c:v>
                </c:pt>
                <c:pt idx="3">
                  <c:v>2</c:v>
                </c:pt>
                <c:pt idx="4">
                  <c:v>4</c:v>
                </c:pt>
                <c:pt idx="5">
                  <c:v>2</c:v>
                </c:pt>
                <c:pt idx="6">
                  <c:v>3</c:v>
                </c:pt>
                <c:pt idx="7">
                  <c:v>3</c:v>
                </c:pt>
                <c:pt idx="8">
                  <c:v>3</c:v>
                </c:pt>
                <c:pt idx="9">
                  <c:v>6</c:v>
                </c:pt>
                <c:pt idx="10">
                  <c:v>1</c:v>
                </c:pt>
                <c:pt idx="11">
                  <c:v>4</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7">
                  <c:v>4</c:v>
                </c:pt>
                <c:pt idx="88">
                  <c:v>4</c:v>
                </c:pt>
                <c:pt idx="89">
                  <c:v>1</c:v>
                </c:pt>
                <c:pt idx="90">
                  <c:v>4</c:v>
                </c:pt>
                <c:pt idx="91">
                  <c:v>9</c:v>
                </c:pt>
                <c:pt idx="92">
                  <c:v>3</c:v>
                </c:pt>
                <c:pt idx="93">
                  <c:v>1</c:v>
                </c:pt>
                <c:pt idx="94">
                  <c:v>3</c:v>
                </c:pt>
                <c:pt idx="95">
                  <c:v>2</c:v>
                </c:pt>
                <c:pt idx="96">
                  <c:v>5</c:v>
                </c:pt>
                <c:pt idx="97">
                  <c:v>3</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5">
                  <c:v>7</c:v>
                </c:pt>
                <c:pt idx="176">
                  <c:v>3</c:v>
                </c:pt>
                <c:pt idx="177">
                  <c:v>2</c:v>
                </c:pt>
                <c:pt idx="178">
                  <c:v>1</c:v>
                </c:pt>
                <c:pt idx="179">
                  <c:v>5</c:v>
                </c:pt>
                <c:pt idx="181">
                  <c:v>4</c:v>
                </c:pt>
                <c:pt idx="182">
                  <c:v>7</c:v>
                </c:pt>
                <c:pt idx="183">
                  <c:v>2</c:v>
                </c:pt>
                <c:pt idx="184">
                  <c:v>3</c:v>
                </c:pt>
                <c:pt idx="185">
                  <c:v>2</c:v>
                </c:pt>
                <c:pt idx="187">
                  <c:v>3</c:v>
                </c:pt>
                <c:pt idx="188">
                  <c:v>3</c:v>
                </c:pt>
                <c:pt idx="189">
                  <c:v>4</c:v>
                </c:pt>
                <c:pt idx="190">
                  <c:v>1</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2">
                  <c:v>4</c:v>
                </c:pt>
                <c:pt idx="213">
                  <c:v>3</c:v>
                </c:pt>
                <c:pt idx="214">
                  <c:v>1</c:v>
                </c:pt>
                <c:pt idx="215">
                  <c:v>3</c:v>
                </c:pt>
                <c:pt idx="216">
                  <c:v>4</c:v>
                </c:pt>
                <c:pt idx="217">
                  <c:v>7</c:v>
                </c:pt>
                <c:pt idx="218">
                  <c:v>6</c:v>
                </c:pt>
                <c:pt idx="219">
                  <c:v>2</c:v>
                </c:pt>
                <c:pt idx="220">
                  <c:v>1</c:v>
                </c:pt>
                <c:pt idx="221">
                  <c:v>3</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8">
                  <c:v>6</c:v>
                </c:pt>
                <c:pt idx="309">
                  <c:v>3</c:v>
                </c:pt>
                <c:pt idx="310">
                  <c:v>1</c:v>
                </c:pt>
              </c:numCache>
            </c:numRef>
          </c:val>
          <c:extLst>
            <c:ext xmlns:c16="http://schemas.microsoft.com/office/drawing/2014/chart" uri="{C3380CC4-5D6E-409C-BE32-E72D297353CC}">
              <c16:uniqueId val="{00000001-68F6-482C-9537-51E1B7CE8D6D}"/>
            </c:ext>
          </c:extLst>
        </c:ser>
        <c:ser>
          <c:idx val="1"/>
          <c:order val="1"/>
          <c:tx>
            <c:strRef>
              <c:f>省市別輸入症例数変化!$E$1</c:f>
              <c:strCache>
                <c:ptCount val="1"/>
                <c:pt idx="0">
                  <c:v>広東</c:v>
                </c:pt>
              </c:strCache>
            </c:strRef>
          </c:tx>
          <c:spPr>
            <a:solidFill>
              <a:srgbClr val="008000"/>
            </a:solidFill>
            <a:ln>
              <a:noFill/>
            </a:ln>
            <a:effectLst/>
          </c:spPr>
          <c:invertIfNegative val="0"/>
          <c:cat>
            <c:numRef>
              <c:f>省市別輸入症例数変化!$C$2:$C$315</c:f>
              <c:numCache>
                <c:formatCode>m"月"d"日"</c:formatCode>
                <c:ptCount val="314"/>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numCache>
            </c:numRef>
          </c:cat>
          <c:val>
            <c:numRef>
              <c:f>省市別輸入症例数変化!$E$2:$E$315</c:f>
              <c:numCache>
                <c:formatCode>General</c:formatCode>
                <c:ptCount val="314"/>
                <c:pt idx="1">
                  <c:v>2</c:v>
                </c:pt>
                <c:pt idx="3">
                  <c:v>3</c:v>
                </c:pt>
                <c:pt idx="4">
                  <c:v>4</c:v>
                </c:pt>
                <c:pt idx="6">
                  <c:v>1</c:v>
                </c:pt>
                <c:pt idx="7">
                  <c:v>2</c:v>
                </c:pt>
                <c:pt idx="8">
                  <c:v>1</c:v>
                </c:pt>
                <c:pt idx="9">
                  <c:v>1</c:v>
                </c:pt>
                <c:pt idx="10">
                  <c:v>1</c:v>
                </c:pt>
                <c:pt idx="11">
                  <c:v>2</c:v>
                </c:pt>
                <c:pt idx="12">
                  <c:v>3</c:v>
                </c:pt>
                <c:pt idx="13">
                  <c:v>13</c:v>
                </c:pt>
                <c:pt idx="14">
                  <c:v>2</c:v>
                </c:pt>
                <c:pt idx="15">
                  <c:v>3</c:v>
                </c:pt>
                <c:pt idx="16">
                  <c:v>4</c:v>
                </c:pt>
                <c:pt idx="17">
                  <c:v>2</c:v>
                </c:pt>
                <c:pt idx="19">
                  <c:v>1</c:v>
                </c:pt>
                <c:pt idx="20">
                  <c:v>4</c:v>
                </c:pt>
                <c:pt idx="21">
                  <c:v>2</c:v>
                </c:pt>
                <c:pt idx="22">
                  <c:v>1</c:v>
                </c:pt>
                <c:pt idx="23">
                  <c:v>1</c:v>
                </c:pt>
                <c:pt idx="24">
                  <c:v>4</c:v>
                </c:pt>
                <c:pt idx="25">
                  <c:v>1</c:v>
                </c:pt>
                <c:pt idx="26">
                  <c:v>1</c:v>
                </c:pt>
                <c:pt idx="27">
                  <c:v>3</c:v>
                </c:pt>
                <c:pt idx="28">
                  <c:v>6</c:v>
                </c:pt>
                <c:pt idx="29">
                  <c:v>4</c:v>
                </c:pt>
                <c:pt idx="30">
                  <c:v>3</c:v>
                </c:pt>
                <c:pt idx="31">
                  <c:v>3</c:v>
                </c:pt>
                <c:pt idx="32">
                  <c:v>4</c:v>
                </c:pt>
                <c:pt idx="34">
                  <c:v>2</c:v>
                </c:pt>
                <c:pt idx="35">
                  <c:v>3</c:v>
                </c:pt>
                <c:pt idx="36">
                  <c:v>2</c:v>
                </c:pt>
                <c:pt idx="37">
                  <c:v>5</c:v>
                </c:pt>
                <c:pt idx="39">
                  <c:v>8</c:v>
                </c:pt>
                <c:pt idx="40">
                  <c:v>2</c:v>
                </c:pt>
                <c:pt idx="41">
                  <c:v>2</c:v>
                </c:pt>
                <c:pt idx="42">
                  <c:v>3</c:v>
                </c:pt>
                <c:pt idx="43">
                  <c:v>6</c:v>
                </c:pt>
                <c:pt idx="44">
                  <c:v>1</c:v>
                </c:pt>
                <c:pt idx="45">
                  <c:v>5</c:v>
                </c:pt>
                <c:pt idx="46">
                  <c:v>2</c:v>
                </c:pt>
                <c:pt idx="48">
                  <c:v>3</c:v>
                </c:pt>
                <c:pt idx="49">
                  <c:v>1</c:v>
                </c:pt>
                <c:pt idx="50">
                  <c:v>6</c:v>
                </c:pt>
                <c:pt idx="51">
                  <c:v>3</c:v>
                </c:pt>
                <c:pt idx="52">
                  <c:v>2</c:v>
                </c:pt>
                <c:pt idx="53">
                  <c:v>6</c:v>
                </c:pt>
                <c:pt idx="54">
                  <c:v>4</c:v>
                </c:pt>
                <c:pt idx="55">
                  <c:v>2</c:v>
                </c:pt>
                <c:pt idx="56">
                  <c:v>2</c:v>
                </c:pt>
                <c:pt idx="57">
                  <c:v>4</c:v>
                </c:pt>
                <c:pt idx="58">
                  <c:v>3</c:v>
                </c:pt>
                <c:pt idx="59">
                  <c:v>5</c:v>
                </c:pt>
                <c:pt idx="60">
                  <c:v>3</c:v>
                </c:pt>
                <c:pt idx="61">
                  <c:v>3</c:v>
                </c:pt>
                <c:pt idx="63">
                  <c:v>9</c:v>
                </c:pt>
                <c:pt idx="64">
                  <c:v>3</c:v>
                </c:pt>
                <c:pt idx="65">
                  <c:v>1</c:v>
                </c:pt>
                <c:pt idx="66">
                  <c:v>1</c:v>
                </c:pt>
                <c:pt idx="67">
                  <c:v>2</c:v>
                </c:pt>
                <c:pt idx="68">
                  <c:v>3</c:v>
                </c:pt>
                <c:pt idx="69">
                  <c:v>2</c:v>
                </c:pt>
                <c:pt idx="70">
                  <c:v>3</c:v>
                </c:pt>
                <c:pt idx="71">
                  <c:v>3</c:v>
                </c:pt>
                <c:pt idx="72">
                  <c:v>5</c:v>
                </c:pt>
                <c:pt idx="73">
                  <c:v>8</c:v>
                </c:pt>
                <c:pt idx="74">
                  <c:v>3</c:v>
                </c:pt>
                <c:pt idx="76">
                  <c:v>3</c:v>
                </c:pt>
                <c:pt idx="77">
                  <c:v>2</c:v>
                </c:pt>
                <c:pt idx="78">
                  <c:v>2</c:v>
                </c:pt>
                <c:pt idx="79">
                  <c:v>4</c:v>
                </c:pt>
                <c:pt idx="80">
                  <c:v>6</c:v>
                </c:pt>
                <c:pt idx="82">
                  <c:v>1</c:v>
                </c:pt>
                <c:pt idx="84">
                  <c:v>7</c:v>
                </c:pt>
                <c:pt idx="85">
                  <c:v>3</c:v>
                </c:pt>
                <c:pt idx="86">
                  <c:v>2</c:v>
                </c:pt>
                <c:pt idx="87">
                  <c:v>3</c:v>
                </c:pt>
                <c:pt idx="88">
                  <c:v>1</c:v>
                </c:pt>
                <c:pt idx="89">
                  <c:v>1</c:v>
                </c:pt>
                <c:pt idx="90">
                  <c:v>2</c:v>
                </c:pt>
                <c:pt idx="93">
                  <c:v>4</c:v>
                </c:pt>
                <c:pt idx="94">
                  <c:v>4</c:v>
                </c:pt>
                <c:pt idx="95">
                  <c:v>1</c:v>
                </c:pt>
                <c:pt idx="96">
                  <c:v>4</c:v>
                </c:pt>
                <c:pt idx="100">
                  <c:v>1</c:v>
                </c:pt>
                <c:pt idx="102">
                  <c:v>3</c:v>
                </c:pt>
                <c:pt idx="103">
                  <c:v>4</c:v>
                </c:pt>
                <c:pt idx="104">
                  <c:v>1</c:v>
                </c:pt>
                <c:pt idx="105">
                  <c:v>3</c:v>
                </c:pt>
                <c:pt idx="106">
                  <c:v>2</c:v>
                </c:pt>
                <c:pt idx="107">
                  <c:v>2</c:v>
                </c:pt>
                <c:pt idx="108">
                  <c:v>3</c:v>
                </c:pt>
                <c:pt idx="109">
                  <c:v>2</c:v>
                </c:pt>
                <c:pt idx="110">
                  <c:v>1</c:v>
                </c:pt>
                <c:pt idx="111">
                  <c:v>3</c:v>
                </c:pt>
                <c:pt idx="112">
                  <c:v>2</c:v>
                </c:pt>
                <c:pt idx="113">
                  <c:v>1</c:v>
                </c:pt>
                <c:pt idx="114">
                  <c:v>1</c:v>
                </c:pt>
                <c:pt idx="115">
                  <c:v>1</c:v>
                </c:pt>
                <c:pt idx="116">
                  <c:v>3</c:v>
                </c:pt>
                <c:pt idx="117">
                  <c:v>1</c:v>
                </c:pt>
                <c:pt idx="118">
                  <c:v>4</c:v>
                </c:pt>
                <c:pt idx="119">
                  <c:v>1</c:v>
                </c:pt>
                <c:pt idx="120">
                  <c:v>1</c:v>
                </c:pt>
                <c:pt idx="121">
                  <c:v>3</c:v>
                </c:pt>
                <c:pt idx="122">
                  <c:v>3</c:v>
                </c:pt>
                <c:pt idx="123">
                  <c:v>1</c:v>
                </c:pt>
                <c:pt idx="125">
                  <c:v>1</c:v>
                </c:pt>
                <c:pt idx="126">
                  <c:v>1</c:v>
                </c:pt>
                <c:pt idx="128">
                  <c:v>1</c:v>
                </c:pt>
                <c:pt idx="129">
                  <c:v>1</c:v>
                </c:pt>
                <c:pt idx="130">
                  <c:v>1</c:v>
                </c:pt>
                <c:pt idx="131">
                  <c:v>3</c:v>
                </c:pt>
                <c:pt idx="132">
                  <c:v>2</c:v>
                </c:pt>
                <c:pt idx="133">
                  <c:v>3</c:v>
                </c:pt>
                <c:pt idx="134">
                  <c:v>2</c:v>
                </c:pt>
                <c:pt idx="135">
                  <c:v>2</c:v>
                </c:pt>
                <c:pt idx="136">
                  <c:v>4</c:v>
                </c:pt>
                <c:pt idx="137">
                  <c:v>3</c:v>
                </c:pt>
                <c:pt idx="138">
                  <c:v>2</c:v>
                </c:pt>
                <c:pt idx="139">
                  <c:v>3</c:v>
                </c:pt>
                <c:pt idx="140">
                  <c:v>2</c:v>
                </c:pt>
                <c:pt idx="141">
                  <c:v>1</c:v>
                </c:pt>
                <c:pt idx="142">
                  <c:v>7</c:v>
                </c:pt>
                <c:pt idx="143">
                  <c:v>1</c:v>
                </c:pt>
                <c:pt idx="144">
                  <c:v>2</c:v>
                </c:pt>
                <c:pt idx="145">
                  <c:v>3</c:v>
                </c:pt>
                <c:pt idx="146">
                  <c:v>3</c:v>
                </c:pt>
                <c:pt idx="147">
                  <c:v>3</c:v>
                </c:pt>
                <c:pt idx="149">
                  <c:v>2</c:v>
                </c:pt>
                <c:pt idx="150">
                  <c:v>1</c:v>
                </c:pt>
                <c:pt idx="151">
                  <c:v>3</c:v>
                </c:pt>
                <c:pt idx="152">
                  <c:v>3</c:v>
                </c:pt>
                <c:pt idx="153">
                  <c:v>1</c:v>
                </c:pt>
                <c:pt idx="154">
                  <c:v>4</c:v>
                </c:pt>
                <c:pt idx="155">
                  <c:v>1</c:v>
                </c:pt>
                <c:pt idx="156">
                  <c:v>5</c:v>
                </c:pt>
                <c:pt idx="157">
                  <c:v>2</c:v>
                </c:pt>
                <c:pt idx="158">
                  <c:v>2</c:v>
                </c:pt>
                <c:pt idx="159">
                  <c:v>7</c:v>
                </c:pt>
                <c:pt idx="160">
                  <c:v>1</c:v>
                </c:pt>
                <c:pt idx="161">
                  <c:v>5</c:v>
                </c:pt>
                <c:pt idx="163">
                  <c:v>3</c:v>
                </c:pt>
                <c:pt idx="164">
                  <c:v>1</c:v>
                </c:pt>
                <c:pt idx="165">
                  <c:v>2</c:v>
                </c:pt>
                <c:pt idx="166">
                  <c:v>2</c:v>
                </c:pt>
                <c:pt idx="167">
                  <c:v>3</c:v>
                </c:pt>
                <c:pt idx="168">
                  <c:v>2</c:v>
                </c:pt>
                <c:pt idx="169">
                  <c:v>1</c:v>
                </c:pt>
                <c:pt idx="170">
                  <c:v>2</c:v>
                </c:pt>
                <c:pt idx="171">
                  <c:v>7</c:v>
                </c:pt>
                <c:pt idx="172">
                  <c:v>7</c:v>
                </c:pt>
                <c:pt idx="174">
                  <c:v>1</c:v>
                </c:pt>
                <c:pt idx="175">
                  <c:v>2</c:v>
                </c:pt>
                <c:pt idx="176">
                  <c:v>3</c:v>
                </c:pt>
                <c:pt idx="177">
                  <c:v>2</c:v>
                </c:pt>
                <c:pt idx="178">
                  <c:v>4</c:v>
                </c:pt>
                <c:pt idx="179">
                  <c:v>8</c:v>
                </c:pt>
                <c:pt idx="180">
                  <c:v>6</c:v>
                </c:pt>
                <c:pt idx="181">
                  <c:v>3</c:v>
                </c:pt>
                <c:pt idx="183">
                  <c:v>3</c:v>
                </c:pt>
                <c:pt idx="184">
                  <c:v>1</c:v>
                </c:pt>
                <c:pt idx="185">
                  <c:v>3</c:v>
                </c:pt>
                <c:pt idx="186">
                  <c:v>9</c:v>
                </c:pt>
                <c:pt idx="187">
                  <c:v>1</c:v>
                </c:pt>
                <c:pt idx="188">
                  <c:v>1</c:v>
                </c:pt>
                <c:pt idx="189">
                  <c:v>2</c:v>
                </c:pt>
                <c:pt idx="190">
                  <c:v>5</c:v>
                </c:pt>
                <c:pt idx="191">
                  <c:v>1</c:v>
                </c:pt>
                <c:pt idx="192">
                  <c:v>6</c:v>
                </c:pt>
                <c:pt idx="193">
                  <c:v>3</c:v>
                </c:pt>
                <c:pt idx="194">
                  <c:v>3</c:v>
                </c:pt>
                <c:pt idx="195">
                  <c:v>3</c:v>
                </c:pt>
                <c:pt idx="196">
                  <c:v>1</c:v>
                </c:pt>
                <c:pt idx="197">
                  <c:v>3</c:v>
                </c:pt>
                <c:pt idx="198">
                  <c:v>4</c:v>
                </c:pt>
                <c:pt idx="199">
                  <c:v>4</c:v>
                </c:pt>
                <c:pt idx="200">
                  <c:v>2</c:v>
                </c:pt>
                <c:pt idx="201">
                  <c:v>1</c:v>
                </c:pt>
                <c:pt idx="202">
                  <c:v>2</c:v>
                </c:pt>
                <c:pt idx="203">
                  <c:v>2</c:v>
                </c:pt>
                <c:pt idx="204">
                  <c:v>3</c:v>
                </c:pt>
                <c:pt idx="205">
                  <c:v>1</c:v>
                </c:pt>
                <c:pt idx="206">
                  <c:v>1</c:v>
                </c:pt>
                <c:pt idx="209">
                  <c:v>1</c:v>
                </c:pt>
                <c:pt idx="210">
                  <c:v>3</c:v>
                </c:pt>
                <c:pt idx="211">
                  <c:v>2</c:v>
                </c:pt>
                <c:pt idx="212">
                  <c:v>1</c:v>
                </c:pt>
                <c:pt idx="213">
                  <c:v>1</c:v>
                </c:pt>
                <c:pt idx="214">
                  <c:v>4</c:v>
                </c:pt>
                <c:pt idx="215">
                  <c:v>2</c:v>
                </c:pt>
                <c:pt idx="216">
                  <c:v>4</c:v>
                </c:pt>
                <c:pt idx="217">
                  <c:v>2</c:v>
                </c:pt>
                <c:pt idx="218">
                  <c:v>1</c:v>
                </c:pt>
                <c:pt idx="219">
                  <c:v>1</c:v>
                </c:pt>
                <c:pt idx="220">
                  <c:v>8</c:v>
                </c:pt>
                <c:pt idx="221">
                  <c:v>2</c:v>
                </c:pt>
                <c:pt idx="222">
                  <c:v>2</c:v>
                </c:pt>
                <c:pt idx="223">
                  <c:v>3</c:v>
                </c:pt>
                <c:pt idx="225">
                  <c:v>3</c:v>
                </c:pt>
                <c:pt idx="226">
                  <c:v>2</c:v>
                </c:pt>
                <c:pt idx="228">
                  <c:v>2</c:v>
                </c:pt>
                <c:pt idx="229">
                  <c:v>1</c:v>
                </c:pt>
                <c:pt idx="230">
                  <c:v>1</c:v>
                </c:pt>
                <c:pt idx="231">
                  <c:v>4</c:v>
                </c:pt>
                <c:pt idx="233">
                  <c:v>1</c:v>
                </c:pt>
                <c:pt idx="234">
                  <c:v>3</c:v>
                </c:pt>
                <c:pt idx="235">
                  <c:v>2</c:v>
                </c:pt>
                <c:pt idx="236">
                  <c:v>3</c:v>
                </c:pt>
                <c:pt idx="237">
                  <c:v>4</c:v>
                </c:pt>
                <c:pt idx="238">
                  <c:v>2</c:v>
                </c:pt>
                <c:pt idx="239">
                  <c:v>3</c:v>
                </c:pt>
                <c:pt idx="240">
                  <c:v>4</c:v>
                </c:pt>
                <c:pt idx="241">
                  <c:v>2</c:v>
                </c:pt>
                <c:pt idx="243">
                  <c:v>1</c:v>
                </c:pt>
                <c:pt idx="244">
                  <c:v>2</c:v>
                </c:pt>
                <c:pt idx="245">
                  <c:v>5</c:v>
                </c:pt>
                <c:pt idx="246">
                  <c:v>1</c:v>
                </c:pt>
                <c:pt idx="248">
                  <c:v>1</c:v>
                </c:pt>
                <c:pt idx="249">
                  <c:v>2</c:v>
                </c:pt>
                <c:pt idx="250">
                  <c:v>3</c:v>
                </c:pt>
                <c:pt idx="251">
                  <c:v>1</c:v>
                </c:pt>
                <c:pt idx="252">
                  <c:v>2</c:v>
                </c:pt>
                <c:pt idx="253">
                  <c:v>7</c:v>
                </c:pt>
                <c:pt idx="254">
                  <c:v>6</c:v>
                </c:pt>
                <c:pt idx="255">
                  <c:v>4</c:v>
                </c:pt>
                <c:pt idx="256">
                  <c:v>4</c:v>
                </c:pt>
                <c:pt idx="257">
                  <c:v>1</c:v>
                </c:pt>
                <c:pt idx="258">
                  <c:v>1</c:v>
                </c:pt>
                <c:pt idx="259">
                  <c:v>5</c:v>
                </c:pt>
                <c:pt idx="261">
                  <c:v>5</c:v>
                </c:pt>
                <c:pt idx="262">
                  <c:v>2</c:v>
                </c:pt>
                <c:pt idx="263">
                  <c:v>1</c:v>
                </c:pt>
                <c:pt idx="264">
                  <c:v>8</c:v>
                </c:pt>
                <c:pt idx="265">
                  <c:v>2</c:v>
                </c:pt>
                <c:pt idx="266">
                  <c:v>3</c:v>
                </c:pt>
                <c:pt idx="267">
                  <c:v>1</c:v>
                </c:pt>
                <c:pt idx="268">
                  <c:v>5</c:v>
                </c:pt>
                <c:pt idx="269">
                  <c:v>4</c:v>
                </c:pt>
                <c:pt idx="270">
                  <c:v>1</c:v>
                </c:pt>
                <c:pt idx="271">
                  <c:v>1</c:v>
                </c:pt>
                <c:pt idx="272">
                  <c:v>1</c:v>
                </c:pt>
                <c:pt idx="273">
                  <c:v>1</c:v>
                </c:pt>
                <c:pt idx="274">
                  <c:v>5</c:v>
                </c:pt>
                <c:pt idx="275">
                  <c:v>3</c:v>
                </c:pt>
                <c:pt idx="276">
                  <c:v>3</c:v>
                </c:pt>
                <c:pt idx="279">
                  <c:v>12</c:v>
                </c:pt>
                <c:pt idx="280">
                  <c:v>1</c:v>
                </c:pt>
                <c:pt idx="281">
                  <c:v>1</c:v>
                </c:pt>
                <c:pt idx="282">
                  <c:v>1</c:v>
                </c:pt>
                <c:pt idx="283">
                  <c:v>3</c:v>
                </c:pt>
                <c:pt idx="284">
                  <c:v>2</c:v>
                </c:pt>
                <c:pt idx="285">
                  <c:v>3</c:v>
                </c:pt>
                <c:pt idx="286">
                  <c:v>2</c:v>
                </c:pt>
                <c:pt idx="287">
                  <c:v>2</c:v>
                </c:pt>
                <c:pt idx="288">
                  <c:v>5</c:v>
                </c:pt>
                <c:pt idx="289">
                  <c:v>2</c:v>
                </c:pt>
                <c:pt idx="290">
                  <c:v>3</c:v>
                </c:pt>
                <c:pt idx="291">
                  <c:v>3</c:v>
                </c:pt>
                <c:pt idx="292">
                  <c:v>1</c:v>
                </c:pt>
                <c:pt idx="293">
                  <c:v>3</c:v>
                </c:pt>
                <c:pt idx="294">
                  <c:v>2</c:v>
                </c:pt>
                <c:pt idx="295">
                  <c:v>4</c:v>
                </c:pt>
                <c:pt idx="296">
                  <c:v>7</c:v>
                </c:pt>
                <c:pt idx="297">
                  <c:v>3</c:v>
                </c:pt>
                <c:pt idx="298">
                  <c:v>8</c:v>
                </c:pt>
                <c:pt idx="299">
                  <c:v>15</c:v>
                </c:pt>
                <c:pt idx="300">
                  <c:v>3</c:v>
                </c:pt>
                <c:pt idx="301">
                  <c:v>8</c:v>
                </c:pt>
                <c:pt idx="302">
                  <c:v>8</c:v>
                </c:pt>
                <c:pt idx="303">
                  <c:v>12</c:v>
                </c:pt>
                <c:pt idx="304">
                  <c:v>6</c:v>
                </c:pt>
                <c:pt idx="305">
                  <c:v>5</c:v>
                </c:pt>
                <c:pt idx="306">
                  <c:v>3</c:v>
                </c:pt>
                <c:pt idx="307">
                  <c:v>8</c:v>
                </c:pt>
                <c:pt idx="308">
                  <c:v>6</c:v>
                </c:pt>
                <c:pt idx="309">
                  <c:v>4</c:v>
                </c:pt>
                <c:pt idx="310">
                  <c:v>1</c:v>
                </c:pt>
              </c:numCache>
            </c:numRef>
          </c:val>
          <c:extLst>
            <c:ext xmlns:c16="http://schemas.microsoft.com/office/drawing/2014/chart" uri="{C3380CC4-5D6E-409C-BE32-E72D297353CC}">
              <c16:uniqueId val="{00000002-68F6-482C-9537-51E1B7CE8D6D}"/>
            </c:ext>
          </c:extLst>
        </c:ser>
        <c:ser>
          <c:idx val="2"/>
          <c:order val="2"/>
          <c:tx>
            <c:strRef>
              <c:f>省市別輸入症例数変化!$F$1</c:f>
              <c:strCache>
                <c:ptCount val="1"/>
                <c:pt idx="0">
                  <c:v>四川</c:v>
                </c:pt>
              </c:strCache>
            </c:strRef>
          </c:tx>
          <c:spPr>
            <a:solidFill>
              <a:srgbClr val="FF0000"/>
            </a:solidFill>
            <a:ln>
              <a:solidFill>
                <a:srgbClr val="FF0000"/>
              </a:solidFill>
            </a:ln>
            <a:effectLst/>
          </c:spPr>
          <c:invertIfNegative val="0"/>
          <c:cat>
            <c:numRef>
              <c:f>省市別輸入症例数変化!$C$2:$C$315</c:f>
              <c:numCache>
                <c:formatCode>m"月"d"日"</c:formatCode>
                <c:ptCount val="314"/>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numCache>
            </c:numRef>
          </c:cat>
          <c:val>
            <c:numRef>
              <c:f>省市別輸入症例数変化!$F$2:$F$315</c:f>
              <c:numCache>
                <c:formatCode>General</c:formatCode>
                <c:ptCount val="314"/>
                <c:pt idx="2">
                  <c:v>3</c:v>
                </c:pt>
                <c:pt idx="3">
                  <c:v>4</c:v>
                </c:pt>
                <c:pt idx="4">
                  <c:v>5</c:v>
                </c:pt>
                <c:pt idx="5">
                  <c:v>4</c:v>
                </c:pt>
                <c:pt idx="6">
                  <c:v>4</c:v>
                </c:pt>
                <c:pt idx="7">
                  <c:v>2</c:v>
                </c:pt>
                <c:pt idx="8">
                  <c:v>2</c:v>
                </c:pt>
                <c:pt idx="11">
                  <c:v>1</c:v>
                </c:pt>
                <c:pt idx="12">
                  <c:v>2</c:v>
                </c:pt>
                <c:pt idx="13">
                  <c:v>1</c:v>
                </c:pt>
                <c:pt idx="16">
                  <c:v>2</c:v>
                </c:pt>
                <c:pt idx="17">
                  <c:v>5</c:v>
                </c:pt>
                <c:pt idx="18">
                  <c:v>1</c:v>
                </c:pt>
                <c:pt idx="20">
                  <c:v>1</c:v>
                </c:pt>
                <c:pt idx="24">
                  <c:v>1</c:v>
                </c:pt>
                <c:pt idx="25">
                  <c:v>4</c:v>
                </c:pt>
                <c:pt idx="28">
                  <c:v>2</c:v>
                </c:pt>
                <c:pt idx="34">
                  <c:v>1</c:v>
                </c:pt>
                <c:pt idx="35">
                  <c:v>9</c:v>
                </c:pt>
                <c:pt idx="36">
                  <c:v>3</c:v>
                </c:pt>
                <c:pt idx="38">
                  <c:v>3</c:v>
                </c:pt>
                <c:pt idx="39">
                  <c:v>1</c:v>
                </c:pt>
                <c:pt idx="40">
                  <c:v>1</c:v>
                </c:pt>
                <c:pt idx="41">
                  <c:v>3</c:v>
                </c:pt>
                <c:pt idx="42">
                  <c:v>2</c:v>
                </c:pt>
                <c:pt idx="43">
                  <c:v>3</c:v>
                </c:pt>
                <c:pt idx="44">
                  <c:v>3</c:v>
                </c:pt>
                <c:pt idx="45">
                  <c:v>3</c:v>
                </c:pt>
                <c:pt idx="46">
                  <c:v>3</c:v>
                </c:pt>
                <c:pt idx="47">
                  <c:v>3</c:v>
                </c:pt>
                <c:pt idx="49">
                  <c:v>5</c:v>
                </c:pt>
                <c:pt idx="50">
                  <c:v>3</c:v>
                </c:pt>
                <c:pt idx="51">
                  <c:v>1</c:v>
                </c:pt>
                <c:pt idx="52">
                  <c:v>1</c:v>
                </c:pt>
                <c:pt idx="56">
                  <c:v>1</c:v>
                </c:pt>
                <c:pt idx="57">
                  <c:v>1</c:v>
                </c:pt>
                <c:pt idx="59">
                  <c:v>3</c:v>
                </c:pt>
                <c:pt idx="60">
                  <c:v>3</c:v>
                </c:pt>
                <c:pt idx="61">
                  <c:v>2</c:v>
                </c:pt>
                <c:pt idx="65">
                  <c:v>1</c:v>
                </c:pt>
                <c:pt idx="66">
                  <c:v>2</c:v>
                </c:pt>
                <c:pt idx="67">
                  <c:v>1</c:v>
                </c:pt>
                <c:pt idx="69">
                  <c:v>2</c:v>
                </c:pt>
                <c:pt idx="70">
                  <c:v>4</c:v>
                </c:pt>
                <c:pt idx="71">
                  <c:v>1</c:v>
                </c:pt>
                <c:pt idx="72">
                  <c:v>2</c:v>
                </c:pt>
                <c:pt idx="73">
                  <c:v>8</c:v>
                </c:pt>
                <c:pt idx="74">
                  <c:v>3</c:v>
                </c:pt>
                <c:pt idx="75">
                  <c:v>4</c:v>
                </c:pt>
                <c:pt idx="76">
                  <c:v>2</c:v>
                </c:pt>
                <c:pt idx="77">
                  <c:v>4</c:v>
                </c:pt>
                <c:pt idx="78">
                  <c:v>2</c:v>
                </c:pt>
                <c:pt idx="79">
                  <c:v>4</c:v>
                </c:pt>
                <c:pt idx="80">
                  <c:v>3</c:v>
                </c:pt>
                <c:pt idx="81">
                  <c:v>2</c:v>
                </c:pt>
                <c:pt idx="82">
                  <c:v>4</c:v>
                </c:pt>
                <c:pt idx="83">
                  <c:v>1</c:v>
                </c:pt>
                <c:pt idx="86">
                  <c:v>3</c:v>
                </c:pt>
                <c:pt idx="87">
                  <c:v>6</c:v>
                </c:pt>
                <c:pt idx="89">
                  <c:v>4</c:v>
                </c:pt>
                <c:pt idx="90">
                  <c:v>1</c:v>
                </c:pt>
                <c:pt idx="92">
                  <c:v>1</c:v>
                </c:pt>
                <c:pt idx="94">
                  <c:v>3</c:v>
                </c:pt>
                <c:pt idx="96">
                  <c:v>1</c:v>
                </c:pt>
                <c:pt idx="98">
                  <c:v>1</c:v>
                </c:pt>
                <c:pt idx="99">
                  <c:v>1</c:v>
                </c:pt>
                <c:pt idx="100">
                  <c:v>3</c:v>
                </c:pt>
                <c:pt idx="101">
                  <c:v>2</c:v>
                </c:pt>
                <c:pt idx="105">
                  <c:v>3</c:v>
                </c:pt>
                <c:pt idx="106">
                  <c:v>1</c:v>
                </c:pt>
                <c:pt idx="108">
                  <c:v>3</c:v>
                </c:pt>
                <c:pt idx="109">
                  <c:v>1</c:v>
                </c:pt>
                <c:pt idx="113">
                  <c:v>2</c:v>
                </c:pt>
                <c:pt idx="114">
                  <c:v>3</c:v>
                </c:pt>
                <c:pt idx="115">
                  <c:v>5</c:v>
                </c:pt>
                <c:pt idx="120">
                  <c:v>1</c:v>
                </c:pt>
                <c:pt idx="121">
                  <c:v>1</c:v>
                </c:pt>
                <c:pt idx="122">
                  <c:v>2</c:v>
                </c:pt>
                <c:pt idx="124">
                  <c:v>2</c:v>
                </c:pt>
                <c:pt idx="125">
                  <c:v>1</c:v>
                </c:pt>
                <c:pt idx="126">
                  <c:v>1</c:v>
                </c:pt>
                <c:pt idx="128">
                  <c:v>1</c:v>
                </c:pt>
                <c:pt idx="129">
                  <c:v>3</c:v>
                </c:pt>
                <c:pt idx="131">
                  <c:v>2</c:v>
                </c:pt>
                <c:pt idx="135">
                  <c:v>3</c:v>
                </c:pt>
                <c:pt idx="136">
                  <c:v>1</c:v>
                </c:pt>
                <c:pt idx="147">
                  <c:v>1</c:v>
                </c:pt>
                <c:pt idx="148">
                  <c:v>2</c:v>
                </c:pt>
                <c:pt idx="149">
                  <c:v>2</c:v>
                </c:pt>
                <c:pt idx="150">
                  <c:v>1</c:v>
                </c:pt>
                <c:pt idx="152">
                  <c:v>2</c:v>
                </c:pt>
                <c:pt idx="155">
                  <c:v>1</c:v>
                </c:pt>
                <c:pt idx="159">
                  <c:v>1</c:v>
                </c:pt>
                <c:pt idx="160">
                  <c:v>1</c:v>
                </c:pt>
                <c:pt idx="162">
                  <c:v>1</c:v>
                </c:pt>
                <c:pt idx="163">
                  <c:v>1</c:v>
                </c:pt>
                <c:pt idx="165">
                  <c:v>1</c:v>
                </c:pt>
                <c:pt idx="166">
                  <c:v>2</c:v>
                </c:pt>
                <c:pt idx="172">
                  <c:v>1</c:v>
                </c:pt>
                <c:pt idx="173">
                  <c:v>1</c:v>
                </c:pt>
                <c:pt idx="175">
                  <c:v>2</c:v>
                </c:pt>
                <c:pt idx="177">
                  <c:v>1</c:v>
                </c:pt>
                <c:pt idx="179">
                  <c:v>1</c:v>
                </c:pt>
                <c:pt idx="180">
                  <c:v>1</c:v>
                </c:pt>
                <c:pt idx="181">
                  <c:v>2</c:v>
                </c:pt>
                <c:pt idx="183">
                  <c:v>1</c:v>
                </c:pt>
                <c:pt idx="184">
                  <c:v>2</c:v>
                </c:pt>
                <c:pt idx="185">
                  <c:v>2</c:v>
                </c:pt>
                <c:pt idx="187">
                  <c:v>2</c:v>
                </c:pt>
                <c:pt idx="188">
                  <c:v>1</c:v>
                </c:pt>
                <c:pt idx="190">
                  <c:v>1</c:v>
                </c:pt>
                <c:pt idx="192">
                  <c:v>9</c:v>
                </c:pt>
                <c:pt idx="193">
                  <c:v>4</c:v>
                </c:pt>
                <c:pt idx="194">
                  <c:v>5</c:v>
                </c:pt>
                <c:pt idx="195">
                  <c:v>1</c:v>
                </c:pt>
                <c:pt idx="197">
                  <c:v>1</c:v>
                </c:pt>
                <c:pt idx="198">
                  <c:v>7</c:v>
                </c:pt>
                <c:pt idx="199">
                  <c:v>2</c:v>
                </c:pt>
                <c:pt idx="200">
                  <c:v>4</c:v>
                </c:pt>
                <c:pt idx="202">
                  <c:v>3</c:v>
                </c:pt>
                <c:pt idx="203">
                  <c:v>2</c:v>
                </c:pt>
                <c:pt idx="207">
                  <c:v>6</c:v>
                </c:pt>
                <c:pt idx="208">
                  <c:v>2</c:v>
                </c:pt>
                <c:pt idx="214">
                  <c:v>1</c:v>
                </c:pt>
                <c:pt idx="215">
                  <c:v>1</c:v>
                </c:pt>
                <c:pt idx="218">
                  <c:v>2</c:v>
                </c:pt>
                <c:pt idx="219">
                  <c:v>2</c:v>
                </c:pt>
                <c:pt idx="220">
                  <c:v>2</c:v>
                </c:pt>
                <c:pt idx="221">
                  <c:v>3</c:v>
                </c:pt>
                <c:pt idx="224">
                  <c:v>1</c:v>
                </c:pt>
                <c:pt idx="227">
                  <c:v>3</c:v>
                </c:pt>
                <c:pt idx="229">
                  <c:v>2</c:v>
                </c:pt>
                <c:pt idx="233">
                  <c:v>1</c:v>
                </c:pt>
                <c:pt idx="235">
                  <c:v>2</c:v>
                </c:pt>
                <c:pt idx="236">
                  <c:v>1</c:v>
                </c:pt>
                <c:pt idx="237">
                  <c:v>1</c:v>
                </c:pt>
                <c:pt idx="239">
                  <c:v>2</c:v>
                </c:pt>
                <c:pt idx="240">
                  <c:v>2</c:v>
                </c:pt>
                <c:pt idx="242">
                  <c:v>1</c:v>
                </c:pt>
                <c:pt idx="243">
                  <c:v>1</c:v>
                </c:pt>
                <c:pt idx="245">
                  <c:v>2</c:v>
                </c:pt>
                <c:pt idx="246">
                  <c:v>1</c:v>
                </c:pt>
                <c:pt idx="248">
                  <c:v>2</c:v>
                </c:pt>
                <c:pt idx="249">
                  <c:v>5</c:v>
                </c:pt>
                <c:pt idx="250">
                  <c:v>3</c:v>
                </c:pt>
                <c:pt idx="251">
                  <c:v>1</c:v>
                </c:pt>
                <c:pt idx="253">
                  <c:v>2</c:v>
                </c:pt>
                <c:pt idx="255">
                  <c:v>1</c:v>
                </c:pt>
                <c:pt idx="256">
                  <c:v>6</c:v>
                </c:pt>
                <c:pt idx="257">
                  <c:v>2</c:v>
                </c:pt>
                <c:pt idx="258">
                  <c:v>2</c:v>
                </c:pt>
                <c:pt idx="262">
                  <c:v>1</c:v>
                </c:pt>
                <c:pt idx="263">
                  <c:v>4</c:v>
                </c:pt>
                <c:pt idx="264">
                  <c:v>1</c:v>
                </c:pt>
                <c:pt idx="265">
                  <c:v>1</c:v>
                </c:pt>
                <c:pt idx="267">
                  <c:v>1</c:v>
                </c:pt>
                <c:pt idx="268">
                  <c:v>1</c:v>
                </c:pt>
                <c:pt idx="269">
                  <c:v>1</c:v>
                </c:pt>
                <c:pt idx="270">
                  <c:v>2</c:v>
                </c:pt>
                <c:pt idx="272">
                  <c:v>1</c:v>
                </c:pt>
                <c:pt idx="273">
                  <c:v>1</c:v>
                </c:pt>
                <c:pt idx="274">
                  <c:v>2</c:v>
                </c:pt>
                <c:pt idx="275">
                  <c:v>4</c:v>
                </c:pt>
                <c:pt idx="276">
                  <c:v>3</c:v>
                </c:pt>
                <c:pt idx="277">
                  <c:v>1</c:v>
                </c:pt>
                <c:pt idx="278">
                  <c:v>2</c:v>
                </c:pt>
                <c:pt idx="279">
                  <c:v>1</c:v>
                </c:pt>
                <c:pt idx="280">
                  <c:v>3</c:v>
                </c:pt>
                <c:pt idx="281">
                  <c:v>2</c:v>
                </c:pt>
                <c:pt idx="282">
                  <c:v>1</c:v>
                </c:pt>
                <c:pt idx="284">
                  <c:v>2</c:v>
                </c:pt>
                <c:pt idx="285">
                  <c:v>1</c:v>
                </c:pt>
                <c:pt idx="286">
                  <c:v>2</c:v>
                </c:pt>
                <c:pt idx="287">
                  <c:v>2</c:v>
                </c:pt>
                <c:pt idx="288">
                  <c:v>1</c:v>
                </c:pt>
                <c:pt idx="289">
                  <c:v>6</c:v>
                </c:pt>
                <c:pt idx="290">
                  <c:v>1</c:v>
                </c:pt>
                <c:pt idx="291">
                  <c:v>1</c:v>
                </c:pt>
                <c:pt idx="292">
                  <c:v>2</c:v>
                </c:pt>
                <c:pt idx="293">
                  <c:v>1</c:v>
                </c:pt>
                <c:pt idx="294">
                  <c:v>2</c:v>
                </c:pt>
                <c:pt idx="295">
                  <c:v>1</c:v>
                </c:pt>
                <c:pt idx="296">
                  <c:v>3</c:v>
                </c:pt>
                <c:pt idx="297">
                  <c:v>4</c:v>
                </c:pt>
                <c:pt idx="299">
                  <c:v>1</c:v>
                </c:pt>
                <c:pt idx="300">
                  <c:v>1</c:v>
                </c:pt>
                <c:pt idx="303">
                  <c:v>1</c:v>
                </c:pt>
                <c:pt idx="304">
                  <c:v>1</c:v>
                </c:pt>
                <c:pt idx="305">
                  <c:v>5</c:v>
                </c:pt>
                <c:pt idx="306">
                  <c:v>12</c:v>
                </c:pt>
                <c:pt idx="307">
                  <c:v>3</c:v>
                </c:pt>
                <c:pt idx="308">
                  <c:v>5</c:v>
                </c:pt>
                <c:pt idx="309">
                  <c:v>6</c:v>
                </c:pt>
                <c:pt idx="310">
                  <c:v>1</c:v>
                </c:pt>
              </c:numCache>
            </c:numRef>
          </c:val>
          <c:extLst>
            <c:ext xmlns:c16="http://schemas.microsoft.com/office/drawing/2014/chart" uri="{C3380CC4-5D6E-409C-BE32-E72D297353CC}">
              <c16:uniqueId val="{00000003-68F6-482C-9537-51E1B7CE8D6D}"/>
            </c:ext>
          </c:extLst>
        </c:ser>
        <c:ser>
          <c:idx val="3"/>
          <c:order val="3"/>
          <c:tx>
            <c:strRef>
              <c:f>省市別輸入症例数変化!$G$1</c:f>
              <c:strCache>
                <c:ptCount val="1"/>
                <c:pt idx="0">
                  <c:v>陝西</c:v>
                </c:pt>
              </c:strCache>
            </c:strRef>
          </c:tx>
          <c:spPr>
            <a:solidFill>
              <a:schemeClr val="accent2"/>
            </a:solidFill>
            <a:ln>
              <a:noFill/>
            </a:ln>
            <a:effectLst/>
          </c:spPr>
          <c:invertIfNegative val="0"/>
          <c:cat>
            <c:numRef>
              <c:f>省市別輸入症例数変化!$C$2:$C$315</c:f>
              <c:numCache>
                <c:formatCode>m"月"d"日"</c:formatCode>
                <c:ptCount val="314"/>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numCache>
            </c:numRef>
          </c:cat>
          <c:val>
            <c:numRef>
              <c:f>省市別輸入症例数変化!$G$2:$G$315</c:f>
              <c:numCache>
                <c:formatCode>General</c:formatCode>
                <c:ptCount val="314"/>
                <c:pt idx="0">
                  <c:v>2</c:v>
                </c:pt>
                <c:pt idx="1">
                  <c:v>2</c:v>
                </c:pt>
                <c:pt idx="3">
                  <c:v>2</c:v>
                </c:pt>
                <c:pt idx="9">
                  <c:v>1</c:v>
                </c:pt>
                <c:pt idx="12">
                  <c:v>6</c:v>
                </c:pt>
                <c:pt idx="13">
                  <c:v>2</c:v>
                </c:pt>
                <c:pt idx="14">
                  <c:v>1</c:v>
                </c:pt>
                <c:pt idx="15">
                  <c:v>3</c:v>
                </c:pt>
                <c:pt idx="17">
                  <c:v>1</c:v>
                </c:pt>
                <c:pt idx="20">
                  <c:v>1</c:v>
                </c:pt>
                <c:pt idx="21">
                  <c:v>1</c:v>
                </c:pt>
                <c:pt idx="22">
                  <c:v>1</c:v>
                </c:pt>
                <c:pt idx="25">
                  <c:v>1</c:v>
                </c:pt>
                <c:pt idx="26">
                  <c:v>2</c:v>
                </c:pt>
                <c:pt idx="27">
                  <c:v>13</c:v>
                </c:pt>
                <c:pt idx="28">
                  <c:v>2</c:v>
                </c:pt>
                <c:pt idx="30">
                  <c:v>2</c:v>
                </c:pt>
                <c:pt idx="33">
                  <c:v>1</c:v>
                </c:pt>
                <c:pt idx="35">
                  <c:v>1</c:v>
                </c:pt>
                <c:pt idx="38">
                  <c:v>3</c:v>
                </c:pt>
                <c:pt idx="39">
                  <c:v>2</c:v>
                </c:pt>
                <c:pt idx="40">
                  <c:v>1</c:v>
                </c:pt>
                <c:pt idx="41">
                  <c:v>1</c:v>
                </c:pt>
                <c:pt idx="42">
                  <c:v>1</c:v>
                </c:pt>
                <c:pt idx="43">
                  <c:v>2</c:v>
                </c:pt>
                <c:pt idx="45">
                  <c:v>1</c:v>
                </c:pt>
                <c:pt idx="47">
                  <c:v>1</c:v>
                </c:pt>
                <c:pt idx="48">
                  <c:v>10</c:v>
                </c:pt>
                <c:pt idx="49">
                  <c:v>3</c:v>
                </c:pt>
                <c:pt idx="53">
                  <c:v>3</c:v>
                </c:pt>
                <c:pt idx="54">
                  <c:v>2</c:v>
                </c:pt>
                <c:pt idx="56">
                  <c:v>1</c:v>
                </c:pt>
                <c:pt idx="57">
                  <c:v>2</c:v>
                </c:pt>
                <c:pt idx="58">
                  <c:v>2</c:v>
                </c:pt>
                <c:pt idx="63">
                  <c:v>3</c:v>
                </c:pt>
                <c:pt idx="64">
                  <c:v>1</c:v>
                </c:pt>
                <c:pt idx="65">
                  <c:v>2</c:v>
                </c:pt>
                <c:pt idx="66">
                  <c:v>3</c:v>
                </c:pt>
                <c:pt idx="67">
                  <c:v>6</c:v>
                </c:pt>
                <c:pt idx="68">
                  <c:v>1</c:v>
                </c:pt>
                <c:pt idx="71">
                  <c:v>1</c:v>
                </c:pt>
                <c:pt idx="74">
                  <c:v>1</c:v>
                </c:pt>
                <c:pt idx="75">
                  <c:v>3</c:v>
                </c:pt>
                <c:pt idx="77">
                  <c:v>4</c:v>
                </c:pt>
                <c:pt idx="78">
                  <c:v>9</c:v>
                </c:pt>
                <c:pt idx="79">
                  <c:v>6</c:v>
                </c:pt>
                <c:pt idx="80">
                  <c:v>1</c:v>
                </c:pt>
                <c:pt idx="81">
                  <c:v>1</c:v>
                </c:pt>
                <c:pt idx="82">
                  <c:v>2</c:v>
                </c:pt>
                <c:pt idx="83">
                  <c:v>1</c:v>
                </c:pt>
                <c:pt idx="84">
                  <c:v>1</c:v>
                </c:pt>
                <c:pt idx="85">
                  <c:v>2</c:v>
                </c:pt>
                <c:pt idx="86">
                  <c:v>1</c:v>
                </c:pt>
                <c:pt idx="90">
                  <c:v>3</c:v>
                </c:pt>
                <c:pt idx="92">
                  <c:v>2</c:v>
                </c:pt>
                <c:pt idx="93">
                  <c:v>1</c:v>
                </c:pt>
                <c:pt idx="94">
                  <c:v>2</c:v>
                </c:pt>
                <c:pt idx="95">
                  <c:v>1</c:v>
                </c:pt>
                <c:pt idx="97">
                  <c:v>1</c:v>
                </c:pt>
                <c:pt idx="99">
                  <c:v>1</c:v>
                </c:pt>
                <c:pt idx="101">
                  <c:v>1</c:v>
                </c:pt>
                <c:pt idx="102">
                  <c:v>1</c:v>
                </c:pt>
                <c:pt idx="103">
                  <c:v>1</c:v>
                </c:pt>
                <c:pt idx="106">
                  <c:v>1</c:v>
                </c:pt>
                <c:pt idx="120">
                  <c:v>2</c:v>
                </c:pt>
                <c:pt idx="126">
                  <c:v>1</c:v>
                </c:pt>
                <c:pt idx="131">
                  <c:v>1</c:v>
                </c:pt>
                <c:pt idx="132">
                  <c:v>1</c:v>
                </c:pt>
                <c:pt idx="133">
                  <c:v>1</c:v>
                </c:pt>
                <c:pt idx="134">
                  <c:v>2</c:v>
                </c:pt>
                <c:pt idx="135">
                  <c:v>6</c:v>
                </c:pt>
                <c:pt idx="137">
                  <c:v>3</c:v>
                </c:pt>
                <c:pt idx="138">
                  <c:v>2</c:v>
                </c:pt>
                <c:pt idx="141">
                  <c:v>1</c:v>
                </c:pt>
                <c:pt idx="142">
                  <c:v>1</c:v>
                </c:pt>
                <c:pt idx="143">
                  <c:v>1</c:v>
                </c:pt>
                <c:pt idx="147">
                  <c:v>1</c:v>
                </c:pt>
                <c:pt idx="148">
                  <c:v>1</c:v>
                </c:pt>
                <c:pt idx="150">
                  <c:v>3</c:v>
                </c:pt>
                <c:pt idx="151">
                  <c:v>1</c:v>
                </c:pt>
                <c:pt idx="152">
                  <c:v>2</c:v>
                </c:pt>
                <c:pt idx="156">
                  <c:v>1</c:v>
                </c:pt>
                <c:pt idx="158">
                  <c:v>1</c:v>
                </c:pt>
                <c:pt idx="162">
                  <c:v>1</c:v>
                </c:pt>
                <c:pt idx="163">
                  <c:v>2</c:v>
                </c:pt>
                <c:pt idx="165">
                  <c:v>1</c:v>
                </c:pt>
                <c:pt idx="166">
                  <c:v>1</c:v>
                </c:pt>
                <c:pt idx="169">
                  <c:v>1</c:v>
                </c:pt>
                <c:pt idx="173">
                  <c:v>1</c:v>
                </c:pt>
                <c:pt idx="177">
                  <c:v>1</c:v>
                </c:pt>
                <c:pt idx="178">
                  <c:v>1</c:v>
                </c:pt>
                <c:pt idx="179">
                  <c:v>2</c:v>
                </c:pt>
                <c:pt idx="187">
                  <c:v>2</c:v>
                </c:pt>
                <c:pt idx="190">
                  <c:v>2</c:v>
                </c:pt>
                <c:pt idx="193">
                  <c:v>1</c:v>
                </c:pt>
                <c:pt idx="194">
                  <c:v>1</c:v>
                </c:pt>
                <c:pt idx="197">
                  <c:v>2</c:v>
                </c:pt>
                <c:pt idx="199">
                  <c:v>2</c:v>
                </c:pt>
                <c:pt idx="201">
                  <c:v>1</c:v>
                </c:pt>
                <c:pt idx="203">
                  <c:v>1</c:v>
                </c:pt>
                <c:pt idx="205">
                  <c:v>1</c:v>
                </c:pt>
                <c:pt idx="206">
                  <c:v>1</c:v>
                </c:pt>
                <c:pt idx="214">
                  <c:v>2</c:v>
                </c:pt>
                <c:pt idx="217">
                  <c:v>1</c:v>
                </c:pt>
                <c:pt idx="219">
                  <c:v>1</c:v>
                </c:pt>
                <c:pt idx="222">
                  <c:v>1</c:v>
                </c:pt>
                <c:pt idx="224">
                  <c:v>1</c:v>
                </c:pt>
                <c:pt idx="227">
                  <c:v>4</c:v>
                </c:pt>
                <c:pt idx="230">
                  <c:v>1</c:v>
                </c:pt>
                <c:pt idx="231">
                  <c:v>2</c:v>
                </c:pt>
                <c:pt idx="232">
                  <c:v>1</c:v>
                </c:pt>
                <c:pt idx="234">
                  <c:v>2</c:v>
                </c:pt>
                <c:pt idx="238">
                  <c:v>1</c:v>
                </c:pt>
                <c:pt idx="239">
                  <c:v>2</c:v>
                </c:pt>
                <c:pt idx="240">
                  <c:v>4</c:v>
                </c:pt>
                <c:pt idx="241">
                  <c:v>1</c:v>
                </c:pt>
                <c:pt idx="242">
                  <c:v>1</c:v>
                </c:pt>
                <c:pt idx="246">
                  <c:v>1</c:v>
                </c:pt>
                <c:pt idx="248">
                  <c:v>1</c:v>
                </c:pt>
                <c:pt idx="250">
                  <c:v>1</c:v>
                </c:pt>
                <c:pt idx="259">
                  <c:v>1</c:v>
                </c:pt>
                <c:pt idx="260">
                  <c:v>1</c:v>
                </c:pt>
                <c:pt idx="262">
                  <c:v>2</c:v>
                </c:pt>
                <c:pt idx="263">
                  <c:v>1</c:v>
                </c:pt>
                <c:pt idx="264">
                  <c:v>1</c:v>
                </c:pt>
                <c:pt idx="265">
                  <c:v>1</c:v>
                </c:pt>
                <c:pt idx="267">
                  <c:v>2</c:v>
                </c:pt>
                <c:pt idx="268">
                  <c:v>1</c:v>
                </c:pt>
                <c:pt idx="270">
                  <c:v>6</c:v>
                </c:pt>
                <c:pt idx="271">
                  <c:v>2</c:v>
                </c:pt>
                <c:pt idx="272">
                  <c:v>1</c:v>
                </c:pt>
                <c:pt idx="276">
                  <c:v>2</c:v>
                </c:pt>
                <c:pt idx="277">
                  <c:v>1</c:v>
                </c:pt>
                <c:pt idx="278">
                  <c:v>1</c:v>
                </c:pt>
                <c:pt idx="281">
                  <c:v>2</c:v>
                </c:pt>
                <c:pt idx="282">
                  <c:v>1</c:v>
                </c:pt>
                <c:pt idx="287">
                  <c:v>1</c:v>
                </c:pt>
                <c:pt idx="289">
                  <c:v>1</c:v>
                </c:pt>
                <c:pt idx="293">
                  <c:v>2</c:v>
                </c:pt>
                <c:pt idx="295">
                  <c:v>1</c:v>
                </c:pt>
                <c:pt idx="296">
                  <c:v>1</c:v>
                </c:pt>
                <c:pt idx="298">
                  <c:v>1</c:v>
                </c:pt>
                <c:pt idx="302">
                  <c:v>2</c:v>
                </c:pt>
              </c:numCache>
            </c:numRef>
          </c:val>
          <c:extLst>
            <c:ext xmlns:c16="http://schemas.microsoft.com/office/drawing/2014/chart" uri="{C3380CC4-5D6E-409C-BE32-E72D297353CC}">
              <c16:uniqueId val="{00000004-68F6-482C-9537-51E1B7CE8D6D}"/>
            </c:ext>
          </c:extLst>
        </c:ser>
        <c:ser>
          <c:idx val="4"/>
          <c:order val="4"/>
          <c:tx>
            <c:strRef>
              <c:f>省市別輸入症例数変化!$H$1</c:f>
              <c:strCache>
                <c:ptCount val="1"/>
                <c:pt idx="0">
                  <c:v>福建</c:v>
                </c:pt>
              </c:strCache>
            </c:strRef>
          </c:tx>
          <c:spPr>
            <a:solidFill>
              <a:schemeClr val="tx1"/>
            </a:solidFill>
            <a:ln>
              <a:noFill/>
            </a:ln>
            <a:effectLst/>
          </c:spPr>
          <c:invertIfNegative val="0"/>
          <c:cat>
            <c:numRef>
              <c:f>省市別輸入症例数変化!$C$2:$C$315</c:f>
              <c:numCache>
                <c:formatCode>m"月"d"日"</c:formatCode>
                <c:ptCount val="314"/>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numCache>
            </c:numRef>
          </c:cat>
          <c:val>
            <c:numRef>
              <c:f>省市別輸入症例数変化!$H$2:$H$315</c:f>
              <c:numCache>
                <c:formatCode>General</c:formatCode>
                <c:ptCount val="314"/>
                <c:pt idx="0">
                  <c:v>1</c:v>
                </c:pt>
                <c:pt idx="1">
                  <c:v>1</c:v>
                </c:pt>
                <c:pt idx="2">
                  <c:v>3</c:v>
                </c:pt>
                <c:pt idx="6">
                  <c:v>1</c:v>
                </c:pt>
                <c:pt idx="7">
                  <c:v>2</c:v>
                </c:pt>
                <c:pt idx="8">
                  <c:v>2</c:v>
                </c:pt>
                <c:pt idx="9">
                  <c:v>2</c:v>
                </c:pt>
                <c:pt idx="10">
                  <c:v>1</c:v>
                </c:pt>
                <c:pt idx="13">
                  <c:v>1</c:v>
                </c:pt>
                <c:pt idx="14">
                  <c:v>1</c:v>
                </c:pt>
                <c:pt idx="15">
                  <c:v>1</c:v>
                </c:pt>
                <c:pt idx="17">
                  <c:v>1</c:v>
                </c:pt>
                <c:pt idx="21">
                  <c:v>1</c:v>
                </c:pt>
                <c:pt idx="23">
                  <c:v>2</c:v>
                </c:pt>
                <c:pt idx="25">
                  <c:v>2</c:v>
                </c:pt>
                <c:pt idx="27">
                  <c:v>1</c:v>
                </c:pt>
                <c:pt idx="28">
                  <c:v>1</c:v>
                </c:pt>
                <c:pt idx="29">
                  <c:v>1</c:v>
                </c:pt>
                <c:pt idx="30">
                  <c:v>1</c:v>
                </c:pt>
                <c:pt idx="35">
                  <c:v>1</c:v>
                </c:pt>
                <c:pt idx="36">
                  <c:v>4</c:v>
                </c:pt>
                <c:pt idx="37">
                  <c:v>2</c:v>
                </c:pt>
                <c:pt idx="38">
                  <c:v>1</c:v>
                </c:pt>
                <c:pt idx="39">
                  <c:v>5</c:v>
                </c:pt>
                <c:pt idx="41">
                  <c:v>2</c:v>
                </c:pt>
                <c:pt idx="44">
                  <c:v>2</c:v>
                </c:pt>
                <c:pt idx="47">
                  <c:v>1</c:v>
                </c:pt>
                <c:pt idx="50">
                  <c:v>1</c:v>
                </c:pt>
                <c:pt idx="51">
                  <c:v>1</c:v>
                </c:pt>
                <c:pt idx="55">
                  <c:v>1</c:v>
                </c:pt>
                <c:pt idx="59">
                  <c:v>1</c:v>
                </c:pt>
                <c:pt idx="60">
                  <c:v>1</c:v>
                </c:pt>
                <c:pt idx="61">
                  <c:v>1</c:v>
                </c:pt>
                <c:pt idx="62">
                  <c:v>7</c:v>
                </c:pt>
                <c:pt idx="63">
                  <c:v>2</c:v>
                </c:pt>
                <c:pt idx="65">
                  <c:v>1</c:v>
                </c:pt>
                <c:pt idx="66">
                  <c:v>1</c:v>
                </c:pt>
                <c:pt idx="68">
                  <c:v>1</c:v>
                </c:pt>
                <c:pt idx="69">
                  <c:v>4</c:v>
                </c:pt>
                <c:pt idx="71">
                  <c:v>1</c:v>
                </c:pt>
                <c:pt idx="73">
                  <c:v>4</c:v>
                </c:pt>
                <c:pt idx="74">
                  <c:v>2</c:v>
                </c:pt>
                <c:pt idx="75">
                  <c:v>1</c:v>
                </c:pt>
                <c:pt idx="76">
                  <c:v>2</c:v>
                </c:pt>
                <c:pt idx="77">
                  <c:v>9</c:v>
                </c:pt>
                <c:pt idx="78">
                  <c:v>1</c:v>
                </c:pt>
                <c:pt idx="80">
                  <c:v>3</c:v>
                </c:pt>
                <c:pt idx="82">
                  <c:v>1</c:v>
                </c:pt>
                <c:pt idx="84">
                  <c:v>1</c:v>
                </c:pt>
                <c:pt idx="89">
                  <c:v>2</c:v>
                </c:pt>
                <c:pt idx="90">
                  <c:v>6</c:v>
                </c:pt>
                <c:pt idx="92">
                  <c:v>4</c:v>
                </c:pt>
                <c:pt idx="93">
                  <c:v>1</c:v>
                </c:pt>
                <c:pt idx="94">
                  <c:v>4</c:v>
                </c:pt>
                <c:pt idx="95">
                  <c:v>1</c:v>
                </c:pt>
                <c:pt idx="96">
                  <c:v>1</c:v>
                </c:pt>
                <c:pt idx="97">
                  <c:v>1</c:v>
                </c:pt>
                <c:pt idx="98">
                  <c:v>2</c:v>
                </c:pt>
                <c:pt idx="99">
                  <c:v>4</c:v>
                </c:pt>
                <c:pt idx="101">
                  <c:v>2</c:v>
                </c:pt>
                <c:pt idx="102">
                  <c:v>1</c:v>
                </c:pt>
                <c:pt idx="104">
                  <c:v>2</c:v>
                </c:pt>
                <c:pt idx="105">
                  <c:v>1</c:v>
                </c:pt>
                <c:pt idx="106">
                  <c:v>6</c:v>
                </c:pt>
                <c:pt idx="107">
                  <c:v>1</c:v>
                </c:pt>
                <c:pt idx="110">
                  <c:v>1</c:v>
                </c:pt>
                <c:pt idx="112">
                  <c:v>1</c:v>
                </c:pt>
                <c:pt idx="116">
                  <c:v>1</c:v>
                </c:pt>
                <c:pt idx="119">
                  <c:v>1</c:v>
                </c:pt>
                <c:pt idx="120">
                  <c:v>1</c:v>
                </c:pt>
                <c:pt idx="121">
                  <c:v>2</c:v>
                </c:pt>
                <c:pt idx="124">
                  <c:v>1</c:v>
                </c:pt>
                <c:pt idx="126">
                  <c:v>1</c:v>
                </c:pt>
                <c:pt idx="129">
                  <c:v>1</c:v>
                </c:pt>
                <c:pt idx="130">
                  <c:v>2</c:v>
                </c:pt>
                <c:pt idx="131">
                  <c:v>1</c:v>
                </c:pt>
                <c:pt idx="132">
                  <c:v>1</c:v>
                </c:pt>
                <c:pt idx="133">
                  <c:v>1</c:v>
                </c:pt>
                <c:pt idx="134">
                  <c:v>2</c:v>
                </c:pt>
                <c:pt idx="135">
                  <c:v>1</c:v>
                </c:pt>
                <c:pt idx="136">
                  <c:v>1</c:v>
                </c:pt>
                <c:pt idx="139">
                  <c:v>1</c:v>
                </c:pt>
                <c:pt idx="140">
                  <c:v>1</c:v>
                </c:pt>
                <c:pt idx="141">
                  <c:v>6</c:v>
                </c:pt>
                <c:pt idx="142">
                  <c:v>1</c:v>
                </c:pt>
                <c:pt idx="143">
                  <c:v>1</c:v>
                </c:pt>
                <c:pt idx="144">
                  <c:v>1</c:v>
                </c:pt>
                <c:pt idx="149">
                  <c:v>2</c:v>
                </c:pt>
                <c:pt idx="150">
                  <c:v>1</c:v>
                </c:pt>
                <c:pt idx="152">
                  <c:v>1</c:v>
                </c:pt>
                <c:pt idx="154">
                  <c:v>1</c:v>
                </c:pt>
                <c:pt idx="157">
                  <c:v>1</c:v>
                </c:pt>
                <c:pt idx="158">
                  <c:v>1</c:v>
                </c:pt>
                <c:pt idx="162">
                  <c:v>3</c:v>
                </c:pt>
                <c:pt idx="163">
                  <c:v>2</c:v>
                </c:pt>
                <c:pt idx="167">
                  <c:v>3</c:v>
                </c:pt>
                <c:pt idx="168">
                  <c:v>1</c:v>
                </c:pt>
                <c:pt idx="172">
                  <c:v>1</c:v>
                </c:pt>
                <c:pt idx="173">
                  <c:v>1</c:v>
                </c:pt>
                <c:pt idx="174">
                  <c:v>1</c:v>
                </c:pt>
                <c:pt idx="185">
                  <c:v>1</c:v>
                </c:pt>
                <c:pt idx="191">
                  <c:v>2</c:v>
                </c:pt>
                <c:pt idx="199">
                  <c:v>1</c:v>
                </c:pt>
                <c:pt idx="202">
                  <c:v>1</c:v>
                </c:pt>
                <c:pt idx="205">
                  <c:v>2</c:v>
                </c:pt>
                <c:pt idx="206">
                  <c:v>1</c:v>
                </c:pt>
                <c:pt idx="208">
                  <c:v>1</c:v>
                </c:pt>
                <c:pt idx="213">
                  <c:v>2</c:v>
                </c:pt>
                <c:pt idx="217">
                  <c:v>1</c:v>
                </c:pt>
                <c:pt idx="222">
                  <c:v>1</c:v>
                </c:pt>
                <c:pt idx="225">
                  <c:v>9</c:v>
                </c:pt>
                <c:pt idx="226">
                  <c:v>1</c:v>
                </c:pt>
                <c:pt idx="227">
                  <c:v>1</c:v>
                </c:pt>
                <c:pt idx="229">
                  <c:v>1</c:v>
                </c:pt>
                <c:pt idx="231">
                  <c:v>1</c:v>
                </c:pt>
                <c:pt idx="232">
                  <c:v>2</c:v>
                </c:pt>
                <c:pt idx="234">
                  <c:v>4</c:v>
                </c:pt>
                <c:pt idx="235">
                  <c:v>1</c:v>
                </c:pt>
                <c:pt idx="236">
                  <c:v>1</c:v>
                </c:pt>
                <c:pt idx="238">
                  <c:v>1</c:v>
                </c:pt>
                <c:pt idx="240">
                  <c:v>1</c:v>
                </c:pt>
                <c:pt idx="242">
                  <c:v>2</c:v>
                </c:pt>
                <c:pt idx="247">
                  <c:v>3</c:v>
                </c:pt>
                <c:pt idx="248">
                  <c:v>1</c:v>
                </c:pt>
                <c:pt idx="252">
                  <c:v>1</c:v>
                </c:pt>
                <c:pt idx="253">
                  <c:v>1</c:v>
                </c:pt>
                <c:pt idx="254">
                  <c:v>1</c:v>
                </c:pt>
                <c:pt idx="259">
                  <c:v>2</c:v>
                </c:pt>
                <c:pt idx="263">
                  <c:v>2</c:v>
                </c:pt>
                <c:pt idx="266">
                  <c:v>1</c:v>
                </c:pt>
                <c:pt idx="270">
                  <c:v>1</c:v>
                </c:pt>
                <c:pt idx="273">
                  <c:v>11</c:v>
                </c:pt>
                <c:pt idx="275">
                  <c:v>2</c:v>
                </c:pt>
                <c:pt idx="276">
                  <c:v>1</c:v>
                </c:pt>
                <c:pt idx="277">
                  <c:v>2</c:v>
                </c:pt>
                <c:pt idx="278">
                  <c:v>1</c:v>
                </c:pt>
                <c:pt idx="279">
                  <c:v>1</c:v>
                </c:pt>
                <c:pt idx="281">
                  <c:v>1</c:v>
                </c:pt>
                <c:pt idx="282">
                  <c:v>2</c:v>
                </c:pt>
                <c:pt idx="283">
                  <c:v>1</c:v>
                </c:pt>
                <c:pt idx="285">
                  <c:v>3</c:v>
                </c:pt>
                <c:pt idx="286">
                  <c:v>1</c:v>
                </c:pt>
                <c:pt idx="288">
                  <c:v>3</c:v>
                </c:pt>
                <c:pt idx="289">
                  <c:v>1</c:v>
                </c:pt>
                <c:pt idx="291">
                  <c:v>2</c:v>
                </c:pt>
                <c:pt idx="292">
                  <c:v>1</c:v>
                </c:pt>
                <c:pt idx="294">
                  <c:v>3</c:v>
                </c:pt>
                <c:pt idx="295">
                  <c:v>1</c:v>
                </c:pt>
                <c:pt idx="296">
                  <c:v>1</c:v>
                </c:pt>
                <c:pt idx="298">
                  <c:v>1</c:v>
                </c:pt>
                <c:pt idx="300">
                  <c:v>3</c:v>
                </c:pt>
                <c:pt idx="301">
                  <c:v>5</c:v>
                </c:pt>
                <c:pt idx="302">
                  <c:v>4</c:v>
                </c:pt>
                <c:pt idx="303">
                  <c:v>1</c:v>
                </c:pt>
                <c:pt idx="304">
                  <c:v>1</c:v>
                </c:pt>
                <c:pt idx="305">
                  <c:v>7</c:v>
                </c:pt>
                <c:pt idx="306">
                  <c:v>1</c:v>
                </c:pt>
                <c:pt idx="307">
                  <c:v>1</c:v>
                </c:pt>
                <c:pt idx="309">
                  <c:v>4</c:v>
                </c:pt>
                <c:pt idx="310">
                  <c:v>4</c:v>
                </c:pt>
              </c:numCache>
            </c:numRef>
          </c:val>
          <c:extLst>
            <c:ext xmlns:c16="http://schemas.microsoft.com/office/drawing/2014/chart" uri="{C3380CC4-5D6E-409C-BE32-E72D297353CC}">
              <c16:uniqueId val="{00000005-68F6-482C-9537-51E1B7CE8D6D}"/>
            </c:ext>
          </c:extLst>
        </c:ser>
        <c:ser>
          <c:idx val="5"/>
          <c:order val="5"/>
          <c:tx>
            <c:strRef>
              <c:f>省市別輸入症例数変化!$I$1</c:f>
              <c:strCache>
                <c:ptCount val="1"/>
                <c:pt idx="0">
                  <c:v>其の他</c:v>
                </c:pt>
              </c:strCache>
            </c:strRef>
          </c:tx>
          <c:spPr>
            <a:solidFill>
              <a:srgbClr val="FFFF00"/>
            </a:solidFill>
            <a:ln>
              <a:solidFill>
                <a:sysClr val="windowText" lastClr="000000"/>
              </a:solidFill>
            </a:ln>
            <a:effectLst/>
          </c:spPr>
          <c:invertIfNegative val="0"/>
          <c:cat>
            <c:numRef>
              <c:f>省市別輸入症例数変化!$C$2:$C$315</c:f>
              <c:numCache>
                <c:formatCode>m"月"d"日"</c:formatCode>
                <c:ptCount val="314"/>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numCache>
            </c:numRef>
          </c:cat>
          <c:val>
            <c:numRef>
              <c:f>省市別輸入症例数変化!$I$2:$I$315</c:f>
              <c:numCache>
                <c:formatCode>0_);[Red]\(0\)</c:formatCode>
                <c:ptCount val="314"/>
                <c:pt idx="0">
                  <c:v>6</c:v>
                </c:pt>
                <c:pt idx="1">
                  <c:v>7</c:v>
                </c:pt>
                <c:pt idx="2">
                  <c:v>5</c:v>
                </c:pt>
                <c:pt idx="3">
                  <c:v>3</c:v>
                </c:pt>
                <c:pt idx="4">
                  <c:v>2</c:v>
                </c:pt>
                <c:pt idx="5">
                  <c:v>2</c:v>
                </c:pt>
                <c:pt idx="6">
                  <c:v>0</c:v>
                </c:pt>
                <c:pt idx="7">
                  <c:v>0</c:v>
                </c:pt>
                <c:pt idx="8">
                  <c:v>1</c:v>
                </c:pt>
                <c:pt idx="9">
                  <c:v>7</c:v>
                </c:pt>
                <c:pt idx="10">
                  <c:v>7</c:v>
                </c:pt>
                <c:pt idx="11">
                  <c:v>1</c:v>
                </c:pt>
                <c:pt idx="12">
                  <c:v>0</c:v>
                </c:pt>
                <c:pt idx="13">
                  <c:v>3</c:v>
                </c:pt>
                <c:pt idx="14">
                  <c:v>3</c:v>
                </c:pt>
                <c:pt idx="15">
                  <c:v>1</c:v>
                </c:pt>
                <c:pt idx="16">
                  <c:v>2</c:v>
                </c:pt>
                <c:pt idx="17">
                  <c:v>1</c:v>
                </c:pt>
                <c:pt idx="18">
                  <c:v>0</c:v>
                </c:pt>
                <c:pt idx="19">
                  <c:v>0</c:v>
                </c:pt>
                <c:pt idx="20">
                  <c:v>1</c:v>
                </c:pt>
                <c:pt idx="21">
                  <c:v>0</c:v>
                </c:pt>
                <c:pt idx="22">
                  <c:v>5</c:v>
                </c:pt>
                <c:pt idx="23">
                  <c:v>2</c:v>
                </c:pt>
                <c:pt idx="24">
                  <c:v>2</c:v>
                </c:pt>
                <c:pt idx="25">
                  <c:v>2</c:v>
                </c:pt>
                <c:pt idx="26">
                  <c:v>2</c:v>
                </c:pt>
                <c:pt idx="27">
                  <c:v>3</c:v>
                </c:pt>
                <c:pt idx="28">
                  <c:v>1</c:v>
                </c:pt>
                <c:pt idx="29">
                  <c:v>1</c:v>
                </c:pt>
                <c:pt idx="30">
                  <c:v>4</c:v>
                </c:pt>
                <c:pt idx="31">
                  <c:v>2</c:v>
                </c:pt>
                <c:pt idx="32">
                  <c:v>6</c:v>
                </c:pt>
                <c:pt idx="33">
                  <c:v>4</c:v>
                </c:pt>
                <c:pt idx="34">
                  <c:v>1</c:v>
                </c:pt>
                <c:pt idx="35">
                  <c:v>1</c:v>
                </c:pt>
                <c:pt idx="36">
                  <c:v>4</c:v>
                </c:pt>
                <c:pt idx="37">
                  <c:v>4</c:v>
                </c:pt>
                <c:pt idx="38">
                  <c:v>0</c:v>
                </c:pt>
                <c:pt idx="39">
                  <c:v>1</c:v>
                </c:pt>
                <c:pt idx="40">
                  <c:v>0</c:v>
                </c:pt>
                <c:pt idx="41">
                  <c:v>1</c:v>
                </c:pt>
                <c:pt idx="42">
                  <c:v>0</c:v>
                </c:pt>
                <c:pt idx="43">
                  <c:v>4</c:v>
                </c:pt>
                <c:pt idx="44">
                  <c:v>4</c:v>
                </c:pt>
                <c:pt idx="45">
                  <c:v>1</c:v>
                </c:pt>
                <c:pt idx="46">
                  <c:v>1</c:v>
                </c:pt>
                <c:pt idx="47">
                  <c:v>1</c:v>
                </c:pt>
                <c:pt idx="48">
                  <c:v>2</c:v>
                </c:pt>
                <c:pt idx="49">
                  <c:v>4</c:v>
                </c:pt>
                <c:pt idx="50">
                  <c:v>1</c:v>
                </c:pt>
                <c:pt idx="51">
                  <c:v>11</c:v>
                </c:pt>
                <c:pt idx="52">
                  <c:v>1</c:v>
                </c:pt>
                <c:pt idx="53">
                  <c:v>0</c:v>
                </c:pt>
                <c:pt idx="54">
                  <c:v>1</c:v>
                </c:pt>
                <c:pt idx="55">
                  <c:v>10</c:v>
                </c:pt>
                <c:pt idx="56">
                  <c:v>4</c:v>
                </c:pt>
                <c:pt idx="57">
                  <c:v>1</c:v>
                </c:pt>
                <c:pt idx="58">
                  <c:v>3</c:v>
                </c:pt>
                <c:pt idx="59">
                  <c:v>5</c:v>
                </c:pt>
                <c:pt idx="60">
                  <c:v>2</c:v>
                </c:pt>
                <c:pt idx="61">
                  <c:v>0</c:v>
                </c:pt>
                <c:pt idx="62">
                  <c:v>2</c:v>
                </c:pt>
                <c:pt idx="63">
                  <c:v>5</c:v>
                </c:pt>
                <c:pt idx="64">
                  <c:v>6</c:v>
                </c:pt>
                <c:pt idx="65">
                  <c:v>4</c:v>
                </c:pt>
                <c:pt idx="66">
                  <c:v>6</c:v>
                </c:pt>
                <c:pt idx="67">
                  <c:v>4</c:v>
                </c:pt>
                <c:pt idx="68">
                  <c:v>13</c:v>
                </c:pt>
                <c:pt idx="69">
                  <c:v>3</c:v>
                </c:pt>
                <c:pt idx="70">
                  <c:v>12</c:v>
                </c:pt>
                <c:pt idx="71">
                  <c:v>10</c:v>
                </c:pt>
                <c:pt idx="72">
                  <c:v>8</c:v>
                </c:pt>
                <c:pt idx="73">
                  <c:v>15</c:v>
                </c:pt>
                <c:pt idx="74">
                  <c:v>2</c:v>
                </c:pt>
                <c:pt idx="75">
                  <c:v>4</c:v>
                </c:pt>
                <c:pt idx="76">
                  <c:v>8</c:v>
                </c:pt>
                <c:pt idx="77">
                  <c:v>3</c:v>
                </c:pt>
                <c:pt idx="78">
                  <c:v>7</c:v>
                </c:pt>
                <c:pt idx="79">
                  <c:v>5</c:v>
                </c:pt>
                <c:pt idx="80">
                  <c:v>4</c:v>
                </c:pt>
                <c:pt idx="81">
                  <c:v>8</c:v>
                </c:pt>
                <c:pt idx="82">
                  <c:v>2</c:v>
                </c:pt>
                <c:pt idx="83">
                  <c:v>3</c:v>
                </c:pt>
                <c:pt idx="84">
                  <c:v>4</c:v>
                </c:pt>
                <c:pt idx="85">
                  <c:v>7</c:v>
                </c:pt>
                <c:pt idx="86">
                  <c:v>2</c:v>
                </c:pt>
                <c:pt idx="87">
                  <c:v>2</c:v>
                </c:pt>
                <c:pt idx="88">
                  <c:v>2</c:v>
                </c:pt>
                <c:pt idx="89">
                  <c:v>4</c:v>
                </c:pt>
                <c:pt idx="90">
                  <c:v>1</c:v>
                </c:pt>
                <c:pt idx="91">
                  <c:v>0</c:v>
                </c:pt>
                <c:pt idx="92">
                  <c:v>4</c:v>
                </c:pt>
                <c:pt idx="93">
                  <c:v>2</c:v>
                </c:pt>
                <c:pt idx="94">
                  <c:v>4</c:v>
                </c:pt>
                <c:pt idx="95">
                  <c:v>0</c:v>
                </c:pt>
                <c:pt idx="96">
                  <c:v>1</c:v>
                </c:pt>
                <c:pt idx="97">
                  <c:v>0</c:v>
                </c:pt>
                <c:pt idx="98">
                  <c:v>3</c:v>
                </c:pt>
                <c:pt idx="99">
                  <c:v>2</c:v>
                </c:pt>
                <c:pt idx="100">
                  <c:v>6</c:v>
                </c:pt>
                <c:pt idx="101">
                  <c:v>1</c:v>
                </c:pt>
                <c:pt idx="102">
                  <c:v>1</c:v>
                </c:pt>
                <c:pt idx="103">
                  <c:v>3</c:v>
                </c:pt>
                <c:pt idx="104">
                  <c:v>3</c:v>
                </c:pt>
                <c:pt idx="105">
                  <c:v>5</c:v>
                </c:pt>
                <c:pt idx="106">
                  <c:v>1</c:v>
                </c:pt>
                <c:pt idx="107">
                  <c:v>2</c:v>
                </c:pt>
                <c:pt idx="108">
                  <c:v>0</c:v>
                </c:pt>
                <c:pt idx="109">
                  <c:v>2</c:v>
                </c:pt>
                <c:pt idx="110">
                  <c:v>0</c:v>
                </c:pt>
                <c:pt idx="111">
                  <c:v>1</c:v>
                </c:pt>
                <c:pt idx="112">
                  <c:v>5</c:v>
                </c:pt>
                <c:pt idx="113">
                  <c:v>6</c:v>
                </c:pt>
                <c:pt idx="114">
                  <c:v>3</c:v>
                </c:pt>
                <c:pt idx="115">
                  <c:v>5</c:v>
                </c:pt>
                <c:pt idx="116">
                  <c:v>5</c:v>
                </c:pt>
                <c:pt idx="117">
                  <c:v>0</c:v>
                </c:pt>
                <c:pt idx="118">
                  <c:v>3</c:v>
                </c:pt>
                <c:pt idx="119">
                  <c:v>4</c:v>
                </c:pt>
                <c:pt idx="120">
                  <c:v>6</c:v>
                </c:pt>
                <c:pt idx="121">
                  <c:v>7</c:v>
                </c:pt>
                <c:pt idx="122">
                  <c:v>2</c:v>
                </c:pt>
                <c:pt idx="123">
                  <c:v>1</c:v>
                </c:pt>
                <c:pt idx="124">
                  <c:v>2</c:v>
                </c:pt>
                <c:pt idx="125">
                  <c:v>1</c:v>
                </c:pt>
                <c:pt idx="126">
                  <c:v>3</c:v>
                </c:pt>
                <c:pt idx="127">
                  <c:v>6</c:v>
                </c:pt>
                <c:pt idx="128">
                  <c:v>11</c:v>
                </c:pt>
                <c:pt idx="129">
                  <c:v>3</c:v>
                </c:pt>
                <c:pt idx="130">
                  <c:v>7</c:v>
                </c:pt>
                <c:pt idx="131">
                  <c:v>3</c:v>
                </c:pt>
                <c:pt idx="132">
                  <c:v>1</c:v>
                </c:pt>
                <c:pt idx="133">
                  <c:v>5</c:v>
                </c:pt>
                <c:pt idx="134">
                  <c:v>4</c:v>
                </c:pt>
                <c:pt idx="135">
                  <c:v>4</c:v>
                </c:pt>
                <c:pt idx="136">
                  <c:v>4</c:v>
                </c:pt>
                <c:pt idx="137">
                  <c:v>1</c:v>
                </c:pt>
                <c:pt idx="138">
                  <c:v>2</c:v>
                </c:pt>
                <c:pt idx="139">
                  <c:v>4</c:v>
                </c:pt>
                <c:pt idx="140">
                  <c:v>6</c:v>
                </c:pt>
                <c:pt idx="141">
                  <c:v>9</c:v>
                </c:pt>
                <c:pt idx="142">
                  <c:v>7</c:v>
                </c:pt>
                <c:pt idx="143">
                  <c:v>6</c:v>
                </c:pt>
                <c:pt idx="144">
                  <c:v>0</c:v>
                </c:pt>
                <c:pt idx="145">
                  <c:v>3</c:v>
                </c:pt>
                <c:pt idx="146">
                  <c:v>3</c:v>
                </c:pt>
                <c:pt idx="147">
                  <c:v>2</c:v>
                </c:pt>
                <c:pt idx="148">
                  <c:v>5</c:v>
                </c:pt>
                <c:pt idx="149">
                  <c:v>3</c:v>
                </c:pt>
                <c:pt idx="150">
                  <c:v>6</c:v>
                </c:pt>
                <c:pt idx="151">
                  <c:v>4</c:v>
                </c:pt>
                <c:pt idx="152">
                  <c:v>3</c:v>
                </c:pt>
                <c:pt idx="153">
                  <c:v>8</c:v>
                </c:pt>
                <c:pt idx="154">
                  <c:v>1</c:v>
                </c:pt>
                <c:pt idx="155">
                  <c:v>7</c:v>
                </c:pt>
                <c:pt idx="156">
                  <c:v>6</c:v>
                </c:pt>
                <c:pt idx="157">
                  <c:v>2</c:v>
                </c:pt>
                <c:pt idx="158">
                  <c:v>1</c:v>
                </c:pt>
                <c:pt idx="159">
                  <c:v>7</c:v>
                </c:pt>
                <c:pt idx="160">
                  <c:v>4</c:v>
                </c:pt>
                <c:pt idx="161">
                  <c:v>2</c:v>
                </c:pt>
                <c:pt idx="162">
                  <c:v>2</c:v>
                </c:pt>
                <c:pt idx="163">
                  <c:v>4</c:v>
                </c:pt>
                <c:pt idx="164">
                  <c:v>4</c:v>
                </c:pt>
                <c:pt idx="165">
                  <c:v>7</c:v>
                </c:pt>
                <c:pt idx="166">
                  <c:v>1</c:v>
                </c:pt>
                <c:pt idx="167">
                  <c:v>5</c:v>
                </c:pt>
                <c:pt idx="168">
                  <c:v>2</c:v>
                </c:pt>
                <c:pt idx="169">
                  <c:v>1</c:v>
                </c:pt>
                <c:pt idx="170">
                  <c:v>5</c:v>
                </c:pt>
                <c:pt idx="171">
                  <c:v>0</c:v>
                </c:pt>
                <c:pt idx="172">
                  <c:v>3</c:v>
                </c:pt>
                <c:pt idx="173">
                  <c:v>5</c:v>
                </c:pt>
                <c:pt idx="174">
                  <c:v>0</c:v>
                </c:pt>
                <c:pt idx="175">
                  <c:v>1</c:v>
                </c:pt>
                <c:pt idx="176">
                  <c:v>2</c:v>
                </c:pt>
                <c:pt idx="177">
                  <c:v>1</c:v>
                </c:pt>
                <c:pt idx="178">
                  <c:v>2</c:v>
                </c:pt>
                <c:pt idx="179">
                  <c:v>0</c:v>
                </c:pt>
                <c:pt idx="180">
                  <c:v>0</c:v>
                </c:pt>
                <c:pt idx="181">
                  <c:v>2</c:v>
                </c:pt>
                <c:pt idx="182">
                  <c:v>3</c:v>
                </c:pt>
                <c:pt idx="183">
                  <c:v>2</c:v>
                </c:pt>
                <c:pt idx="184">
                  <c:v>1</c:v>
                </c:pt>
                <c:pt idx="185">
                  <c:v>3</c:v>
                </c:pt>
                <c:pt idx="186">
                  <c:v>1</c:v>
                </c:pt>
                <c:pt idx="187">
                  <c:v>4</c:v>
                </c:pt>
                <c:pt idx="188">
                  <c:v>2</c:v>
                </c:pt>
                <c:pt idx="189">
                  <c:v>0</c:v>
                </c:pt>
                <c:pt idx="190">
                  <c:v>1</c:v>
                </c:pt>
                <c:pt idx="191">
                  <c:v>3</c:v>
                </c:pt>
                <c:pt idx="192">
                  <c:v>2</c:v>
                </c:pt>
                <c:pt idx="193">
                  <c:v>2</c:v>
                </c:pt>
                <c:pt idx="194">
                  <c:v>1</c:v>
                </c:pt>
                <c:pt idx="195">
                  <c:v>1</c:v>
                </c:pt>
                <c:pt idx="196">
                  <c:v>2</c:v>
                </c:pt>
                <c:pt idx="197">
                  <c:v>3</c:v>
                </c:pt>
                <c:pt idx="198">
                  <c:v>0</c:v>
                </c:pt>
                <c:pt idx="199">
                  <c:v>5</c:v>
                </c:pt>
                <c:pt idx="200">
                  <c:v>0</c:v>
                </c:pt>
                <c:pt idx="201">
                  <c:v>1</c:v>
                </c:pt>
                <c:pt idx="202">
                  <c:v>0</c:v>
                </c:pt>
                <c:pt idx="203">
                  <c:v>1</c:v>
                </c:pt>
                <c:pt idx="204">
                  <c:v>2</c:v>
                </c:pt>
                <c:pt idx="205">
                  <c:v>2</c:v>
                </c:pt>
                <c:pt idx="206">
                  <c:v>1</c:v>
                </c:pt>
                <c:pt idx="207">
                  <c:v>2</c:v>
                </c:pt>
                <c:pt idx="208">
                  <c:v>0</c:v>
                </c:pt>
                <c:pt idx="209">
                  <c:v>3</c:v>
                </c:pt>
                <c:pt idx="210">
                  <c:v>2</c:v>
                </c:pt>
                <c:pt idx="211">
                  <c:v>2</c:v>
                </c:pt>
                <c:pt idx="212">
                  <c:v>7</c:v>
                </c:pt>
                <c:pt idx="213">
                  <c:v>1</c:v>
                </c:pt>
                <c:pt idx="214">
                  <c:v>1</c:v>
                </c:pt>
                <c:pt idx="215">
                  <c:v>4</c:v>
                </c:pt>
                <c:pt idx="216">
                  <c:v>3</c:v>
                </c:pt>
                <c:pt idx="217">
                  <c:v>0</c:v>
                </c:pt>
                <c:pt idx="218">
                  <c:v>2</c:v>
                </c:pt>
                <c:pt idx="219">
                  <c:v>2</c:v>
                </c:pt>
                <c:pt idx="220">
                  <c:v>4</c:v>
                </c:pt>
                <c:pt idx="221">
                  <c:v>0</c:v>
                </c:pt>
                <c:pt idx="222">
                  <c:v>1</c:v>
                </c:pt>
                <c:pt idx="223">
                  <c:v>4</c:v>
                </c:pt>
                <c:pt idx="224">
                  <c:v>1</c:v>
                </c:pt>
                <c:pt idx="225">
                  <c:v>3</c:v>
                </c:pt>
                <c:pt idx="226">
                  <c:v>2</c:v>
                </c:pt>
                <c:pt idx="227">
                  <c:v>6</c:v>
                </c:pt>
                <c:pt idx="228">
                  <c:v>5</c:v>
                </c:pt>
                <c:pt idx="229">
                  <c:v>4</c:v>
                </c:pt>
                <c:pt idx="230">
                  <c:v>2</c:v>
                </c:pt>
                <c:pt idx="231">
                  <c:v>3</c:v>
                </c:pt>
                <c:pt idx="232">
                  <c:v>7</c:v>
                </c:pt>
                <c:pt idx="233">
                  <c:v>6</c:v>
                </c:pt>
                <c:pt idx="234">
                  <c:v>2</c:v>
                </c:pt>
                <c:pt idx="235">
                  <c:v>2</c:v>
                </c:pt>
                <c:pt idx="236">
                  <c:v>1</c:v>
                </c:pt>
                <c:pt idx="237">
                  <c:v>2</c:v>
                </c:pt>
                <c:pt idx="238">
                  <c:v>3</c:v>
                </c:pt>
                <c:pt idx="239">
                  <c:v>4</c:v>
                </c:pt>
                <c:pt idx="240">
                  <c:v>3</c:v>
                </c:pt>
                <c:pt idx="241">
                  <c:v>7</c:v>
                </c:pt>
                <c:pt idx="242">
                  <c:v>2</c:v>
                </c:pt>
                <c:pt idx="243">
                  <c:v>14</c:v>
                </c:pt>
                <c:pt idx="244">
                  <c:v>3</c:v>
                </c:pt>
                <c:pt idx="245">
                  <c:v>7</c:v>
                </c:pt>
                <c:pt idx="246">
                  <c:v>3</c:v>
                </c:pt>
                <c:pt idx="247">
                  <c:v>1</c:v>
                </c:pt>
                <c:pt idx="248">
                  <c:v>4</c:v>
                </c:pt>
                <c:pt idx="249">
                  <c:v>3</c:v>
                </c:pt>
                <c:pt idx="250">
                  <c:v>3</c:v>
                </c:pt>
                <c:pt idx="251">
                  <c:v>13</c:v>
                </c:pt>
                <c:pt idx="252">
                  <c:v>3</c:v>
                </c:pt>
                <c:pt idx="253">
                  <c:v>3</c:v>
                </c:pt>
                <c:pt idx="254">
                  <c:v>4</c:v>
                </c:pt>
                <c:pt idx="255">
                  <c:v>1</c:v>
                </c:pt>
                <c:pt idx="256">
                  <c:v>4</c:v>
                </c:pt>
                <c:pt idx="257">
                  <c:v>4</c:v>
                </c:pt>
                <c:pt idx="258">
                  <c:v>2</c:v>
                </c:pt>
                <c:pt idx="259">
                  <c:v>0</c:v>
                </c:pt>
                <c:pt idx="260">
                  <c:v>4</c:v>
                </c:pt>
                <c:pt idx="261">
                  <c:v>1</c:v>
                </c:pt>
                <c:pt idx="262">
                  <c:v>2</c:v>
                </c:pt>
                <c:pt idx="263">
                  <c:v>2</c:v>
                </c:pt>
                <c:pt idx="264">
                  <c:v>3</c:v>
                </c:pt>
                <c:pt idx="265">
                  <c:v>3</c:v>
                </c:pt>
                <c:pt idx="266">
                  <c:v>0</c:v>
                </c:pt>
                <c:pt idx="267">
                  <c:v>2</c:v>
                </c:pt>
                <c:pt idx="268">
                  <c:v>5</c:v>
                </c:pt>
                <c:pt idx="269">
                  <c:v>9</c:v>
                </c:pt>
                <c:pt idx="270">
                  <c:v>4</c:v>
                </c:pt>
                <c:pt idx="271">
                  <c:v>2</c:v>
                </c:pt>
                <c:pt idx="272">
                  <c:v>6</c:v>
                </c:pt>
                <c:pt idx="273">
                  <c:v>2</c:v>
                </c:pt>
                <c:pt idx="274">
                  <c:v>1</c:v>
                </c:pt>
                <c:pt idx="275">
                  <c:v>5</c:v>
                </c:pt>
                <c:pt idx="276">
                  <c:v>6</c:v>
                </c:pt>
                <c:pt idx="277">
                  <c:v>6</c:v>
                </c:pt>
                <c:pt idx="278">
                  <c:v>2</c:v>
                </c:pt>
                <c:pt idx="279">
                  <c:v>2</c:v>
                </c:pt>
                <c:pt idx="280">
                  <c:v>1</c:v>
                </c:pt>
                <c:pt idx="281">
                  <c:v>1</c:v>
                </c:pt>
                <c:pt idx="282">
                  <c:v>1</c:v>
                </c:pt>
                <c:pt idx="283">
                  <c:v>1</c:v>
                </c:pt>
                <c:pt idx="284">
                  <c:v>1</c:v>
                </c:pt>
                <c:pt idx="285">
                  <c:v>1</c:v>
                </c:pt>
                <c:pt idx="286">
                  <c:v>1</c:v>
                </c:pt>
                <c:pt idx="287">
                  <c:v>5</c:v>
                </c:pt>
                <c:pt idx="288">
                  <c:v>3</c:v>
                </c:pt>
                <c:pt idx="289">
                  <c:v>6</c:v>
                </c:pt>
                <c:pt idx="290">
                  <c:v>6</c:v>
                </c:pt>
                <c:pt idx="291">
                  <c:v>6</c:v>
                </c:pt>
                <c:pt idx="292">
                  <c:v>2</c:v>
                </c:pt>
                <c:pt idx="293">
                  <c:v>2</c:v>
                </c:pt>
                <c:pt idx="294">
                  <c:v>4</c:v>
                </c:pt>
                <c:pt idx="295">
                  <c:v>12</c:v>
                </c:pt>
                <c:pt idx="296">
                  <c:v>10</c:v>
                </c:pt>
                <c:pt idx="297">
                  <c:v>7</c:v>
                </c:pt>
                <c:pt idx="298">
                  <c:v>3</c:v>
                </c:pt>
                <c:pt idx="299">
                  <c:v>2</c:v>
                </c:pt>
                <c:pt idx="300">
                  <c:v>6</c:v>
                </c:pt>
                <c:pt idx="301">
                  <c:v>6</c:v>
                </c:pt>
                <c:pt idx="302">
                  <c:v>4</c:v>
                </c:pt>
                <c:pt idx="303">
                  <c:v>6</c:v>
                </c:pt>
                <c:pt idx="304">
                  <c:v>7</c:v>
                </c:pt>
                <c:pt idx="305">
                  <c:v>5</c:v>
                </c:pt>
                <c:pt idx="306">
                  <c:v>2</c:v>
                </c:pt>
                <c:pt idx="307">
                  <c:v>4</c:v>
                </c:pt>
                <c:pt idx="308">
                  <c:v>7</c:v>
                </c:pt>
                <c:pt idx="309">
                  <c:v>8</c:v>
                </c:pt>
                <c:pt idx="310">
                  <c:v>7</c:v>
                </c:pt>
              </c:numCache>
            </c:numRef>
          </c:val>
          <c:extLst>
            <c:ext xmlns:c16="http://schemas.microsoft.com/office/drawing/2014/chart" uri="{C3380CC4-5D6E-409C-BE32-E72D297353CC}">
              <c16:uniqueId val="{00000006-68F6-482C-9537-51E1B7CE8D6D}"/>
            </c:ext>
          </c:extLst>
        </c:ser>
        <c:dLbls>
          <c:showLegendKey val="0"/>
          <c:showVal val="0"/>
          <c:showCatName val="0"/>
          <c:showSerName val="0"/>
          <c:showPercent val="0"/>
          <c:showBubbleSize val="0"/>
        </c:dLbls>
        <c:gapWidth val="150"/>
        <c:overlap val="100"/>
        <c:axId val="597655304"/>
        <c:axId val="597654648"/>
      </c:barChart>
      <c:catAx>
        <c:axId val="5976553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4648"/>
        <c:crosses val="autoZero"/>
        <c:auto val="0"/>
        <c:lblAlgn val="ctr"/>
        <c:lblOffset val="100"/>
        <c:noMultiLvlLbl val="1"/>
      </c:catAx>
      <c:valAx>
        <c:axId val="59765464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5304"/>
        <c:crossesAt val="1"/>
        <c:crossBetween val="between"/>
      </c:valAx>
      <c:spPr>
        <a:noFill/>
        <a:ln>
          <a:solidFill>
            <a:schemeClr val="accent1"/>
          </a:solidFill>
        </a:ln>
        <a:effectLst/>
      </c:spPr>
    </c:plotArea>
    <c:legend>
      <c:legendPos val="b"/>
      <c:layout>
        <c:manualLayout>
          <c:xMode val="edge"/>
          <c:yMode val="edge"/>
          <c:x val="0.51116880096174444"/>
          <c:y val="0.16565108977719606"/>
          <c:w val="0.43369681601144638"/>
          <c:h val="0.1622775181715096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2000" b="1">
                <a:latin typeface="ＭＳ ゴシック" panose="020B0609070205080204" pitchFamily="49" charset="-128"/>
                <a:ea typeface="ＭＳ ゴシック" panose="020B0609070205080204" pitchFamily="49" charset="-128"/>
              </a:rPr>
              <a:t>上海輸入症例数推移</a:t>
            </a:r>
          </a:p>
        </c:rich>
      </c:tx>
      <c:overlay val="0"/>
      <c:spPr>
        <a:noFill/>
        <a:ln>
          <a:noFill/>
        </a:ln>
        <a:effectLst/>
      </c:spPr>
      <c:txPr>
        <a:bodyPr rot="0" spcFirstLastPara="1" vertOverflow="ellipsis" vert="horz" wrap="square" anchor="ctr" anchorCtr="1"/>
        <a:lstStyle/>
        <a:p>
          <a:pPr>
            <a:defRPr sz="20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6.6580940272465278E-2"/>
          <c:y val="3.2607866115598759E-2"/>
          <c:w val="0.92016892030654662"/>
          <c:h val="0.79451042578011077"/>
        </c:manualLayout>
      </c:layout>
      <c:barChart>
        <c:barDir val="col"/>
        <c:grouping val="clustered"/>
        <c:varyColors val="0"/>
        <c:ser>
          <c:idx val="0"/>
          <c:order val="0"/>
          <c:tx>
            <c:strRef>
              <c:f>省市別輸入症例数変化!$AG$1</c:f>
              <c:strCache>
                <c:ptCount val="1"/>
                <c:pt idx="0">
                  <c:v>全国</c:v>
                </c:pt>
              </c:strCache>
            </c:strRef>
          </c:tx>
          <c:spPr>
            <a:solidFill>
              <a:schemeClr val="accent1"/>
            </a:solidFill>
            <a:ln>
              <a:noFill/>
            </a:ln>
            <a:effectLst/>
          </c:spPr>
          <c:invertIfNegative val="0"/>
          <c:cat>
            <c:numRef>
              <c:f>省市別輸入症例数変化!$AF$2:$AF$314</c:f>
              <c:numCache>
                <c:formatCode>m"月"d"日"</c:formatCode>
                <c:ptCount val="313"/>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2" formatCode="General">
                  <c:v>1</c:v>
                </c:pt>
              </c:numCache>
            </c:numRef>
          </c:cat>
          <c:val>
            <c:numRef>
              <c:f>省市別輸入症例数変化!$AG$2:$AG$314</c:f>
              <c:numCache>
                <c:formatCode>0_);[Red]\(0\)</c:formatCode>
                <c:ptCount val="313"/>
                <c:pt idx="0">
                  <c:v>22</c:v>
                </c:pt>
                <c:pt idx="1">
                  <c:v>12</c:v>
                </c:pt>
                <c:pt idx="2">
                  <c:v>16</c:v>
                </c:pt>
                <c:pt idx="3">
                  <c:v>14</c:v>
                </c:pt>
                <c:pt idx="4">
                  <c:v>15</c:v>
                </c:pt>
                <c:pt idx="5">
                  <c:v>8</c:v>
                </c:pt>
                <c:pt idx="6">
                  <c:v>9</c:v>
                </c:pt>
                <c:pt idx="7">
                  <c:v>9</c:v>
                </c:pt>
                <c:pt idx="8">
                  <c:v>9</c:v>
                </c:pt>
                <c:pt idx="9">
                  <c:v>17</c:v>
                </c:pt>
                <c:pt idx="10">
                  <c:v>10</c:v>
                </c:pt>
                <c:pt idx="11">
                  <c:v>8</c:v>
                </c:pt>
                <c:pt idx="12">
                  <c:v>11</c:v>
                </c:pt>
                <c:pt idx="13">
                  <c:v>25</c:v>
                </c:pt>
                <c:pt idx="14">
                  <c:v>10</c:v>
                </c:pt>
                <c:pt idx="15">
                  <c:v>10</c:v>
                </c:pt>
                <c:pt idx="16">
                  <c:v>12</c:v>
                </c:pt>
                <c:pt idx="17">
                  <c:v>10</c:v>
                </c:pt>
                <c:pt idx="18">
                  <c:v>2</c:v>
                </c:pt>
                <c:pt idx="19">
                  <c:v>7</c:v>
                </c:pt>
                <c:pt idx="20">
                  <c:v>15</c:v>
                </c:pt>
                <c:pt idx="21">
                  <c:v>6</c:v>
                </c:pt>
                <c:pt idx="22">
                  <c:v>10</c:v>
                </c:pt>
                <c:pt idx="23">
                  <c:v>10</c:v>
                </c:pt>
                <c:pt idx="24">
                  <c:v>8</c:v>
                </c:pt>
                <c:pt idx="25">
                  <c:v>12</c:v>
                </c:pt>
                <c:pt idx="26">
                  <c:v>9</c:v>
                </c:pt>
                <c:pt idx="27">
                  <c:v>32</c:v>
                </c:pt>
                <c:pt idx="28">
                  <c:v>14</c:v>
                </c:pt>
                <c:pt idx="29">
                  <c:v>10</c:v>
                </c:pt>
                <c:pt idx="30">
                  <c:v>12</c:v>
                </c:pt>
                <c:pt idx="31">
                  <c:v>6</c:v>
                </c:pt>
                <c:pt idx="32">
                  <c:v>10</c:v>
                </c:pt>
                <c:pt idx="33">
                  <c:v>7</c:v>
                </c:pt>
                <c:pt idx="34">
                  <c:v>8</c:v>
                </c:pt>
                <c:pt idx="35">
                  <c:v>15</c:v>
                </c:pt>
                <c:pt idx="36">
                  <c:v>14</c:v>
                </c:pt>
                <c:pt idx="37">
                  <c:v>21</c:v>
                </c:pt>
                <c:pt idx="38">
                  <c:v>12</c:v>
                </c:pt>
                <c:pt idx="39">
                  <c:v>19</c:v>
                </c:pt>
                <c:pt idx="40">
                  <c:v>11</c:v>
                </c:pt>
                <c:pt idx="41">
                  <c:v>10</c:v>
                </c:pt>
                <c:pt idx="42">
                  <c:v>10</c:v>
                </c:pt>
                <c:pt idx="43">
                  <c:v>16</c:v>
                </c:pt>
                <c:pt idx="44">
                  <c:v>20</c:v>
                </c:pt>
                <c:pt idx="45">
                  <c:v>12</c:v>
                </c:pt>
                <c:pt idx="46">
                  <c:v>7</c:v>
                </c:pt>
                <c:pt idx="47">
                  <c:v>11</c:v>
                </c:pt>
                <c:pt idx="48">
                  <c:v>21</c:v>
                </c:pt>
                <c:pt idx="49">
                  <c:v>15</c:v>
                </c:pt>
                <c:pt idx="50">
                  <c:v>21</c:v>
                </c:pt>
                <c:pt idx="51">
                  <c:v>21</c:v>
                </c:pt>
                <c:pt idx="52">
                  <c:v>7</c:v>
                </c:pt>
                <c:pt idx="53">
                  <c:v>14</c:v>
                </c:pt>
                <c:pt idx="54">
                  <c:v>10</c:v>
                </c:pt>
                <c:pt idx="55">
                  <c:v>24</c:v>
                </c:pt>
                <c:pt idx="56">
                  <c:v>13</c:v>
                </c:pt>
                <c:pt idx="57">
                  <c:v>13</c:v>
                </c:pt>
                <c:pt idx="58">
                  <c:v>13</c:v>
                </c:pt>
                <c:pt idx="59">
                  <c:v>19</c:v>
                </c:pt>
                <c:pt idx="60">
                  <c:v>11</c:v>
                </c:pt>
                <c:pt idx="61">
                  <c:v>14</c:v>
                </c:pt>
                <c:pt idx="62">
                  <c:v>18</c:v>
                </c:pt>
                <c:pt idx="63">
                  <c:v>28</c:v>
                </c:pt>
                <c:pt idx="64">
                  <c:v>15</c:v>
                </c:pt>
                <c:pt idx="65">
                  <c:v>20</c:v>
                </c:pt>
                <c:pt idx="66">
                  <c:v>16</c:v>
                </c:pt>
                <c:pt idx="67">
                  <c:v>20</c:v>
                </c:pt>
                <c:pt idx="68">
                  <c:v>24</c:v>
                </c:pt>
                <c:pt idx="69">
                  <c:v>24</c:v>
                </c:pt>
                <c:pt idx="70">
                  <c:v>27</c:v>
                </c:pt>
                <c:pt idx="71">
                  <c:v>21</c:v>
                </c:pt>
                <c:pt idx="72">
                  <c:v>21</c:v>
                </c:pt>
                <c:pt idx="73">
                  <c:v>44</c:v>
                </c:pt>
                <c:pt idx="74">
                  <c:v>15</c:v>
                </c:pt>
                <c:pt idx="75">
                  <c:v>20</c:v>
                </c:pt>
                <c:pt idx="76">
                  <c:v>30</c:v>
                </c:pt>
                <c:pt idx="77">
                  <c:v>33</c:v>
                </c:pt>
                <c:pt idx="78">
                  <c:v>28</c:v>
                </c:pt>
                <c:pt idx="79">
                  <c:v>32</c:v>
                </c:pt>
                <c:pt idx="80">
                  <c:v>21</c:v>
                </c:pt>
                <c:pt idx="81">
                  <c:v>16</c:v>
                </c:pt>
                <c:pt idx="82">
                  <c:v>14</c:v>
                </c:pt>
                <c:pt idx="83">
                  <c:v>8</c:v>
                </c:pt>
                <c:pt idx="84">
                  <c:v>18</c:v>
                </c:pt>
                <c:pt idx="85">
                  <c:v>13</c:v>
                </c:pt>
                <c:pt idx="86">
                  <c:v>8</c:v>
                </c:pt>
                <c:pt idx="87">
                  <c:v>15</c:v>
                </c:pt>
                <c:pt idx="88">
                  <c:v>7</c:v>
                </c:pt>
                <c:pt idx="89">
                  <c:v>12</c:v>
                </c:pt>
                <c:pt idx="90">
                  <c:v>17</c:v>
                </c:pt>
                <c:pt idx="91">
                  <c:v>9</c:v>
                </c:pt>
                <c:pt idx="92">
                  <c:v>14</c:v>
                </c:pt>
                <c:pt idx="93">
                  <c:v>9</c:v>
                </c:pt>
                <c:pt idx="94">
                  <c:v>20</c:v>
                </c:pt>
                <c:pt idx="95">
                  <c:v>5</c:v>
                </c:pt>
                <c:pt idx="96">
                  <c:v>12</c:v>
                </c:pt>
                <c:pt idx="97">
                  <c:v>5</c:v>
                </c:pt>
                <c:pt idx="98">
                  <c:v>6</c:v>
                </c:pt>
                <c:pt idx="99">
                  <c:v>11</c:v>
                </c:pt>
                <c:pt idx="100">
                  <c:v>15</c:v>
                </c:pt>
                <c:pt idx="101">
                  <c:v>8</c:v>
                </c:pt>
                <c:pt idx="102">
                  <c:v>7</c:v>
                </c:pt>
                <c:pt idx="103">
                  <c:v>16</c:v>
                </c:pt>
                <c:pt idx="104">
                  <c:v>15</c:v>
                </c:pt>
                <c:pt idx="105">
                  <c:v>15</c:v>
                </c:pt>
                <c:pt idx="106">
                  <c:v>17</c:v>
                </c:pt>
                <c:pt idx="107">
                  <c:v>12</c:v>
                </c:pt>
                <c:pt idx="108">
                  <c:v>10</c:v>
                </c:pt>
                <c:pt idx="109">
                  <c:v>11</c:v>
                </c:pt>
                <c:pt idx="110">
                  <c:v>11</c:v>
                </c:pt>
                <c:pt idx="111">
                  <c:v>9</c:v>
                </c:pt>
                <c:pt idx="112">
                  <c:v>13</c:v>
                </c:pt>
                <c:pt idx="113">
                  <c:v>19</c:v>
                </c:pt>
                <c:pt idx="114">
                  <c:v>14</c:v>
                </c:pt>
                <c:pt idx="115">
                  <c:v>14</c:v>
                </c:pt>
                <c:pt idx="116">
                  <c:v>12</c:v>
                </c:pt>
                <c:pt idx="117">
                  <c:v>7</c:v>
                </c:pt>
                <c:pt idx="118">
                  <c:v>11</c:v>
                </c:pt>
                <c:pt idx="119">
                  <c:v>14</c:v>
                </c:pt>
                <c:pt idx="120">
                  <c:v>22</c:v>
                </c:pt>
                <c:pt idx="121">
                  <c:v>21</c:v>
                </c:pt>
                <c:pt idx="122">
                  <c:v>13</c:v>
                </c:pt>
                <c:pt idx="123">
                  <c:v>14</c:v>
                </c:pt>
                <c:pt idx="124">
                  <c:v>11</c:v>
                </c:pt>
                <c:pt idx="125">
                  <c:v>7</c:v>
                </c:pt>
                <c:pt idx="126">
                  <c:v>12</c:v>
                </c:pt>
                <c:pt idx="127">
                  <c:v>10</c:v>
                </c:pt>
                <c:pt idx="128">
                  <c:v>15</c:v>
                </c:pt>
                <c:pt idx="129">
                  <c:v>12</c:v>
                </c:pt>
                <c:pt idx="130">
                  <c:v>17</c:v>
                </c:pt>
                <c:pt idx="131">
                  <c:v>16</c:v>
                </c:pt>
                <c:pt idx="132">
                  <c:v>10</c:v>
                </c:pt>
                <c:pt idx="133">
                  <c:v>14</c:v>
                </c:pt>
                <c:pt idx="134">
                  <c:v>16</c:v>
                </c:pt>
                <c:pt idx="135">
                  <c:v>20</c:v>
                </c:pt>
                <c:pt idx="136">
                  <c:v>16</c:v>
                </c:pt>
                <c:pt idx="137">
                  <c:v>9</c:v>
                </c:pt>
                <c:pt idx="138">
                  <c:v>11</c:v>
                </c:pt>
                <c:pt idx="139">
                  <c:v>16</c:v>
                </c:pt>
                <c:pt idx="140">
                  <c:v>16</c:v>
                </c:pt>
                <c:pt idx="141">
                  <c:v>21</c:v>
                </c:pt>
                <c:pt idx="142">
                  <c:v>18</c:v>
                </c:pt>
                <c:pt idx="143">
                  <c:v>13</c:v>
                </c:pt>
                <c:pt idx="144">
                  <c:v>8</c:v>
                </c:pt>
                <c:pt idx="145">
                  <c:v>14</c:v>
                </c:pt>
                <c:pt idx="146">
                  <c:v>14</c:v>
                </c:pt>
                <c:pt idx="147">
                  <c:v>9</c:v>
                </c:pt>
                <c:pt idx="148">
                  <c:v>15</c:v>
                </c:pt>
                <c:pt idx="149">
                  <c:v>13</c:v>
                </c:pt>
                <c:pt idx="150">
                  <c:v>16</c:v>
                </c:pt>
                <c:pt idx="151">
                  <c:v>12</c:v>
                </c:pt>
                <c:pt idx="152">
                  <c:v>15</c:v>
                </c:pt>
                <c:pt idx="153">
                  <c:v>18</c:v>
                </c:pt>
                <c:pt idx="154">
                  <c:v>9</c:v>
                </c:pt>
                <c:pt idx="155">
                  <c:v>17</c:v>
                </c:pt>
                <c:pt idx="156">
                  <c:v>15</c:v>
                </c:pt>
                <c:pt idx="157">
                  <c:v>7</c:v>
                </c:pt>
                <c:pt idx="158">
                  <c:v>13</c:v>
                </c:pt>
                <c:pt idx="159">
                  <c:v>20</c:v>
                </c:pt>
                <c:pt idx="160">
                  <c:v>13</c:v>
                </c:pt>
                <c:pt idx="161">
                  <c:v>16</c:v>
                </c:pt>
                <c:pt idx="162">
                  <c:v>16</c:v>
                </c:pt>
                <c:pt idx="163">
                  <c:v>19</c:v>
                </c:pt>
                <c:pt idx="164">
                  <c:v>9</c:v>
                </c:pt>
                <c:pt idx="165">
                  <c:v>18</c:v>
                </c:pt>
                <c:pt idx="166">
                  <c:v>10</c:v>
                </c:pt>
                <c:pt idx="167">
                  <c:v>13</c:v>
                </c:pt>
                <c:pt idx="168">
                  <c:v>14</c:v>
                </c:pt>
                <c:pt idx="169">
                  <c:v>8</c:v>
                </c:pt>
                <c:pt idx="170">
                  <c:v>10</c:v>
                </c:pt>
                <c:pt idx="171">
                  <c:v>14</c:v>
                </c:pt>
                <c:pt idx="172">
                  <c:v>14</c:v>
                </c:pt>
                <c:pt idx="173">
                  <c:v>14</c:v>
                </c:pt>
                <c:pt idx="174">
                  <c:v>2</c:v>
                </c:pt>
                <c:pt idx="175">
                  <c:v>12</c:v>
                </c:pt>
                <c:pt idx="176">
                  <c:v>8</c:v>
                </c:pt>
                <c:pt idx="177">
                  <c:v>7</c:v>
                </c:pt>
                <c:pt idx="178">
                  <c:v>8</c:v>
                </c:pt>
                <c:pt idx="179">
                  <c:v>16</c:v>
                </c:pt>
                <c:pt idx="180">
                  <c:v>7</c:v>
                </c:pt>
                <c:pt idx="181">
                  <c:v>11</c:v>
                </c:pt>
                <c:pt idx="182">
                  <c:v>10</c:v>
                </c:pt>
                <c:pt idx="183">
                  <c:v>8</c:v>
                </c:pt>
                <c:pt idx="184">
                  <c:v>7</c:v>
                </c:pt>
                <c:pt idx="185">
                  <c:v>11</c:v>
                </c:pt>
                <c:pt idx="186">
                  <c:v>10</c:v>
                </c:pt>
                <c:pt idx="187">
                  <c:v>12</c:v>
                </c:pt>
                <c:pt idx="188">
                  <c:v>7</c:v>
                </c:pt>
                <c:pt idx="189">
                  <c:v>6</c:v>
                </c:pt>
                <c:pt idx="190">
                  <c:v>10</c:v>
                </c:pt>
                <c:pt idx="191">
                  <c:v>6</c:v>
                </c:pt>
                <c:pt idx="192">
                  <c:v>19</c:v>
                </c:pt>
                <c:pt idx="193">
                  <c:v>11</c:v>
                </c:pt>
                <c:pt idx="194">
                  <c:v>10</c:v>
                </c:pt>
                <c:pt idx="195">
                  <c:v>10</c:v>
                </c:pt>
                <c:pt idx="196">
                  <c:v>9</c:v>
                </c:pt>
                <c:pt idx="197">
                  <c:v>10</c:v>
                </c:pt>
                <c:pt idx="198">
                  <c:v>13</c:v>
                </c:pt>
                <c:pt idx="199">
                  <c:v>19</c:v>
                </c:pt>
                <c:pt idx="200">
                  <c:v>8</c:v>
                </c:pt>
                <c:pt idx="201">
                  <c:v>5</c:v>
                </c:pt>
                <c:pt idx="202">
                  <c:v>11</c:v>
                </c:pt>
                <c:pt idx="203">
                  <c:v>9</c:v>
                </c:pt>
                <c:pt idx="204">
                  <c:v>7</c:v>
                </c:pt>
                <c:pt idx="205">
                  <c:v>10</c:v>
                </c:pt>
                <c:pt idx="206">
                  <c:v>5</c:v>
                </c:pt>
                <c:pt idx="207">
                  <c:v>13</c:v>
                </c:pt>
                <c:pt idx="208">
                  <c:v>4</c:v>
                </c:pt>
                <c:pt idx="209">
                  <c:v>6</c:v>
                </c:pt>
                <c:pt idx="210">
                  <c:v>10</c:v>
                </c:pt>
                <c:pt idx="211">
                  <c:v>4</c:v>
                </c:pt>
                <c:pt idx="212">
                  <c:v>12</c:v>
                </c:pt>
                <c:pt idx="213">
                  <c:v>7</c:v>
                </c:pt>
                <c:pt idx="214">
                  <c:v>9</c:v>
                </c:pt>
                <c:pt idx="215">
                  <c:v>10</c:v>
                </c:pt>
                <c:pt idx="216">
                  <c:v>11</c:v>
                </c:pt>
                <c:pt idx="217">
                  <c:v>11</c:v>
                </c:pt>
                <c:pt idx="218">
                  <c:v>11</c:v>
                </c:pt>
                <c:pt idx="219">
                  <c:v>8</c:v>
                </c:pt>
                <c:pt idx="220">
                  <c:v>15</c:v>
                </c:pt>
                <c:pt idx="221">
                  <c:v>8</c:v>
                </c:pt>
                <c:pt idx="222">
                  <c:v>5</c:v>
                </c:pt>
                <c:pt idx="223">
                  <c:v>10</c:v>
                </c:pt>
                <c:pt idx="224">
                  <c:v>5</c:v>
                </c:pt>
                <c:pt idx="225">
                  <c:v>19</c:v>
                </c:pt>
                <c:pt idx="226">
                  <c:v>11</c:v>
                </c:pt>
                <c:pt idx="227">
                  <c:v>17</c:v>
                </c:pt>
                <c:pt idx="228">
                  <c:v>9</c:v>
                </c:pt>
                <c:pt idx="229">
                  <c:v>10</c:v>
                </c:pt>
                <c:pt idx="230">
                  <c:v>13</c:v>
                </c:pt>
                <c:pt idx="231">
                  <c:v>13</c:v>
                </c:pt>
                <c:pt idx="232">
                  <c:v>14</c:v>
                </c:pt>
                <c:pt idx="233">
                  <c:v>10</c:v>
                </c:pt>
                <c:pt idx="234">
                  <c:v>14</c:v>
                </c:pt>
                <c:pt idx="235">
                  <c:v>8</c:v>
                </c:pt>
                <c:pt idx="236">
                  <c:v>11</c:v>
                </c:pt>
                <c:pt idx="237">
                  <c:v>10</c:v>
                </c:pt>
                <c:pt idx="238">
                  <c:v>10</c:v>
                </c:pt>
                <c:pt idx="239">
                  <c:v>14</c:v>
                </c:pt>
                <c:pt idx="240">
                  <c:v>16</c:v>
                </c:pt>
                <c:pt idx="241">
                  <c:v>11</c:v>
                </c:pt>
                <c:pt idx="242">
                  <c:v>9</c:v>
                </c:pt>
                <c:pt idx="243">
                  <c:v>19</c:v>
                </c:pt>
                <c:pt idx="244">
                  <c:v>6</c:v>
                </c:pt>
                <c:pt idx="245">
                  <c:v>19</c:v>
                </c:pt>
                <c:pt idx="246">
                  <c:v>9</c:v>
                </c:pt>
                <c:pt idx="247">
                  <c:v>13</c:v>
                </c:pt>
                <c:pt idx="248">
                  <c:v>11</c:v>
                </c:pt>
                <c:pt idx="249">
                  <c:v>11</c:v>
                </c:pt>
                <c:pt idx="250">
                  <c:v>12</c:v>
                </c:pt>
                <c:pt idx="251">
                  <c:v>20</c:v>
                </c:pt>
                <c:pt idx="252">
                  <c:v>13</c:v>
                </c:pt>
                <c:pt idx="253">
                  <c:v>16</c:v>
                </c:pt>
                <c:pt idx="254">
                  <c:v>15</c:v>
                </c:pt>
                <c:pt idx="255">
                  <c:v>11</c:v>
                </c:pt>
                <c:pt idx="256">
                  <c:v>17</c:v>
                </c:pt>
                <c:pt idx="257">
                  <c:v>7</c:v>
                </c:pt>
                <c:pt idx="258">
                  <c:v>5</c:v>
                </c:pt>
                <c:pt idx="259">
                  <c:v>13</c:v>
                </c:pt>
                <c:pt idx="260">
                  <c:v>7</c:v>
                </c:pt>
                <c:pt idx="261">
                  <c:v>12</c:v>
                </c:pt>
                <c:pt idx="262">
                  <c:v>11</c:v>
                </c:pt>
                <c:pt idx="263">
                  <c:v>14</c:v>
                </c:pt>
                <c:pt idx="264">
                  <c:v>16</c:v>
                </c:pt>
                <c:pt idx="265">
                  <c:v>9</c:v>
                </c:pt>
                <c:pt idx="266">
                  <c:v>5</c:v>
                </c:pt>
                <c:pt idx="267">
                  <c:v>9</c:v>
                </c:pt>
                <c:pt idx="268">
                  <c:v>14</c:v>
                </c:pt>
                <c:pt idx="269">
                  <c:v>20</c:v>
                </c:pt>
                <c:pt idx="270">
                  <c:v>18</c:v>
                </c:pt>
                <c:pt idx="271">
                  <c:v>14</c:v>
                </c:pt>
                <c:pt idx="272">
                  <c:v>11</c:v>
                </c:pt>
                <c:pt idx="273">
                  <c:v>24</c:v>
                </c:pt>
                <c:pt idx="274">
                  <c:v>9</c:v>
                </c:pt>
                <c:pt idx="275">
                  <c:v>18</c:v>
                </c:pt>
                <c:pt idx="276">
                  <c:v>18</c:v>
                </c:pt>
                <c:pt idx="277">
                  <c:v>13</c:v>
                </c:pt>
                <c:pt idx="278">
                  <c:v>12</c:v>
                </c:pt>
                <c:pt idx="279">
                  <c:v>17</c:v>
                </c:pt>
                <c:pt idx="280">
                  <c:v>7</c:v>
                </c:pt>
                <c:pt idx="281">
                  <c:v>14</c:v>
                </c:pt>
                <c:pt idx="282">
                  <c:v>11</c:v>
                </c:pt>
                <c:pt idx="283">
                  <c:v>7</c:v>
                </c:pt>
                <c:pt idx="284">
                  <c:v>12</c:v>
                </c:pt>
                <c:pt idx="285">
                  <c:v>14</c:v>
                </c:pt>
                <c:pt idx="286">
                  <c:v>9</c:v>
                </c:pt>
                <c:pt idx="287">
                  <c:v>15</c:v>
                </c:pt>
                <c:pt idx="288">
                  <c:v>13</c:v>
                </c:pt>
                <c:pt idx="289">
                  <c:v>23</c:v>
                </c:pt>
                <c:pt idx="290">
                  <c:v>14</c:v>
                </c:pt>
                <c:pt idx="291">
                  <c:v>14</c:v>
                </c:pt>
                <c:pt idx="292">
                  <c:v>8</c:v>
                </c:pt>
                <c:pt idx="293">
                  <c:v>15</c:v>
                </c:pt>
                <c:pt idx="294">
                  <c:v>13</c:v>
                </c:pt>
                <c:pt idx="295">
                  <c:v>27</c:v>
                </c:pt>
                <c:pt idx="296">
                  <c:v>28</c:v>
                </c:pt>
                <c:pt idx="297">
                  <c:v>19</c:v>
                </c:pt>
                <c:pt idx="298">
                  <c:v>18</c:v>
                </c:pt>
                <c:pt idx="299">
                  <c:v>21</c:v>
                </c:pt>
                <c:pt idx="300">
                  <c:v>15</c:v>
                </c:pt>
                <c:pt idx="301">
                  <c:v>22</c:v>
                </c:pt>
                <c:pt idx="302">
                  <c:v>24</c:v>
                </c:pt>
                <c:pt idx="303">
                  <c:v>23</c:v>
                </c:pt>
                <c:pt idx="304">
                  <c:v>16</c:v>
                </c:pt>
                <c:pt idx="305">
                  <c:v>23</c:v>
                </c:pt>
                <c:pt idx="306">
                  <c:v>24</c:v>
                </c:pt>
                <c:pt idx="307">
                  <c:v>16</c:v>
                </c:pt>
                <c:pt idx="308">
                  <c:v>24</c:v>
                </c:pt>
                <c:pt idx="309">
                  <c:v>25</c:v>
                </c:pt>
                <c:pt idx="310">
                  <c:v>14</c:v>
                </c:pt>
              </c:numCache>
            </c:numRef>
          </c:val>
          <c:extLst>
            <c:ext xmlns:c16="http://schemas.microsoft.com/office/drawing/2014/chart" uri="{C3380CC4-5D6E-409C-BE32-E72D297353CC}">
              <c16:uniqueId val="{00000000-77FA-4870-B06E-E0008896B8AA}"/>
            </c:ext>
          </c:extLst>
        </c:ser>
        <c:dLbls>
          <c:showLegendKey val="0"/>
          <c:showVal val="0"/>
          <c:showCatName val="0"/>
          <c:showSerName val="0"/>
          <c:showPercent val="0"/>
          <c:showBubbleSize val="0"/>
        </c:dLbls>
        <c:gapWidth val="250"/>
        <c:overlap val="-100"/>
        <c:axId val="755642008"/>
        <c:axId val="755639056"/>
      </c:barChart>
      <c:lineChart>
        <c:grouping val="standard"/>
        <c:varyColors val="0"/>
        <c:ser>
          <c:idx val="1"/>
          <c:order val="1"/>
          <c:tx>
            <c:strRef>
              <c:f>省市別輸入症例数変化!$AH$1</c:f>
              <c:strCache>
                <c:ptCount val="1"/>
                <c:pt idx="0">
                  <c:v>上海</c:v>
                </c:pt>
              </c:strCache>
            </c:strRef>
          </c:tx>
          <c:spPr>
            <a:ln w="19050" cap="rnd">
              <a:solidFill>
                <a:srgbClr val="FF0000"/>
              </a:solidFill>
              <a:round/>
            </a:ln>
            <a:effectLst/>
          </c:spPr>
          <c:marker>
            <c:symbol val="none"/>
          </c:marker>
          <c:cat>
            <c:numRef>
              <c:f>省市別輸入症例数変化!$AF$2:$AF$314</c:f>
              <c:numCache>
                <c:formatCode>m"月"d"日"</c:formatCode>
                <c:ptCount val="313"/>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2" formatCode="General">
                  <c:v>1</c:v>
                </c:pt>
              </c:numCache>
            </c:numRef>
          </c:cat>
          <c:val>
            <c:numRef>
              <c:f>省市別輸入症例数変化!$AH$2:$AH$314</c:f>
              <c:numCache>
                <c:formatCode>General</c:formatCode>
                <c:ptCount val="313"/>
                <c:pt idx="0">
                  <c:v>13</c:v>
                </c:pt>
                <c:pt idx="1">
                  <c:v>0</c:v>
                </c:pt>
                <c:pt idx="2">
                  <c:v>5</c:v>
                </c:pt>
                <c:pt idx="3">
                  <c:v>2</c:v>
                </c:pt>
                <c:pt idx="4">
                  <c:v>4</c:v>
                </c:pt>
                <c:pt idx="5">
                  <c:v>2</c:v>
                </c:pt>
                <c:pt idx="6">
                  <c:v>3</c:v>
                </c:pt>
                <c:pt idx="7">
                  <c:v>3</c:v>
                </c:pt>
                <c:pt idx="8">
                  <c:v>3</c:v>
                </c:pt>
                <c:pt idx="9">
                  <c:v>6</c:v>
                </c:pt>
                <c:pt idx="10">
                  <c:v>1</c:v>
                </c:pt>
                <c:pt idx="11">
                  <c:v>4</c:v>
                </c:pt>
                <c:pt idx="12">
                  <c:v>0</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6">
                  <c:v>0</c:v>
                </c:pt>
                <c:pt idx="87">
                  <c:v>4</c:v>
                </c:pt>
                <c:pt idx="88">
                  <c:v>4</c:v>
                </c:pt>
                <c:pt idx="89">
                  <c:v>1</c:v>
                </c:pt>
                <c:pt idx="90">
                  <c:v>4</c:v>
                </c:pt>
                <c:pt idx="91">
                  <c:v>9</c:v>
                </c:pt>
                <c:pt idx="92">
                  <c:v>3</c:v>
                </c:pt>
                <c:pt idx="93">
                  <c:v>1</c:v>
                </c:pt>
                <c:pt idx="94">
                  <c:v>3</c:v>
                </c:pt>
                <c:pt idx="95">
                  <c:v>2</c:v>
                </c:pt>
                <c:pt idx="96">
                  <c:v>5</c:v>
                </c:pt>
                <c:pt idx="97">
                  <c:v>3</c:v>
                </c:pt>
                <c:pt idx="98">
                  <c:v>0</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4">
                  <c:v>0</c:v>
                </c:pt>
                <c:pt idx="175">
                  <c:v>7</c:v>
                </c:pt>
                <c:pt idx="176">
                  <c:v>3</c:v>
                </c:pt>
                <c:pt idx="177">
                  <c:v>2</c:v>
                </c:pt>
                <c:pt idx="178">
                  <c:v>1</c:v>
                </c:pt>
                <c:pt idx="179">
                  <c:v>5</c:v>
                </c:pt>
                <c:pt idx="180">
                  <c:v>0</c:v>
                </c:pt>
                <c:pt idx="181">
                  <c:v>4</c:v>
                </c:pt>
                <c:pt idx="182">
                  <c:v>7</c:v>
                </c:pt>
                <c:pt idx="183">
                  <c:v>2</c:v>
                </c:pt>
                <c:pt idx="184">
                  <c:v>3</c:v>
                </c:pt>
                <c:pt idx="185">
                  <c:v>2</c:v>
                </c:pt>
                <c:pt idx="186">
                  <c:v>0</c:v>
                </c:pt>
                <c:pt idx="187">
                  <c:v>3</c:v>
                </c:pt>
                <c:pt idx="188">
                  <c:v>3</c:v>
                </c:pt>
                <c:pt idx="189">
                  <c:v>4</c:v>
                </c:pt>
                <c:pt idx="190">
                  <c:v>1</c:v>
                </c:pt>
                <c:pt idx="191">
                  <c:v>0</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1">
                  <c:v>0</c:v>
                </c:pt>
                <c:pt idx="212">
                  <c:v>4</c:v>
                </c:pt>
                <c:pt idx="213">
                  <c:v>3</c:v>
                </c:pt>
                <c:pt idx="214">
                  <c:v>1</c:v>
                </c:pt>
                <c:pt idx="215">
                  <c:v>3</c:v>
                </c:pt>
                <c:pt idx="216">
                  <c:v>4</c:v>
                </c:pt>
                <c:pt idx="217">
                  <c:v>7</c:v>
                </c:pt>
                <c:pt idx="218">
                  <c:v>6</c:v>
                </c:pt>
                <c:pt idx="219">
                  <c:v>2</c:v>
                </c:pt>
                <c:pt idx="220">
                  <c:v>1</c:v>
                </c:pt>
                <c:pt idx="221">
                  <c:v>3</c:v>
                </c:pt>
                <c:pt idx="222">
                  <c:v>0</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7">
                  <c:v>0</c:v>
                </c:pt>
                <c:pt idx="258">
                  <c:v>0</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7">
                  <c:v>0</c:v>
                </c:pt>
                <c:pt idx="308">
                  <c:v>6</c:v>
                </c:pt>
                <c:pt idx="309">
                  <c:v>3</c:v>
                </c:pt>
                <c:pt idx="310">
                  <c:v>1</c:v>
                </c:pt>
              </c:numCache>
            </c:numRef>
          </c:val>
          <c:smooth val="0"/>
          <c:extLst>
            <c:ext xmlns:c16="http://schemas.microsoft.com/office/drawing/2014/chart" uri="{C3380CC4-5D6E-409C-BE32-E72D297353CC}">
              <c16:uniqueId val="{00000001-77FA-4870-B06E-E0008896B8AA}"/>
            </c:ext>
          </c:extLst>
        </c:ser>
        <c:dLbls>
          <c:showLegendKey val="0"/>
          <c:showVal val="0"/>
          <c:showCatName val="0"/>
          <c:showSerName val="0"/>
          <c:showPercent val="0"/>
          <c:showBubbleSize val="0"/>
        </c:dLbls>
        <c:marker val="1"/>
        <c:smooth val="0"/>
        <c:axId val="755642008"/>
        <c:axId val="755639056"/>
      </c:lineChart>
      <c:catAx>
        <c:axId val="755642008"/>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55639056"/>
        <c:crosses val="autoZero"/>
        <c:auto val="1"/>
        <c:lblAlgn val="ctr"/>
        <c:lblOffset val="100"/>
        <c:noMultiLvlLbl val="1"/>
      </c:catAx>
      <c:valAx>
        <c:axId val="755639056"/>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55642008"/>
        <c:crossesAt val="1"/>
        <c:crossBetween val="between"/>
      </c:valAx>
      <c:spPr>
        <a:noFill/>
        <a:ln>
          <a:solidFill>
            <a:schemeClr val="accent1"/>
          </a:solidFill>
        </a:ln>
        <a:effectLst/>
      </c:spPr>
    </c:plotArea>
    <c:legend>
      <c:legendPos val="b"/>
      <c:layout>
        <c:manualLayout>
          <c:xMode val="edge"/>
          <c:yMode val="edge"/>
          <c:x val="0.4833334429249036"/>
          <c:y val="0.15798546973492711"/>
          <c:w val="0.28347787172139088"/>
          <c:h val="6.420212456237645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1800" b="1">
                <a:latin typeface="ＭＳ ゴシック" panose="020B0609070205080204" pitchFamily="49" charset="-128"/>
                <a:ea typeface="ＭＳ ゴシック" panose="020B0609070205080204" pitchFamily="49" charset="-128"/>
              </a:rPr>
              <a:t>香港感染者推移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7.8042157554936334E-2"/>
          <c:y val="2.2617368385953168E-2"/>
          <c:w val="0.87253819987625292"/>
          <c:h val="0.82345187718245261"/>
        </c:manualLayout>
      </c:layout>
      <c:lineChart>
        <c:grouping val="standard"/>
        <c:varyColors val="0"/>
        <c:ser>
          <c:idx val="0"/>
          <c:order val="0"/>
          <c:tx>
            <c:strRef>
              <c:f>香港マカオ台湾の患者・海外輸入症例・無症状病原体保有者!$BQ$28</c:f>
              <c:strCache>
                <c:ptCount val="1"/>
                <c:pt idx="0">
                  <c:v>感染者数</c:v>
                </c:pt>
              </c:strCache>
            </c:strRef>
          </c:tx>
          <c:spPr>
            <a:ln w="28575" cap="rnd">
              <a:solidFill>
                <a:srgbClr val="FF0000"/>
              </a:solidFill>
              <a:round/>
            </a:ln>
            <a:effectLst/>
          </c:spPr>
          <c:marker>
            <c:symbol val="none"/>
          </c:marker>
          <c:cat>
            <c:numRef>
              <c:f>香港マカオ台湾の患者・海外輸入症例・無症状病原体保有者!$BP$29:$BP$551</c:f>
              <c:numCache>
                <c:formatCode>m"月"d"日"</c:formatCode>
                <c:ptCount val="52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numCache>
            </c:numRef>
          </c:cat>
          <c:val>
            <c:numRef>
              <c:f>香港マカオ台湾の患者・海外輸入症例・無症状病原体保有者!$BQ$29:$BQ$551</c:f>
              <c:numCache>
                <c:formatCode>General</c:formatCode>
                <c:ptCount val="523"/>
                <c:pt idx="0">
                  <c:v>1</c:v>
                </c:pt>
                <c:pt idx="1">
                  <c:v>5</c:v>
                </c:pt>
                <c:pt idx="2">
                  <c:v>5</c:v>
                </c:pt>
                <c:pt idx="3">
                  <c:v>8</c:v>
                </c:pt>
                <c:pt idx="4">
                  <c:v>8</c:v>
                </c:pt>
                <c:pt idx="5">
                  <c:v>8</c:v>
                </c:pt>
                <c:pt idx="6">
                  <c:v>10</c:v>
                </c:pt>
                <c:pt idx="7">
                  <c:v>12</c:v>
                </c:pt>
                <c:pt idx="8">
                  <c:v>13</c:v>
                </c:pt>
                <c:pt idx="9">
                  <c:v>14</c:v>
                </c:pt>
                <c:pt idx="10">
                  <c:v>15</c:v>
                </c:pt>
                <c:pt idx="11">
                  <c:v>15</c:v>
                </c:pt>
                <c:pt idx="12">
                  <c:v>18</c:v>
                </c:pt>
                <c:pt idx="13">
                  <c:v>21</c:v>
                </c:pt>
                <c:pt idx="14">
                  <c:v>24</c:v>
                </c:pt>
                <c:pt idx="15">
                  <c:v>26</c:v>
                </c:pt>
                <c:pt idx="16">
                  <c:v>26</c:v>
                </c:pt>
                <c:pt idx="17">
                  <c:v>36</c:v>
                </c:pt>
                <c:pt idx="18">
                  <c:v>42</c:v>
                </c:pt>
                <c:pt idx="19">
                  <c:v>49</c:v>
                </c:pt>
                <c:pt idx="20">
                  <c:v>53</c:v>
                </c:pt>
                <c:pt idx="21">
                  <c:v>53</c:v>
                </c:pt>
                <c:pt idx="22">
                  <c:v>56</c:v>
                </c:pt>
                <c:pt idx="23">
                  <c:v>56</c:v>
                </c:pt>
                <c:pt idx="24">
                  <c:v>57</c:v>
                </c:pt>
                <c:pt idx="25">
                  <c:v>60</c:v>
                </c:pt>
                <c:pt idx="26">
                  <c:v>62</c:v>
                </c:pt>
                <c:pt idx="27">
                  <c:v>65</c:v>
                </c:pt>
                <c:pt idx="28">
                  <c:v>68</c:v>
                </c:pt>
                <c:pt idx="29">
                  <c:v>68</c:v>
                </c:pt>
                <c:pt idx="30">
                  <c:v>69</c:v>
                </c:pt>
                <c:pt idx="31">
                  <c:v>74</c:v>
                </c:pt>
                <c:pt idx="32">
                  <c:v>81</c:v>
                </c:pt>
                <c:pt idx="33">
                  <c:v>85</c:v>
                </c:pt>
                <c:pt idx="34">
                  <c:v>91</c:v>
                </c:pt>
                <c:pt idx="35">
                  <c:v>93</c:v>
                </c:pt>
                <c:pt idx="36">
                  <c:v>94</c:v>
                </c:pt>
                <c:pt idx="37">
                  <c:v>95</c:v>
                </c:pt>
                <c:pt idx="38">
                  <c:v>98</c:v>
                </c:pt>
                <c:pt idx="39">
                  <c:v>100</c:v>
                </c:pt>
                <c:pt idx="40">
                  <c:v>100</c:v>
                </c:pt>
                <c:pt idx="41">
                  <c:v>104</c:v>
                </c:pt>
                <c:pt idx="42">
                  <c:v>104</c:v>
                </c:pt>
                <c:pt idx="43">
                  <c:v>107</c:v>
                </c:pt>
                <c:pt idx="44">
                  <c:v>109</c:v>
                </c:pt>
                <c:pt idx="45">
                  <c:v>114</c:v>
                </c:pt>
                <c:pt idx="46">
                  <c:v>115</c:v>
                </c:pt>
                <c:pt idx="47">
                  <c:v>120</c:v>
                </c:pt>
                <c:pt idx="48">
                  <c:v>129</c:v>
                </c:pt>
                <c:pt idx="49">
                  <c:v>131</c:v>
                </c:pt>
                <c:pt idx="50">
                  <c:v>137</c:v>
                </c:pt>
                <c:pt idx="51">
                  <c:v>141</c:v>
                </c:pt>
                <c:pt idx="52">
                  <c:v>148</c:v>
                </c:pt>
                <c:pt idx="53">
                  <c:v>157</c:v>
                </c:pt>
                <c:pt idx="54">
                  <c:v>167</c:v>
                </c:pt>
                <c:pt idx="55">
                  <c:v>192</c:v>
                </c:pt>
                <c:pt idx="56">
                  <c:v>208</c:v>
                </c:pt>
                <c:pt idx="57">
                  <c:v>256</c:v>
                </c:pt>
                <c:pt idx="58">
                  <c:v>273</c:v>
                </c:pt>
                <c:pt idx="59">
                  <c:v>317</c:v>
                </c:pt>
                <c:pt idx="60">
                  <c:v>356</c:v>
                </c:pt>
                <c:pt idx="61">
                  <c:v>386</c:v>
                </c:pt>
                <c:pt idx="62">
                  <c:v>410</c:v>
                </c:pt>
                <c:pt idx="63">
                  <c:v>453</c:v>
                </c:pt>
                <c:pt idx="64">
                  <c:v>518</c:v>
                </c:pt>
                <c:pt idx="65">
                  <c:v>582</c:v>
                </c:pt>
                <c:pt idx="66">
                  <c:v>641</c:v>
                </c:pt>
                <c:pt idx="67">
                  <c:v>682</c:v>
                </c:pt>
                <c:pt idx="68">
                  <c:v>714</c:v>
                </c:pt>
                <c:pt idx="69">
                  <c:v>765</c:v>
                </c:pt>
                <c:pt idx="70">
                  <c:v>802</c:v>
                </c:pt>
                <c:pt idx="71">
                  <c:v>845</c:v>
                </c:pt>
                <c:pt idx="72">
                  <c:v>862</c:v>
                </c:pt>
                <c:pt idx="73">
                  <c:v>890</c:v>
                </c:pt>
                <c:pt idx="74">
                  <c:v>914</c:v>
                </c:pt>
                <c:pt idx="75">
                  <c:v>935</c:v>
                </c:pt>
                <c:pt idx="76">
                  <c:v>960</c:v>
                </c:pt>
                <c:pt idx="77">
                  <c:v>973</c:v>
                </c:pt>
                <c:pt idx="78">
                  <c:v>989</c:v>
                </c:pt>
                <c:pt idx="79">
                  <c:v>1000</c:v>
                </c:pt>
                <c:pt idx="80">
                  <c:v>1004</c:v>
                </c:pt>
                <c:pt idx="81">
                  <c:v>1009</c:v>
                </c:pt>
                <c:pt idx="82">
                  <c:v>1012</c:v>
                </c:pt>
                <c:pt idx="83">
                  <c:v>1016</c:v>
                </c:pt>
                <c:pt idx="84">
                  <c:v>1017</c:v>
                </c:pt>
                <c:pt idx="85">
                  <c:v>1021</c:v>
                </c:pt>
                <c:pt idx="86">
                  <c:v>1023</c:v>
                </c:pt>
                <c:pt idx="87">
                  <c:v>1025</c:v>
                </c:pt>
                <c:pt idx="88">
                  <c:v>1025</c:v>
                </c:pt>
                <c:pt idx="89">
                  <c:v>1029</c:v>
                </c:pt>
                <c:pt idx="90">
                  <c:v>1033</c:v>
                </c:pt>
                <c:pt idx="91">
                  <c:v>1035</c:v>
                </c:pt>
                <c:pt idx="92">
                  <c:v>1035</c:v>
                </c:pt>
                <c:pt idx="93">
                  <c:v>1037</c:v>
                </c:pt>
                <c:pt idx="94">
                  <c:v>1037</c:v>
                </c:pt>
                <c:pt idx="95">
                  <c:v>1037</c:v>
                </c:pt>
                <c:pt idx="96">
                  <c:v>1037</c:v>
                </c:pt>
                <c:pt idx="97">
                  <c:v>1037</c:v>
                </c:pt>
                <c:pt idx="98">
                  <c:v>1037</c:v>
                </c:pt>
                <c:pt idx="99">
                  <c:v>1039</c:v>
                </c:pt>
                <c:pt idx="100">
                  <c:v>1039</c:v>
                </c:pt>
                <c:pt idx="101">
                  <c:v>1039</c:v>
                </c:pt>
                <c:pt idx="102">
                  <c:v>1040</c:v>
                </c:pt>
                <c:pt idx="103">
                  <c:v>1040</c:v>
                </c:pt>
                <c:pt idx="104">
                  <c:v>1040</c:v>
                </c:pt>
                <c:pt idx="105">
                  <c:v>1040</c:v>
                </c:pt>
                <c:pt idx="106">
                  <c:v>1040</c:v>
                </c:pt>
                <c:pt idx="107">
                  <c:v>1040</c:v>
                </c:pt>
                <c:pt idx="108">
                  <c:v>1047</c:v>
                </c:pt>
                <c:pt idx="109">
                  <c:v>1047</c:v>
                </c:pt>
                <c:pt idx="110">
                  <c:v>1047</c:v>
                </c:pt>
                <c:pt idx="111">
                  <c:v>1050</c:v>
                </c:pt>
                <c:pt idx="112">
                  <c:v>1051</c:v>
                </c:pt>
                <c:pt idx="113">
                  <c:v>1052</c:v>
                </c:pt>
                <c:pt idx="114">
                  <c:v>1052</c:v>
                </c:pt>
                <c:pt idx="115">
                  <c:v>1055</c:v>
                </c:pt>
                <c:pt idx="116">
                  <c:v>1055</c:v>
                </c:pt>
                <c:pt idx="117">
                  <c:v>1055</c:v>
                </c:pt>
                <c:pt idx="118">
                  <c:v>1055</c:v>
                </c:pt>
                <c:pt idx="119">
                  <c:v>1063</c:v>
                </c:pt>
                <c:pt idx="120">
                  <c:v>1065</c:v>
                </c:pt>
                <c:pt idx="121">
                  <c:v>1065</c:v>
                </c:pt>
                <c:pt idx="122">
                  <c:v>1065</c:v>
                </c:pt>
                <c:pt idx="123">
                  <c:v>1065</c:v>
                </c:pt>
                <c:pt idx="124">
                  <c:v>1065</c:v>
                </c:pt>
                <c:pt idx="125">
                  <c:v>1066</c:v>
                </c:pt>
                <c:pt idx="126">
                  <c:v>1066</c:v>
                </c:pt>
                <c:pt idx="127">
                  <c:v>1079</c:v>
                </c:pt>
                <c:pt idx="128">
                  <c:v>1082</c:v>
                </c:pt>
                <c:pt idx="129">
                  <c:v>1084</c:v>
                </c:pt>
                <c:pt idx="130">
                  <c:v>1087</c:v>
                </c:pt>
                <c:pt idx="131">
                  <c:v>1093</c:v>
                </c:pt>
                <c:pt idx="132">
                  <c:v>1093</c:v>
                </c:pt>
                <c:pt idx="133">
                  <c:v>1099</c:v>
                </c:pt>
                <c:pt idx="134">
                  <c:v>1102</c:v>
                </c:pt>
                <c:pt idx="135">
                  <c:v>1105</c:v>
                </c:pt>
                <c:pt idx="136">
                  <c:v>1106</c:v>
                </c:pt>
                <c:pt idx="137">
                  <c:v>1107</c:v>
                </c:pt>
                <c:pt idx="138">
                  <c:v>1107</c:v>
                </c:pt>
                <c:pt idx="139">
                  <c:v>1107</c:v>
                </c:pt>
                <c:pt idx="140">
                  <c:v>1107</c:v>
                </c:pt>
                <c:pt idx="141">
                  <c:v>1108</c:v>
                </c:pt>
                <c:pt idx="142">
                  <c:v>1109</c:v>
                </c:pt>
                <c:pt idx="143">
                  <c:v>1109</c:v>
                </c:pt>
                <c:pt idx="144">
                  <c:v>1112</c:v>
                </c:pt>
                <c:pt idx="145">
                  <c:v>1112</c:v>
                </c:pt>
                <c:pt idx="146">
                  <c:v>1120</c:v>
                </c:pt>
                <c:pt idx="147">
                  <c:v>1124</c:v>
                </c:pt>
                <c:pt idx="148">
                  <c:v>1127</c:v>
                </c:pt>
                <c:pt idx="149">
                  <c:v>1128</c:v>
                </c:pt>
                <c:pt idx="150">
                  <c:v>1131</c:v>
                </c:pt>
                <c:pt idx="151">
                  <c:v>1161</c:v>
                </c:pt>
                <c:pt idx="152">
                  <c:v>1177</c:v>
                </c:pt>
                <c:pt idx="153">
                  <c:v>1179</c:v>
                </c:pt>
                <c:pt idx="154">
                  <c:v>1193</c:v>
                </c:pt>
                <c:pt idx="155">
                  <c:v>1196</c:v>
                </c:pt>
                <c:pt idx="156">
                  <c:v>1197</c:v>
                </c:pt>
                <c:pt idx="157">
                  <c:v>1199</c:v>
                </c:pt>
                <c:pt idx="158">
                  <c:v>1203</c:v>
                </c:pt>
                <c:pt idx="159">
                  <c:v>1205</c:v>
                </c:pt>
                <c:pt idx="160">
                  <c:v>1233</c:v>
                </c:pt>
                <c:pt idx="161">
                  <c:v>1242</c:v>
                </c:pt>
                <c:pt idx="162">
                  <c:v>1247</c:v>
                </c:pt>
                <c:pt idx="163">
                  <c:v>1258</c:v>
                </c:pt>
                <c:pt idx="164">
                  <c:v>1268</c:v>
                </c:pt>
                <c:pt idx="165">
                  <c:v>1285</c:v>
                </c:pt>
                <c:pt idx="166">
                  <c:v>1299</c:v>
                </c:pt>
                <c:pt idx="167">
                  <c:v>1323</c:v>
                </c:pt>
                <c:pt idx="168">
                  <c:v>1365</c:v>
                </c:pt>
                <c:pt idx="169">
                  <c:v>1403</c:v>
                </c:pt>
                <c:pt idx="170">
                  <c:v>1431</c:v>
                </c:pt>
                <c:pt idx="171">
                  <c:v>1469</c:v>
                </c:pt>
                <c:pt idx="172">
                  <c:v>1521</c:v>
                </c:pt>
                <c:pt idx="173">
                  <c:v>1569</c:v>
                </c:pt>
                <c:pt idx="174">
                  <c:v>1588</c:v>
                </c:pt>
                <c:pt idx="175">
                  <c:v>1655</c:v>
                </c:pt>
                <c:pt idx="176">
                  <c:v>1713</c:v>
                </c:pt>
                <c:pt idx="177">
                  <c:v>1777</c:v>
                </c:pt>
                <c:pt idx="178">
                  <c:v>1885</c:v>
                </c:pt>
                <c:pt idx="179">
                  <c:v>1958</c:v>
                </c:pt>
                <c:pt idx="180">
                  <c:v>2018</c:v>
                </c:pt>
                <c:pt idx="181">
                  <c:v>2131</c:v>
                </c:pt>
                <c:pt idx="182">
                  <c:v>2249</c:v>
                </c:pt>
                <c:pt idx="183">
                  <c:v>2372</c:v>
                </c:pt>
                <c:pt idx="184">
                  <c:v>2505</c:v>
                </c:pt>
                <c:pt idx="185">
                  <c:v>2633</c:v>
                </c:pt>
                <c:pt idx="186">
                  <c:v>2778</c:v>
                </c:pt>
                <c:pt idx="187">
                  <c:v>2884</c:v>
                </c:pt>
                <c:pt idx="188">
                  <c:v>3002</c:v>
                </c:pt>
                <c:pt idx="189">
                  <c:v>3151</c:v>
                </c:pt>
                <c:pt idx="190">
                  <c:v>3272</c:v>
                </c:pt>
                <c:pt idx="191">
                  <c:v>3396</c:v>
                </c:pt>
                <c:pt idx="192">
                  <c:v>3511</c:v>
                </c:pt>
                <c:pt idx="193">
                  <c:v>3589</c:v>
                </c:pt>
                <c:pt idx="194">
                  <c:v>3669</c:v>
                </c:pt>
                <c:pt idx="195">
                  <c:v>3754</c:v>
                </c:pt>
                <c:pt idx="196">
                  <c:v>3849</c:v>
                </c:pt>
                <c:pt idx="197">
                  <c:v>3938</c:v>
                </c:pt>
                <c:pt idx="198">
                  <c:v>4007</c:v>
                </c:pt>
                <c:pt idx="199">
                  <c:v>4079</c:v>
                </c:pt>
                <c:pt idx="200">
                  <c:v>4148</c:v>
                </c:pt>
                <c:pt idx="201">
                  <c:v>4181</c:v>
                </c:pt>
                <c:pt idx="202">
                  <c:v>4243</c:v>
                </c:pt>
                <c:pt idx="203">
                  <c:v>4312</c:v>
                </c:pt>
                <c:pt idx="204">
                  <c:v>4360</c:v>
                </c:pt>
                <c:pt idx="205">
                  <c:v>4406</c:v>
                </c:pt>
                <c:pt idx="206">
                  <c:v>4480</c:v>
                </c:pt>
                <c:pt idx="207">
                  <c:v>4524</c:v>
                </c:pt>
                <c:pt idx="208">
                  <c:v>4560</c:v>
                </c:pt>
                <c:pt idx="209">
                  <c:v>4586</c:v>
                </c:pt>
                <c:pt idx="210">
                  <c:v>4604</c:v>
                </c:pt>
                <c:pt idx="211">
                  <c:v>4631</c:v>
                </c:pt>
                <c:pt idx="212">
                  <c:v>4657</c:v>
                </c:pt>
                <c:pt idx="213">
                  <c:v>4682</c:v>
                </c:pt>
                <c:pt idx="214">
                  <c:v>4691</c:v>
                </c:pt>
                <c:pt idx="215">
                  <c:v>4710</c:v>
                </c:pt>
                <c:pt idx="216">
                  <c:v>4734</c:v>
                </c:pt>
                <c:pt idx="217">
                  <c:v>4755</c:v>
                </c:pt>
                <c:pt idx="218">
                  <c:v>4768</c:v>
                </c:pt>
                <c:pt idx="219">
                  <c:v>4786</c:v>
                </c:pt>
                <c:pt idx="220">
                  <c:v>4801</c:v>
                </c:pt>
                <c:pt idx="221">
                  <c:v>4810</c:v>
                </c:pt>
                <c:pt idx="222">
                  <c:v>4822</c:v>
                </c:pt>
                <c:pt idx="223">
                  <c:v>4830</c:v>
                </c:pt>
                <c:pt idx="224">
                  <c:v>4838</c:v>
                </c:pt>
                <c:pt idx="225">
                  <c:v>4850</c:v>
                </c:pt>
                <c:pt idx="226">
                  <c:v>4857</c:v>
                </c:pt>
                <c:pt idx="227">
                  <c:v>4878</c:v>
                </c:pt>
                <c:pt idx="228">
                  <c:v>4889</c:v>
                </c:pt>
                <c:pt idx="229">
                  <c:v>4895</c:v>
                </c:pt>
                <c:pt idx="230">
                  <c:v>4901</c:v>
                </c:pt>
                <c:pt idx="231">
                  <c:v>4913</c:v>
                </c:pt>
                <c:pt idx="232">
                  <c:v>4925</c:v>
                </c:pt>
                <c:pt idx="233">
                  <c:v>4938</c:v>
                </c:pt>
                <c:pt idx="234">
                  <c:v>4957</c:v>
                </c:pt>
                <c:pt idx="235">
                  <c:v>4971</c:v>
                </c:pt>
                <c:pt idx="236">
                  <c:v>4975</c:v>
                </c:pt>
                <c:pt idx="237">
                  <c:v>4984</c:v>
                </c:pt>
                <c:pt idx="238">
                  <c:v>4993</c:v>
                </c:pt>
                <c:pt idx="239">
                  <c:v>4996</c:v>
                </c:pt>
                <c:pt idx="240">
                  <c:v>5009</c:v>
                </c:pt>
                <c:pt idx="241">
                  <c:v>5032</c:v>
                </c:pt>
                <c:pt idx="242">
                  <c:v>5038</c:v>
                </c:pt>
                <c:pt idx="243">
                  <c:v>5046</c:v>
                </c:pt>
                <c:pt idx="244">
                  <c:v>5049</c:v>
                </c:pt>
                <c:pt idx="245">
                  <c:v>5056</c:v>
                </c:pt>
                <c:pt idx="246">
                  <c:v>5058</c:v>
                </c:pt>
                <c:pt idx="247">
                  <c:v>5059</c:v>
                </c:pt>
                <c:pt idx="248">
                  <c:v>5065</c:v>
                </c:pt>
                <c:pt idx="249">
                  <c:v>5075</c:v>
                </c:pt>
                <c:pt idx="250">
                  <c:v>5079</c:v>
                </c:pt>
                <c:pt idx="251">
                  <c:v>5087</c:v>
                </c:pt>
                <c:pt idx="252">
                  <c:v>5097</c:v>
                </c:pt>
                <c:pt idx="253">
                  <c:v>5104</c:v>
                </c:pt>
                <c:pt idx="254">
                  <c:v>5108</c:v>
                </c:pt>
                <c:pt idx="255">
                  <c:v>5113</c:v>
                </c:pt>
                <c:pt idx="256">
                  <c:v>5124</c:v>
                </c:pt>
                <c:pt idx="257">
                  <c:v>5132</c:v>
                </c:pt>
                <c:pt idx="258">
                  <c:v>5143</c:v>
                </c:pt>
                <c:pt idx="259">
                  <c:v>5161</c:v>
                </c:pt>
                <c:pt idx="260">
                  <c:v>5169</c:v>
                </c:pt>
                <c:pt idx="261">
                  <c:v>5175</c:v>
                </c:pt>
                <c:pt idx="262">
                  <c:v>5182</c:v>
                </c:pt>
                <c:pt idx="263">
                  <c:v>5193</c:v>
                </c:pt>
                <c:pt idx="264">
                  <c:v>5201</c:v>
                </c:pt>
                <c:pt idx="265">
                  <c:v>5201</c:v>
                </c:pt>
                <c:pt idx="266">
                  <c:v>5213</c:v>
                </c:pt>
                <c:pt idx="267">
                  <c:v>5220</c:v>
                </c:pt>
                <c:pt idx="268">
                  <c:v>5237</c:v>
                </c:pt>
                <c:pt idx="269">
                  <c:v>5241</c:v>
                </c:pt>
                <c:pt idx="270">
                  <c:v>5256</c:v>
                </c:pt>
                <c:pt idx="271">
                  <c:v>5261</c:v>
                </c:pt>
                <c:pt idx="272">
                  <c:v>5269</c:v>
                </c:pt>
                <c:pt idx="273">
                  <c:v>5280</c:v>
                </c:pt>
                <c:pt idx="274">
                  <c:v>5284</c:v>
                </c:pt>
                <c:pt idx="275">
                  <c:v>5289</c:v>
                </c:pt>
                <c:pt idx="276">
                  <c:v>5295</c:v>
                </c:pt>
                <c:pt idx="277">
                  <c:v>5303</c:v>
                </c:pt>
                <c:pt idx="278">
                  <c:v>5308</c:v>
                </c:pt>
                <c:pt idx="279">
                  <c:v>5310</c:v>
                </c:pt>
                <c:pt idx="280">
                  <c:v>5313</c:v>
                </c:pt>
                <c:pt idx="281">
                  <c:v>5320</c:v>
                </c:pt>
                <c:pt idx="282">
                  <c:v>5323</c:v>
                </c:pt>
                <c:pt idx="283">
                  <c:v>5330</c:v>
                </c:pt>
                <c:pt idx="284">
                  <c:v>5336</c:v>
                </c:pt>
                <c:pt idx="285">
                  <c:v>5345</c:v>
                </c:pt>
                <c:pt idx="286">
                  <c:v>5348</c:v>
                </c:pt>
                <c:pt idx="287">
                  <c:v>5355</c:v>
                </c:pt>
                <c:pt idx="288">
                  <c:v>5361</c:v>
                </c:pt>
                <c:pt idx="289">
                  <c:v>5364</c:v>
                </c:pt>
                <c:pt idx="290">
                  <c:v>5374</c:v>
                </c:pt>
                <c:pt idx="291">
                  <c:v>5380</c:v>
                </c:pt>
                <c:pt idx="292">
                  <c:v>5389</c:v>
                </c:pt>
                <c:pt idx="293">
                  <c:v>5407</c:v>
                </c:pt>
                <c:pt idx="294">
                  <c:v>5430</c:v>
                </c:pt>
                <c:pt idx="295">
                  <c:v>5436</c:v>
                </c:pt>
                <c:pt idx="296">
                  <c:v>5444</c:v>
                </c:pt>
                <c:pt idx="297">
                  <c:v>5458</c:v>
                </c:pt>
                <c:pt idx="298">
                  <c:v>5466</c:v>
                </c:pt>
                <c:pt idx="299">
                  <c:v>5470</c:v>
                </c:pt>
                <c:pt idx="300">
                  <c:v>5479</c:v>
                </c:pt>
                <c:pt idx="301">
                  <c:v>5491</c:v>
                </c:pt>
                <c:pt idx="302">
                  <c:v>5517</c:v>
                </c:pt>
                <c:pt idx="303">
                  <c:v>5560</c:v>
                </c:pt>
                <c:pt idx="304">
                  <c:v>5628</c:v>
                </c:pt>
                <c:pt idx="305">
                  <c:v>5701</c:v>
                </c:pt>
                <c:pt idx="306">
                  <c:v>5781</c:v>
                </c:pt>
                <c:pt idx="307">
                  <c:v>5866</c:v>
                </c:pt>
                <c:pt idx="308">
                  <c:v>5947</c:v>
                </c:pt>
                <c:pt idx="309">
                  <c:v>6039</c:v>
                </c:pt>
                <c:pt idx="310">
                  <c:v>6123</c:v>
                </c:pt>
                <c:pt idx="311">
                  <c:v>6238</c:v>
                </c:pt>
                <c:pt idx="312">
                  <c:v>6314</c:v>
                </c:pt>
                <c:pt idx="313">
                  <c:v>6396</c:v>
                </c:pt>
                <c:pt idx="314">
                  <c:v>6499</c:v>
                </c:pt>
                <c:pt idx="315">
                  <c:v>6589</c:v>
                </c:pt>
                <c:pt idx="316">
                  <c:v>6701</c:v>
                </c:pt>
                <c:pt idx="317">
                  <c:v>6802</c:v>
                </c:pt>
                <c:pt idx="318">
                  <c:v>6897</c:v>
                </c:pt>
                <c:pt idx="319">
                  <c:v>6975</c:v>
                </c:pt>
                <c:pt idx="320">
                  <c:v>7075</c:v>
                </c:pt>
                <c:pt idx="321">
                  <c:v>7179</c:v>
                </c:pt>
                <c:pt idx="322">
                  <c:v>7291</c:v>
                </c:pt>
                <c:pt idx="323">
                  <c:v>7377</c:v>
                </c:pt>
                <c:pt idx="324">
                  <c:v>7446</c:v>
                </c:pt>
                <c:pt idx="325">
                  <c:v>7541</c:v>
                </c:pt>
                <c:pt idx="326">
                  <c:v>7623</c:v>
                </c:pt>
                <c:pt idx="327">
                  <c:v>7721</c:v>
                </c:pt>
                <c:pt idx="328">
                  <c:v>7803</c:v>
                </c:pt>
                <c:pt idx="329">
                  <c:v>7899</c:v>
                </c:pt>
                <c:pt idx="330">
                  <c:v>7969</c:v>
                </c:pt>
                <c:pt idx="331">
                  <c:v>8078</c:v>
                </c:pt>
                <c:pt idx="332">
                  <c:v>8152</c:v>
                </c:pt>
                <c:pt idx="333">
                  <c:v>8237</c:v>
                </c:pt>
                <c:pt idx="334">
                  <c:v>8300</c:v>
                </c:pt>
                <c:pt idx="335">
                  <c:v>8353</c:v>
                </c:pt>
                <c:pt idx="336">
                  <c:v>8424</c:v>
                </c:pt>
                <c:pt idx="337">
                  <c:v>8481</c:v>
                </c:pt>
                <c:pt idx="338">
                  <c:v>8540</c:v>
                </c:pt>
                <c:pt idx="339">
                  <c:v>8610</c:v>
                </c:pt>
                <c:pt idx="340">
                  <c:v>8671</c:v>
                </c:pt>
                <c:pt idx="341">
                  <c:v>8724</c:v>
                </c:pt>
                <c:pt idx="342">
                  <c:v>8778</c:v>
                </c:pt>
                <c:pt idx="343">
                  <c:v>8846</c:v>
                </c:pt>
                <c:pt idx="344">
                  <c:v>8888</c:v>
                </c:pt>
                <c:pt idx="345">
                  <c:v>8923</c:v>
                </c:pt>
                <c:pt idx="346">
                  <c:v>8964</c:v>
                </c:pt>
                <c:pt idx="347">
                  <c:v>9017</c:v>
                </c:pt>
                <c:pt idx="348">
                  <c:v>9049</c:v>
                </c:pt>
                <c:pt idx="349">
                  <c:v>9074</c:v>
                </c:pt>
                <c:pt idx="350">
                  <c:v>9107</c:v>
                </c:pt>
                <c:pt idx="351">
                  <c:v>9152</c:v>
                </c:pt>
                <c:pt idx="352">
                  <c:v>9211</c:v>
                </c:pt>
                <c:pt idx="353">
                  <c:v>9242</c:v>
                </c:pt>
                <c:pt idx="354">
                  <c:v>9283</c:v>
                </c:pt>
                <c:pt idx="355">
                  <c:v>9343</c:v>
                </c:pt>
                <c:pt idx="356">
                  <c:v>9385</c:v>
                </c:pt>
                <c:pt idx="357">
                  <c:v>9414</c:v>
                </c:pt>
                <c:pt idx="358">
                  <c:v>9452</c:v>
                </c:pt>
                <c:pt idx="359">
                  <c:v>9502</c:v>
                </c:pt>
                <c:pt idx="360">
                  <c:v>9557</c:v>
                </c:pt>
                <c:pt idx="361">
                  <c:v>9664</c:v>
                </c:pt>
                <c:pt idx="362">
                  <c:v>9720</c:v>
                </c:pt>
                <c:pt idx="363">
                  <c:v>9797</c:v>
                </c:pt>
                <c:pt idx="364">
                  <c:v>9867</c:v>
                </c:pt>
                <c:pt idx="365">
                  <c:v>9928</c:v>
                </c:pt>
                <c:pt idx="366">
                  <c:v>10009</c:v>
                </c:pt>
                <c:pt idx="367">
                  <c:v>10085</c:v>
                </c:pt>
                <c:pt idx="368">
                  <c:v>10158</c:v>
                </c:pt>
                <c:pt idx="369">
                  <c:v>10222</c:v>
                </c:pt>
                <c:pt idx="370">
                  <c:v>10282</c:v>
                </c:pt>
                <c:pt idx="371">
                  <c:v>10321</c:v>
                </c:pt>
                <c:pt idx="372">
                  <c:v>10371</c:v>
                </c:pt>
                <c:pt idx="373">
                  <c:v>10399</c:v>
                </c:pt>
                <c:pt idx="374">
                  <c:v>10452</c:v>
                </c:pt>
                <c:pt idx="375">
                  <c:v>10486</c:v>
                </c:pt>
                <c:pt idx="376">
                  <c:v>10511</c:v>
                </c:pt>
                <c:pt idx="377">
                  <c:v>10530</c:v>
                </c:pt>
                <c:pt idx="378">
                  <c:v>10552</c:v>
                </c:pt>
                <c:pt idx="379">
                  <c:v>10589</c:v>
                </c:pt>
                <c:pt idx="380">
                  <c:v>10608</c:v>
                </c:pt>
                <c:pt idx="381">
                  <c:v>10635</c:v>
                </c:pt>
                <c:pt idx="382">
                  <c:v>10667</c:v>
                </c:pt>
                <c:pt idx="383">
                  <c:v>10693</c:v>
                </c:pt>
                <c:pt idx="384">
                  <c:v>10710</c:v>
                </c:pt>
                <c:pt idx="385">
                  <c:v>10731</c:v>
                </c:pt>
                <c:pt idx="386">
                  <c:v>10755</c:v>
                </c:pt>
                <c:pt idx="387">
                  <c:v>10767</c:v>
                </c:pt>
                <c:pt idx="388">
                  <c:v>10779</c:v>
                </c:pt>
                <c:pt idx="389">
                  <c:v>10788</c:v>
                </c:pt>
                <c:pt idx="390">
                  <c:v>10796</c:v>
                </c:pt>
                <c:pt idx="391">
                  <c:v>10812</c:v>
                </c:pt>
                <c:pt idx="392">
                  <c:v>10820</c:v>
                </c:pt>
                <c:pt idx="393">
                  <c:v>10833</c:v>
                </c:pt>
                <c:pt idx="394">
                  <c:v>10848</c:v>
                </c:pt>
                <c:pt idx="395">
                  <c:v>10868</c:v>
                </c:pt>
                <c:pt idx="396">
                  <c:v>10884</c:v>
                </c:pt>
                <c:pt idx="397">
                  <c:v>10896</c:v>
                </c:pt>
                <c:pt idx="398">
                  <c:v>10913</c:v>
                </c:pt>
                <c:pt idx="399">
                  <c:v>10926</c:v>
                </c:pt>
                <c:pt idx="400">
                  <c:v>10950</c:v>
                </c:pt>
                <c:pt idx="401">
                  <c:v>10983</c:v>
                </c:pt>
                <c:pt idx="402">
                  <c:v>11005</c:v>
                </c:pt>
                <c:pt idx="403">
                  <c:v>11019</c:v>
                </c:pt>
                <c:pt idx="404">
                  <c:v>11032</c:v>
                </c:pt>
                <c:pt idx="405">
                  <c:v>11046</c:v>
                </c:pt>
                <c:pt idx="406">
                  <c:v>11055</c:v>
                </c:pt>
                <c:pt idx="407">
                  <c:v>11066</c:v>
                </c:pt>
                <c:pt idx="408">
                  <c:v>11074</c:v>
                </c:pt>
                <c:pt idx="409">
                  <c:v>11090</c:v>
                </c:pt>
                <c:pt idx="410">
                  <c:v>11099</c:v>
                </c:pt>
                <c:pt idx="411">
                  <c:v>11120</c:v>
                </c:pt>
                <c:pt idx="412">
                  <c:v>11128</c:v>
                </c:pt>
                <c:pt idx="413">
                  <c:v>11150</c:v>
                </c:pt>
                <c:pt idx="414">
                  <c:v>11210</c:v>
                </c:pt>
                <c:pt idx="415">
                  <c:v>11257</c:v>
                </c:pt>
                <c:pt idx="416">
                  <c:v>11281</c:v>
                </c:pt>
                <c:pt idx="417">
                  <c:v>11311</c:v>
                </c:pt>
                <c:pt idx="418">
                  <c:v>11329</c:v>
                </c:pt>
                <c:pt idx="419">
                  <c:v>11340</c:v>
                </c:pt>
                <c:pt idx="420">
                  <c:v>11350</c:v>
                </c:pt>
                <c:pt idx="421">
                  <c:v>11363</c:v>
                </c:pt>
                <c:pt idx="422">
                  <c:v>11371</c:v>
                </c:pt>
                <c:pt idx="423">
                  <c:v>11379</c:v>
                </c:pt>
                <c:pt idx="424">
                  <c:v>11397</c:v>
                </c:pt>
                <c:pt idx="425">
                  <c:v>11409</c:v>
                </c:pt>
                <c:pt idx="426">
                  <c:v>11419</c:v>
                </c:pt>
                <c:pt idx="427">
                  <c:v>11428</c:v>
                </c:pt>
                <c:pt idx="428">
                  <c:v>11439</c:v>
                </c:pt>
                <c:pt idx="429">
                  <c:v>11445</c:v>
                </c:pt>
                <c:pt idx="430">
                  <c:v>11446</c:v>
                </c:pt>
                <c:pt idx="431">
                  <c:v>11454</c:v>
                </c:pt>
                <c:pt idx="432">
                  <c:v>11461</c:v>
                </c:pt>
                <c:pt idx="433">
                  <c:v>11467</c:v>
                </c:pt>
                <c:pt idx="434">
                  <c:v>11480</c:v>
                </c:pt>
                <c:pt idx="435">
                  <c:v>11499</c:v>
                </c:pt>
                <c:pt idx="436">
                  <c:v>11501</c:v>
                </c:pt>
                <c:pt idx="437">
                  <c:v>11508</c:v>
                </c:pt>
                <c:pt idx="438">
                  <c:v>11524</c:v>
                </c:pt>
                <c:pt idx="439">
                  <c:v>11531</c:v>
                </c:pt>
                <c:pt idx="440">
                  <c:v>11539</c:v>
                </c:pt>
                <c:pt idx="441">
                  <c:v>11549</c:v>
                </c:pt>
                <c:pt idx="442">
                  <c:v>11563</c:v>
                </c:pt>
                <c:pt idx="443">
                  <c:v>11568</c:v>
                </c:pt>
                <c:pt idx="444">
                  <c:v>11581</c:v>
                </c:pt>
                <c:pt idx="445">
                  <c:v>11594</c:v>
                </c:pt>
                <c:pt idx="446">
                  <c:v>11607</c:v>
                </c:pt>
                <c:pt idx="447">
                  <c:v>11612</c:v>
                </c:pt>
                <c:pt idx="448">
                  <c:v>11618</c:v>
                </c:pt>
                <c:pt idx="449">
                  <c:v>11635</c:v>
                </c:pt>
                <c:pt idx="450">
                  <c:v>11653</c:v>
                </c:pt>
                <c:pt idx="451">
                  <c:v>11683</c:v>
                </c:pt>
                <c:pt idx="452">
                  <c:v>11695</c:v>
                </c:pt>
                <c:pt idx="453">
                  <c:v>11703</c:v>
                </c:pt>
                <c:pt idx="454">
                  <c:v>11704</c:v>
                </c:pt>
                <c:pt idx="455">
                  <c:v>11718</c:v>
                </c:pt>
                <c:pt idx="456">
                  <c:v>11727</c:v>
                </c:pt>
                <c:pt idx="457">
                  <c:v>11730</c:v>
                </c:pt>
                <c:pt idx="458">
                  <c:v>11736</c:v>
                </c:pt>
                <c:pt idx="459">
                  <c:v>11740</c:v>
                </c:pt>
                <c:pt idx="460">
                  <c:v>11748</c:v>
                </c:pt>
                <c:pt idx="461">
                  <c:v>11755</c:v>
                </c:pt>
                <c:pt idx="462">
                  <c:v>11770</c:v>
                </c:pt>
                <c:pt idx="463">
                  <c:v>11774</c:v>
                </c:pt>
                <c:pt idx="464">
                  <c:v>11782</c:v>
                </c:pt>
                <c:pt idx="465">
                  <c:v>11784</c:v>
                </c:pt>
                <c:pt idx="466">
                  <c:v>11786</c:v>
                </c:pt>
                <c:pt idx="467">
                  <c:v>11790</c:v>
                </c:pt>
                <c:pt idx="468">
                  <c:v>11796</c:v>
                </c:pt>
                <c:pt idx="469">
                  <c:v>11798</c:v>
                </c:pt>
                <c:pt idx="470">
                  <c:v>11801</c:v>
                </c:pt>
                <c:pt idx="471">
                  <c:v>11806</c:v>
                </c:pt>
                <c:pt idx="472">
                  <c:v>11807</c:v>
                </c:pt>
                <c:pt idx="473">
                  <c:v>11811</c:v>
                </c:pt>
                <c:pt idx="474">
                  <c:v>11812</c:v>
                </c:pt>
                <c:pt idx="475">
                  <c:v>11814</c:v>
                </c:pt>
                <c:pt idx="476">
                  <c:v>11817</c:v>
                </c:pt>
                <c:pt idx="477">
                  <c:v>11818</c:v>
                </c:pt>
                <c:pt idx="478">
                  <c:v>11821</c:v>
                </c:pt>
                <c:pt idx="479">
                  <c:v>11824</c:v>
                </c:pt>
                <c:pt idx="480">
                  <c:v>11825</c:v>
                </c:pt>
                <c:pt idx="481">
                  <c:v>11826</c:v>
                </c:pt>
                <c:pt idx="482">
                  <c:v>11827</c:v>
                </c:pt>
                <c:pt idx="483">
                  <c:v>11828</c:v>
                </c:pt>
                <c:pt idx="484">
                  <c:v>11829</c:v>
                </c:pt>
                <c:pt idx="485">
                  <c:v>11830</c:v>
                </c:pt>
                <c:pt idx="486">
                  <c:v>11832</c:v>
                </c:pt>
                <c:pt idx="487">
                  <c:v>11833</c:v>
                </c:pt>
                <c:pt idx="488">
                  <c:v>11835</c:v>
                </c:pt>
                <c:pt idx="489">
                  <c:v>11836</c:v>
                </c:pt>
                <c:pt idx="490">
                  <c:v>11836</c:v>
                </c:pt>
                <c:pt idx="491">
                  <c:v>11836</c:v>
                </c:pt>
                <c:pt idx="492">
                  <c:v>11837</c:v>
                </c:pt>
                <c:pt idx="493">
                  <c:v>11837</c:v>
                </c:pt>
                <c:pt idx="494">
                  <c:v>11841</c:v>
                </c:pt>
                <c:pt idx="495">
                  <c:v>11848</c:v>
                </c:pt>
                <c:pt idx="496">
                  <c:v>11848</c:v>
                </c:pt>
                <c:pt idx="497">
                  <c:v>11849</c:v>
                </c:pt>
                <c:pt idx="498">
                  <c:v>11850</c:v>
                </c:pt>
                <c:pt idx="499">
                  <c:v>11851</c:v>
                </c:pt>
                <c:pt idx="500">
                  <c:v>11858</c:v>
                </c:pt>
                <c:pt idx="501">
                  <c:v>11865</c:v>
                </c:pt>
                <c:pt idx="502">
                  <c:v>11868</c:v>
                </c:pt>
                <c:pt idx="503">
                  <c:v>11872</c:v>
                </c:pt>
                <c:pt idx="504">
                  <c:v>11874</c:v>
                </c:pt>
                <c:pt idx="505">
                  <c:v>11874</c:v>
                </c:pt>
                <c:pt idx="506">
                  <c:v>11877</c:v>
                </c:pt>
                <c:pt idx="507">
                  <c:v>11877</c:v>
                </c:pt>
                <c:pt idx="508">
                  <c:v>11878</c:v>
                </c:pt>
                <c:pt idx="509">
                  <c:v>11880</c:v>
                </c:pt>
                <c:pt idx="510">
                  <c:v>11881</c:v>
                </c:pt>
                <c:pt idx="511">
                  <c:v>11881</c:v>
                </c:pt>
                <c:pt idx="512">
                  <c:v>11884</c:v>
                </c:pt>
                <c:pt idx="513">
                  <c:v>11885</c:v>
                </c:pt>
                <c:pt idx="514">
                  <c:v>11886</c:v>
                </c:pt>
                <c:pt idx="515">
                  <c:v>11889</c:v>
                </c:pt>
                <c:pt idx="516">
                  <c:v>11896</c:v>
                </c:pt>
                <c:pt idx="517">
                  <c:v>11898</c:v>
                </c:pt>
                <c:pt idx="518">
                  <c:v>11905</c:v>
                </c:pt>
                <c:pt idx="519">
                  <c:v>11909</c:v>
                </c:pt>
                <c:pt idx="520">
                  <c:v>11911</c:v>
                </c:pt>
              </c:numCache>
            </c:numRef>
          </c:val>
          <c:smooth val="0"/>
          <c:extLst>
            <c:ext xmlns:c16="http://schemas.microsoft.com/office/drawing/2014/chart" uri="{C3380CC4-5D6E-409C-BE32-E72D297353CC}">
              <c16:uniqueId val="{00000000-5F06-48E0-8FB4-D4B8B23A31CE}"/>
            </c:ext>
          </c:extLst>
        </c:ser>
        <c:ser>
          <c:idx val="1"/>
          <c:order val="1"/>
          <c:tx>
            <c:strRef>
              <c:f>香港マカオ台湾の患者・海外輸入症例・無症状病原体保有者!$BR$28</c:f>
              <c:strCache>
                <c:ptCount val="1"/>
                <c:pt idx="0">
                  <c:v>治癒退院</c:v>
                </c:pt>
              </c:strCache>
            </c:strRef>
          </c:tx>
          <c:spPr>
            <a:ln w="28575" cap="rnd">
              <a:solidFill>
                <a:srgbClr val="00B050"/>
              </a:solidFill>
              <a:round/>
            </a:ln>
            <a:effectLst/>
          </c:spPr>
          <c:marker>
            <c:symbol val="none"/>
          </c:marker>
          <c:cat>
            <c:numRef>
              <c:f>香港マカオ台湾の患者・海外輸入症例・無症状病原体保有者!$BP$29:$BP$551</c:f>
              <c:numCache>
                <c:formatCode>m"月"d"日"</c:formatCode>
                <c:ptCount val="52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numCache>
            </c:numRef>
          </c:cat>
          <c:val>
            <c:numRef>
              <c:f>香港マカオ台湾の患者・海外輸入症例・無症状病原体保有者!$BR$29:$BR$551</c:f>
              <c:numCache>
                <c:formatCode>General</c:formatCode>
                <c:ptCount val="52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1</c:v>
                </c:pt>
                <c:pt idx="22">
                  <c:v>1</c:v>
                </c:pt>
                <c:pt idx="23">
                  <c:v>1</c:v>
                </c:pt>
                <c:pt idx="24">
                  <c:v>1</c:v>
                </c:pt>
                <c:pt idx="25">
                  <c:v>2</c:v>
                </c:pt>
                <c:pt idx="26">
                  <c:v>4</c:v>
                </c:pt>
                <c:pt idx="27">
                  <c:v>5</c:v>
                </c:pt>
                <c:pt idx="28">
                  <c:v>5</c:v>
                </c:pt>
                <c:pt idx="29">
                  <c:v>6</c:v>
                </c:pt>
                <c:pt idx="30">
                  <c:v>11</c:v>
                </c:pt>
                <c:pt idx="31">
                  <c:v>12</c:v>
                </c:pt>
                <c:pt idx="32">
                  <c:v>19</c:v>
                </c:pt>
                <c:pt idx="33">
                  <c:v>18</c:v>
                </c:pt>
                <c:pt idx="34">
                  <c:v>24</c:v>
                </c:pt>
                <c:pt idx="35">
                  <c:v>26</c:v>
                </c:pt>
                <c:pt idx="36">
                  <c:v>30</c:v>
                </c:pt>
                <c:pt idx="37">
                  <c:v>33</c:v>
                </c:pt>
                <c:pt idx="38">
                  <c:v>36</c:v>
                </c:pt>
                <c:pt idx="39">
                  <c:v>36</c:v>
                </c:pt>
                <c:pt idx="40">
                  <c:v>37</c:v>
                </c:pt>
                <c:pt idx="41">
                  <c:v>43</c:v>
                </c:pt>
                <c:pt idx="42">
                  <c:v>46</c:v>
                </c:pt>
                <c:pt idx="43">
                  <c:v>51</c:v>
                </c:pt>
                <c:pt idx="44">
                  <c:v>55</c:v>
                </c:pt>
                <c:pt idx="45">
                  <c:v>59</c:v>
                </c:pt>
                <c:pt idx="46">
                  <c:v>60</c:v>
                </c:pt>
                <c:pt idx="47">
                  <c:v>65</c:v>
                </c:pt>
                <c:pt idx="48">
                  <c:v>67</c:v>
                </c:pt>
                <c:pt idx="49">
                  <c:v>75</c:v>
                </c:pt>
                <c:pt idx="50">
                  <c:v>78</c:v>
                </c:pt>
                <c:pt idx="51">
                  <c:v>81</c:v>
                </c:pt>
                <c:pt idx="52">
                  <c:v>84</c:v>
                </c:pt>
                <c:pt idx="53">
                  <c:v>88</c:v>
                </c:pt>
                <c:pt idx="54">
                  <c:v>92</c:v>
                </c:pt>
                <c:pt idx="55">
                  <c:v>95</c:v>
                </c:pt>
                <c:pt idx="56">
                  <c:v>98</c:v>
                </c:pt>
                <c:pt idx="57">
                  <c:v>98</c:v>
                </c:pt>
                <c:pt idx="58">
                  <c:v>100</c:v>
                </c:pt>
                <c:pt idx="59">
                  <c:v>100</c:v>
                </c:pt>
                <c:pt idx="60">
                  <c:v>101</c:v>
                </c:pt>
                <c:pt idx="61">
                  <c:v>102</c:v>
                </c:pt>
                <c:pt idx="62">
                  <c:v>106</c:v>
                </c:pt>
                <c:pt idx="63">
                  <c:v>110</c:v>
                </c:pt>
                <c:pt idx="64">
                  <c:v>111</c:v>
                </c:pt>
                <c:pt idx="65">
                  <c:v>112</c:v>
                </c:pt>
                <c:pt idx="66">
                  <c:v>118</c:v>
                </c:pt>
                <c:pt idx="67">
                  <c:v>124</c:v>
                </c:pt>
                <c:pt idx="68">
                  <c:v>128</c:v>
                </c:pt>
                <c:pt idx="69">
                  <c:v>147</c:v>
                </c:pt>
                <c:pt idx="70">
                  <c:v>154</c:v>
                </c:pt>
                <c:pt idx="71">
                  <c:v>173</c:v>
                </c:pt>
                <c:pt idx="72">
                  <c:v>186</c:v>
                </c:pt>
                <c:pt idx="73">
                  <c:v>206</c:v>
                </c:pt>
                <c:pt idx="74">
                  <c:v>216</c:v>
                </c:pt>
                <c:pt idx="75">
                  <c:v>236</c:v>
                </c:pt>
                <c:pt idx="76">
                  <c:v>264</c:v>
                </c:pt>
                <c:pt idx="77">
                  <c:v>293</c:v>
                </c:pt>
                <c:pt idx="78">
                  <c:v>309</c:v>
                </c:pt>
                <c:pt idx="79">
                  <c:v>336</c:v>
                </c:pt>
                <c:pt idx="80">
                  <c:v>360</c:v>
                </c:pt>
                <c:pt idx="81">
                  <c:v>397</c:v>
                </c:pt>
                <c:pt idx="82">
                  <c:v>434</c:v>
                </c:pt>
                <c:pt idx="83">
                  <c:v>459</c:v>
                </c:pt>
                <c:pt idx="84">
                  <c:v>485</c:v>
                </c:pt>
                <c:pt idx="85">
                  <c:v>532</c:v>
                </c:pt>
                <c:pt idx="86">
                  <c:v>568</c:v>
                </c:pt>
                <c:pt idx="87">
                  <c:v>602</c:v>
                </c:pt>
                <c:pt idx="88">
                  <c:v>630</c:v>
                </c:pt>
                <c:pt idx="89">
                  <c:v>650</c:v>
                </c:pt>
                <c:pt idx="90">
                  <c:v>678</c:v>
                </c:pt>
                <c:pt idx="91">
                  <c:v>699</c:v>
                </c:pt>
                <c:pt idx="92">
                  <c:v>725</c:v>
                </c:pt>
                <c:pt idx="93">
                  <c:v>753</c:v>
                </c:pt>
                <c:pt idx="94">
                  <c:v>772</c:v>
                </c:pt>
                <c:pt idx="95">
                  <c:v>787</c:v>
                </c:pt>
                <c:pt idx="96">
                  <c:v>811</c:v>
                </c:pt>
                <c:pt idx="97">
                  <c:v>830</c:v>
                </c:pt>
                <c:pt idx="98">
                  <c:v>846</c:v>
                </c:pt>
                <c:pt idx="99">
                  <c:v>859</c:v>
                </c:pt>
                <c:pt idx="100">
                  <c:v>864</c:v>
                </c:pt>
                <c:pt idx="101">
                  <c:v>879</c:v>
                </c:pt>
                <c:pt idx="102">
                  <c:v>900</c:v>
                </c:pt>
                <c:pt idx="103">
                  <c:v>920</c:v>
                </c:pt>
                <c:pt idx="104">
                  <c:v>932</c:v>
                </c:pt>
                <c:pt idx="105">
                  <c:v>932</c:v>
                </c:pt>
                <c:pt idx="106">
                  <c:v>960</c:v>
                </c:pt>
                <c:pt idx="107">
                  <c:v>967</c:v>
                </c:pt>
                <c:pt idx="108">
                  <c:v>982</c:v>
                </c:pt>
                <c:pt idx="109">
                  <c:v>985</c:v>
                </c:pt>
                <c:pt idx="110">
                  <c:v>991</c:v>
                </c:pt>
                <c:pt idx="111">
                  <c:v>1008</c:v>
                </c:pt>
                <c:pt idx="112">
                  <c:v>1009</c:v>
                </c:pt>
                <c:pt idx="113">
                  <c:v>1019</c:v>
                </c:pt>
                <c:pt idx="114">
                  <c:v>1022</c:v>
                </c:pt>
                <c:pt idx="115">
                  <c:v>1024</c:v>
                </c:pt>
                <c:pt idx="116">
                  <c:v>1025</c:v>
                </c:pt>
                <c:pt idx="117">
                  <c:v>1025</c:v>
                </c:pt>
                <c:pt idx="118">
                  <c:v>1025</c:v>
                </c:pt>
                <c:pt idx="119">
                  <c:v>1029</c:v>
                </c:pt>
                <c:pt idx="120">
                  <c:v>1029</c:v>
                </c:pt>
                <c:pt idx="121">
                  <c:v>1029</c:v>
                </c:pt>
                <c:pt idx="122">
                  <c:v>1030</c:v>
                </c:pt>
                <c:pt idx="123">
                  <c:v>1030</c:v>
                </c:pt>
                <c:pt idx="124">
                  <c:v>1033</c:v>
                </c:pt>
                <c:pt idx="125">
                  <c:v>1034</c:v>
                </c:pt>
                <c:pt idx="126">
                  <c:v>1035</c:v>
                </c:pt>
                <c:pt idx="127">
                  <c:v>1035</c:v>
                </c:pt>
                <c:pt idx="128">
                  <c:v>1036</c:v>
                </c:pt>
                <c:pt idx="129">
                  <c:v>1037</c:v>
                </c:pt>
                <c:pt idx="130">
                  <c:v>1037</c:v>
                </c:pt>
                <c:pt idx="131">
                  <c:v>1038</c:v>
                </c:pt>
                <c:pt idx="132">
                  <c:v>1039</c:v>
                </c:pt>
                <c:pt idx="133">
                  <c:v>1042</c:v>
                </c:pt>
                <c:pt idx="134">
                  <c:v>1045</c:v>
                </c:pt>
                <c:pt idx="135">
                  <c:v>1048</c:v>
                </c:pt>
                <c:pt idx="136">
                  <c:v>1049</c:v>
                </c:pt>
                <c:pt idx="137">
                  <c:v>1049</c:v>
                </c:pt>
                <c:pt idx="138">
                  <c:v>1050</c:v>
                </c:pt>
                <c:pt idx="139">
                  <c:v>1051</c:v>
                </c:pt>
                <c:pt idx="140">
                  <c:v>1053</c:v>
                </c:pt>
                <c:pt idx="141">
                  <c:v>1060</c:v>
                </c:pt>
                <c:pt idx="142">
                  <c:v>1061</c:v>
                </c:pt>
                <c:pt idx="143">
                  <c:v>1067</c:v>
                </c:pt>
                <c:pt idx="144">
                  <c:v>1067</c:v>
                </c:pt>
                <c:pt idx="145">
                  <c:v>1069</c:v>
                </c:pt>
                <c:pt idx="146">
                  <c:v>1071</c:v>
                </c:pt>
                <c:pt idx="147">
                  <c:v>1072</c:v>
                </c:pt>
                <c:pt idx="148">
                  <c:v>1074</c:v>
                </c:pt>
                <c:pt idx="149">
                  <c:v>1077</c:v>
                </c:pt>
                <c:pt idx="150">
                  <c:v>1078</c:v>
                </c:pt>
                <c:pt idx="151">
                  <c:v>1078</c:v>
                </c:pt>
                <c:pt idx="152">
                  <c:v>1083</c:v>
                </c:pt>
                <c:pt idx="153">
                  <c:v>1086</c:v>
                </c:pt>
                <c:pt idx="154">
                  <c:v>1088</c:v>
                </c:pt>
                <c:pt idx="155">
                  <c:v>1091</c:v>
                </c:pt>
                <c:pt idx="156">
                  <c:v>1095</c:v>
                </c:pt>
                <c:pt idx="157">
                  <c:v>1104</c:v>
                </c:pt>
                <c:pt idx="158">
                  <c:v>1105</c:v>
                </c:pt>
                <c:pt idx="159">
                  <c:v>1107</c:v>
                </c:pt>
                <c:pt idx="160">
                  <c:v>1117</c:v>
                </c:pt>
                <c:pt idx="161">
                  <c:v>1120</c:v>
                </c:pt>
                <c:pt idx="162">
                  <c:v>1125</c:v>
                </c:pt>
                <c:pt idx="163">
                  <c:v>1145</c:v>
                </c:pt>
                <c:pt idx="164">
                  <c:v>1156</c:v>
                </c:pt>
                <c:pt idx="165">
                  <c:v>1157</c:v>
                </c:pt>
                <c:pt idx="166">
                  <c:v>1161</c:v>
                </c:pt>
                <c:pt idx="167">
                  <c:v>1167</c:v>
                </c:pt>
                <c:pt idx="168">
                  <c:v>1176</c:v>
                </c:pt>
                <c:pt idx="169">
                  <c:v>1187</c:v>
                </c:pt>
                <c:pt idx="170">
                  <c:v>1197</c:v>
                </c:pt>
                <c:pt idx="171">
                  <c:v>1214</c:v>
                </c:pt>
                <c:pt idx="172">
                  <c:v>1217</c:v>
                </c:pt>
                <c:pt idx="173">
                  <c:v>1229</c:v>
                </c:pt>
                <c:pt idx="174">
                  <c:v>1241</c:v>
                </c:pt>
                <c:pt idx="175">
                  <c:v>1254</c:v>
                </c:pt>
                <c:pt idx="176">
                  <c:v>1264</c:v>
                </c:pt>
                <c:pt idx="177">
                  <c:v>1274</c:v>
                </c:pt>
                <c:pt idx="178">
                  <c:v>1294</c:v>
                </c:pt>
                <c:pt idx="179">
                  <c:v>1302</c:v>
                </c:pt>
                <c:pt idx="180">
                  <c:v>1324</c:v>
                </c:pt>
                <c:pt idx="181">
                  <c:v>1344</c:v>
                </c:pt>
                <c:pt idx="182">
                  <c:v>1379</c:v>
                </c:pt>
                <c:pt idx="183">
                  <c:v>1407</c:v>
                </c:pt>
                <c:pt idx="184">
                  <c:v>1455</c:v>
                </c:pt>
                <c:pt idx="185">
                  <c:v>1495</c:v>
                </c:pt>
                <c:pt idx="186">
                  <c:v>1486</c:v>
                </c:pt>
                <c:pt idx="187">
                  <c:v>1527</c:v>
                </c:pt>
                <c:pt idx="188">
                  <c:v>1591</c:v>
                </c:pt>
                <c:pt idx="189">
                  <c:v>1660</c:v>
                </c:pt>
                <c:pt idx="190">
                  <c:v>1751</c:v>
                </c:pt>
                <c:pt idx="191">
                  <c:v>1858</c:v>
                </c:pt>
                <c:pt idx="192">
                  <c:v>1959</c:v>
                </c:pt>
                <c:pt idx="193">
                  <c:v>2037</c:v>
                </c:pt>
                <c:pt idx="194">
                  <c:v>2141</c:v>
                </c:pt>
                <c:pt idx="195">
                  <c:v>2314</c:v>
                </c:pt>
                <c:pt idx="196">
                  <c:v>2458</c:v>
                </c:pt>
                <c:pt idx="197">
                  <c:v>2620</c:v>
                </c:pt>
                <c:pt idx="198">
                  <c:v>2755</c:v>
                </c:pt>
                <c:pt idx="199">
                  <c:v>2847</c:v>
                </c:pt>
                <c:pt idx="200">
                  <c:v>2917</c:v>
                </c:pt>
                <c:pt idx="201">
                  <c:v>3052</c:v>
                </c:pt>
                <c:pt idx="202">
                  <c:v>3189</c:v>
                </c:pt>
                <c:pt idx="203">
                  <c:v>3295</c:v>
                </c:pt>
                <c:pt idx="204">
                  <c:v>3392</c:v>
                </c:pt>
                <c:pt idx="205">
                  <c:v>3488</c:v>
                </c:pt>
                <c:pt idx="206">
                  <c:v>3549</c:v>
                </c:pt>
                <c:pt idx="207">
                  <c:v>3599</c:v>
                </c:pt>
                <c:pt idx="208">
                  <c:v>3677</c:v>
                </c:pt>
                <c:pt idx="209">
                  <c:v>3779</c:v>
                </c:pt>
                <c:pt idx="210">
                  <c:v>3827</c:v>
                </c:pt>
                <c:pt idx="211">
                  <c:v>3900</c:v>
                </c:pt>
                <c:pt idx="212">
                  <c:v>3974</c:v>
                </c:pt>
                <c:pt idx="213">
                  <c:v>4018</c:v>
                </c:pt>
                <c:pt idx="214">
                  <c:v>4052</c:v>
                </c:pt>
                <c:pt idx="215">
                  <c:v>4108</c:v>
                </c:pt>
                <c:pt idx="216">
                  <c:v>4161</c:v>
                </c:pt>
                <c:pt idx="217">
                  <c:v>4200</c:v>
                </c:pt>
                <c:pt idx="218">
                  <c:v>4249</c:v>
                </c:pt>
                <c:pt idx="219">
                  <c:v>4287</c:v>
                </c:pt>
                <c:pt idx="220">
                  <c:v>4320</c:v>
                </c:pt>
                <c:pt idx="221">
                  <c:v>4342</c:v>
                </c:pt>
                <c:pt idx="222">
                  <c:v>4380</c:v>
                </c:pt>
                <c:pt idx="223">
                  <c:v>4401</c:v>
                </c:pt>
                <c:pt idx="224">
                  <c:v>4431</c:v>
                </c:pt>
                <c:pt idx="225">
                  <c:v>4456</c:v>
                </c:pt>
                <c:pt idx="226">
                  <c:v>4493</c:v>
                </c:pt>
                <c:pt idx="227">
                  <c:v>4511</c:v>
                </c:pt>
                <c:pt idx="228">
                  <c:v>4524</c:v>
                </c:pt>
                <c:pt idx="229">
                  <c:v>4543</c:v>
                </c:pt>
                <c:pt idx="230">
                  <c:v>4557</c:v>
                </c:pt>
                <c:pt idx="231">
                  <c:v>4582</c:v>
                </c:pt>
                <c:pt idx="232">
                  <c:v>4598</c:v>
                </c:pt>
                <c:pt idx="233">
                  <c:v>4613</c:v>
                </c:pt>
                <c:pt idx="234">
                  <c:v>4630</c:v>
                </c:pt>
                <c:pt idx="235">
                  <c:v>4635</c:v>
                </c:pt>
                <c:pt idx="236">
                  <c:v>4646</c:v>
                </c:pt>
                <c:pt idx="237">
                  <c:v>4663</c:v>
                </c:pt>
                <c:pt idx="238">
                  <c:v>4682</c:v>
                </c:pt>
                <c:pt idx="239">
                  <c:v>4696</c:v>
                </c:pt>
                <c:pt idx="240">
                  <c:v>4708</c:v>
                </c:pt>
                <c:pt idx="241">
                  <c:v>4712</c:v>
                </c:pt>
                <c:pt idx="242">
                  <c:v>4717</c:v>
                </c:pt>
                <c:pt idx="243">
                  <c:v>4729</c:v>
                </c:pt>
                <c:pt idx="244">
                  <c:v>4749</c:v>
                </c:pt>
                <c:pt idx="245">
                  <c:v>4758</c:v>
                </c:pt>
                <c:pt idx="246">
                  <c:v>4765</c:v>
                </c:pt>
                <c:pt idx="247">
                  <c:v>4777</c:v>
                </c:pt>
                <c:pt idx="248">
                  <c:v>4786</c:v>
                </c:pt>
                <c:pt idx="249">
                  <c:v>4790</c:v>
                </c:pt>
                <c:pt idx="250">
                  <c:v>4807</c:v>
                </c:pt>
                <c:pt idx="251">
                  <c:v>4827</c:v>
                </c:pt>
                <c:pt idx="252">
                  <c:v>4837</c:v>
                </c:pt>
                <c:pt idx="253">
                  <c:v>4843</c:v>
                </c:pt>
                <c:pt idx="254">
                  <c:v>4849</c:v>
                </c:pt>
                <c:pt idx="255">
                  <c:v>4861</c:v>
                </c:pt>
                <c:pt idx="256">
                  <c:v>4864</c:v>
                </c:pt>
                <c:pt idx="257">
                  <c:v>4875</c:v>
                </c:pt>
                <c:pt idx="258">
                  <c:v>4885</c:v>
                </c:pt>
                <c:pt idx="259">
                  <c:v>4890</c:v>
                </c:pt>
                <c:pt idx="260">
                  <c:v>4906</c:v>
                </c:pt>
                <c:pt idx="261">
                  <c:v>4914</c:v>
                </c:pt>
                <c:pt idx="262">
                  <c:v>4919</c:v>
                </c:pt>
                <c:pt idx="263">
                  <c:v>4921</c:v>
                </c:pt>
                <c:pt idx="264">
                  <c:v>4931</c:v>
                </c:pt>
                <c:pt idx="265">
                  <c:v>4932</c:v>
                </c:pt>
                <c:pt idx="266">
                  <c:v>4943</c:v>
                </c:pt>
                <c:pt idx="267">
                  <c:v>4951</c:v>
                </c:pt>
                <c:pt idx="268">
                  <c:v>4963</c:v>
                </c:pt>
                <c:pt idx="269">
                  <c:v>4973</c:v>
                </c:pt>
                <c:pt idx="270">
                  <c:v>4982</c:v>
                </c:pt>
                <c:pt idx="271">
                  <c:v>4996</c:v>
                </c:pt>
                <c:pt idx="272">
                  <c:v>5004</c:v>
                </c:pt>
                <c:pt idx="273">
                  <c:v>5019</c:v>
                </c:pt>
                <c:pt idx="274">
                  <c:v>5029</c:v>
                </c:pt>
                <c:pt idx="275">
                  <c:v>5041</c:v>
                </c:pt>
                <c:pt idx="276">
                  <c:v>5047</c:v>
                </c:pt>
                <c:pt idx="277">
                  <c:v>5050</c:v>
                </c:pt>
                <c:pt idx="278">
                  <c:v>5053</c:v>
                </c:pt>
                <c:pt idx="279">
                  <c:v>5063</c:v>
                </c:pt>
                <c:pt idx="280">
                  <c:v>5073</c:v>
                </c:pt>
                <c:pt idx="281">
                  <c:v>5082</c:v>
                </c:pt>
                <c:pt idx="282">
                  <c:v>5089</c:v>
                </c:pt>
                <c:pt idx="283">
                  <c:v>5096</c:v>
                </c:pt>
                <c:pt idx="284">
                  <c:v>5102</c:v>
                </c:pt>
                <c:pt idx="285">
                  <c:v>5109</c:v>
                </c:pt>
                <c:pt idx="286">
                  <c:v>5118</c:v>
                </c:pt>
                <c:pt idx="287">
                  <c:v>5126</c:v>
                </c:pt>
                <c:pt idx="288">
                  <c:v>5131</c:v>
                </c:pt>
                <c:pt idx="289">
                  <c:v>5139</c:v>
                </c:pt>
                <c:pt idx="290">
                  <c:v>5144</c:v>
                </c:pt>
                <c:pt idx="291">
                  <c:v>5146</c:v>
                </c:pt>
                <c:pt idx="292">
                  <c:v>5153</c:v>
                </c:pt>
                <c:pt idx="293">
                  <c:v>5159</c:v>
                </c:pt>
                <c:pt idx="294">
                  <c:v>5170</c:v>
                </c:pt>
                <c:pt idx="295">
                  <c:v>5177</c:v>
                </c:pt>
                <c:pt idx="296">
                  <c:v>5187</c:v>
                </c:pt>
                <c:pt idx="297">
                  <c:v>5194</c:v>
                </c:pt>
                <c:pt idx="298">
                  <c:v>5198</c:v>
                </c:pt>
                <c:pt idx="299">
                  <c:v>5212</c:v>
                </c:pt>
                <c:pt idx="300">
                  <c:v>5224</c:v>
                </c:pt>
                <c:pt idx="301">
                  <c:v>5233</c:v>
                </c:pt>
                <c:pt idx="302">
                  <c:v>5239</c:v>
                </c:pt>
                <c:pt idx="303">
                  <c:v>5248</c:v>
                </c:pt>
                <c:pt idx="304">
                  <c:v>5259</c:v>
                </c:pt>
                <c:pt idx="305">
                  <c:v>5267</c:v>
                </c:pt>
                <c:pt idx="306">
                  <c:v>5274</c:v>
                </c:pt>
                <c:pt idx="307">
                  <c:v>5295</c:v>
                </c:pt>
                <c:pt idx="308">
                  <c:v>5300</c:v>
                </c:pt>
                <c:pt idx="309">
                  <c:v>5313</c:v>
                </c:pt>
                <c:pt idx="310">
                  <c:v>5328</c:v>
                </c:pt>
                <c:pt idx="311">
                  <c:v>5340</c:v>
                </c:pt>
                <c:pt idx="312">
                  <c:v>5344</c:v>
                </c:pt>
                <c:pt idx="313">
                  <c:v>5361</c:v>
                </c:pt>
                <c:pt idx="314">
                  <c:v>5395</c:v>
                </c:pt>
                <c:pt idx="315">
                  <c:v>5423</c:v>
                </c:pt>
                <c:pt idx="316">
                  <c:v>5465</c:v>
                </c:pt>
                <c:pt idx="317">
                  <c:v>5511</c:v>
                </c:pt>
                <c:pt idx="318">
                  <c:v>5567</c:v>
                </c:pt>
                <c:pt idx="319">
                  <c:v>5626</c:v>
                </c:pt>
                <c:pt idx="320">
                  <c:v>5696</c:v>
                </c:pt>
                <c:pt idx="321">
                  <c:v>5783</c:v>
                </c:pt>
                <c:pt idx="322">
                  <c:v>5900</c:v>
                </c:pt>
                <c:pt idx="323">
                  <c:v>5996</c:v>
                </c:pt>
                <c:pt idx="324">
                  <c:v>6114</c:v>
                </c:pt>
                <c:pt idx="325">
                  <c:v>6202</c:v>
                </c:pt>
                <c:pt idx="326">
                  <c:v>6266</c:v>
                </c:pt>
                <c:pt idx="327">
                  <c:v>6345</c:v>
                </c:pt>
                <c:pt idx="328">
                  <c:v>6439</c:v>
                </c:pt>
                <c:pt idx="329">
                  <c:v>6534</c:v>
                </c:pt>
                <c:pt idx="330">
                  <c:v>6628</c:v>
                </c:pt>
                <c:pt idx="331">
                  <c:v>6737</c:v>
                </c:pt>
                <c:pt idx="332">
                  <c:v>6837</c:v>
                </c:pt>
                <c:pt idx="333">
                  <c:v>6910</c:v>
                </c:pt>
                <c:pt idx="334">
                  <c:v>6995</c:v>
                </c:pt>
                <c:pt idx="335">
                  <c:v>7112</c:v>
                </c:pt>
                <c:pt idx="336">
                  <c:v>7203</c:v>
                </c:pt>
                <c:pt idx="337">
                  <c:v>7317</c:v>
                </c:pt>
                <c:pt idx="338">
                  <c:v>7394</c:v>
                </c:pt>
                <c:pt idx="339">
                  <c:v>7474</c:v>
                </c:pt>
                <c:pt idx="340">
                  <c:v>7526</c:v>
                </c:pt>
                <c:pt idx="341">
                  <c:v>7616</c:v>
                </c:pt>
                <c:pt idx="342">
                  <c:v>7722</c:v>
                </c:pt>
                <c:pt idx="343">
                  <c:v>7813</c:v>
                </c:pt>
                <c:pt idx="344">
                  <c:v>7912</c:v>
                </c:pt>
                <c:pt idx="345">
                  <c:v>7968</c:v>
                </c:pt>
                <c:pt idx="346">
                  <c:v>8011</c:v>
                </c:pt>
                <c:pt idx="347">
                  <c:v>8055</c:v>
                </c:pt>
                <c:pt idx="348">
                  <c:v>8127</c:v>
                </c:pt>
                <c:pt idx="349">
                  <c:v>8201</c:v>
                </c:pt>
                <c:pt idx="350">
                  <c:v>8258</c:v>
                </c:pt>
                <c:pt idx="351">
                  <c:v>8307</c:v>
                </c:pt>
                <c:pt idx="352">
                  <c:v>8374</c:v>
                </c:pt>
                <c:pt idx="353">
                  <c:v>8423</c:v>
                </c:pt>
                <c:pt idx="354">
                  <c:v>8468</c:v>
                </c:pt>
                <c:pt idx="355">
                  <c:v>8524</c:v>
                </c:pt>
                <c:pt idx="356">
                  <c:v>8584</c:v>
                </c:pt>
                <c:pt idx="357">
                  <c:v>8631</c:v>
                </c:pt>
                <c:pt idx="358">
                  <c:v>8684</c:v>
                </c:pt>
                <c:pt idx="359">
                  <c:v>8724</c:v>
                </c:pt>
                <c:pt idx="360">
                  <c:v>8758</c:v>
                </c:pt>
                <c:pt idx="361">
                  <c:v>8786</c:v>
                </c:pt>
                <c:pt idx="362">
                  <c:v>8828</c:v>
                </c:pt>
                <c:pt idx="363">
                  <c:v>8865</c:v>
                </c:pt>
                <c:pt idx="364">
                  <c:v>8904</c:v>
                </c:pt>
                <c:pt idx="365">
                  <c:v>8948</c:v>
                </c:pt>
                <c:pt idx="366">
                  <c:v>8998</c:v>
                </c:pt>
                <c:pt idx="367">
                  <c:v>9035</c:v>
                </c:pt>
                <c:pt idx="368">
                  <c:v>9056</c:v>
                </c:pt>
                <c:pt idx="369">
                  <c:v>9101</c:v>
                </c:pt>
                <c:pt idx="370">
                  <c:v>9162</c:v>
                </c:pt>
                <c:pt idx="371">
                  <c:v>9239</c:v>
                </c:pt>
                <c:pt idx="372">
                  <c:v>9302</c:v>
                </c:pt>
                <c:pt idx="373">
                  <c:v>9362</c:v>
                </c:pt>
                <c:pt idx="374">
                  <c:v>9423</c:v>
                </c:pt>
                <c:pt idx="375">
                  <c:v>9474</c:v>
                </c:pt>
                <c:pt idx="376">
                  <c:v>9549</c:v>
                </c:pt>
                <c:pt idx="377">
                  <c:v>9633</c:v>
                </c:pt>
                <c:pt idx="378">
                  <c:v>9684</c:v>
                </c:pt>
                <c:pt idx="379">
                  <c:v>9750</c:v>
                </c:pt>
                <c:pt idx="380">
                  <c:v>9828</c:v>
                </c:pt>
                <c:pt idx="381">
                  <c:v>9887</c:v>
                </c:pt>
                <c:pt idx="382">
                  <c:v>9918</c:v>
                </c:pt>
                <c:pt idx="383">
                  <c:v>9976</c:v>
                </c:pt>
                <c:pt idx="384">
                  <c:v>10022</c:v>
                </c:pt>
                <c:pt idx="385">
                  <c:v>10077</c:v>
                </c:pt>
                <c:pt idx="386">
                  <c:v>10136</c:v>
                </c:pt>
                <c:pt idx="387">
                  <c:v>10160</c:v>
                </c:pt>
                <c:pt idx="388">
                  <c:v>10185</c:v>
                </c:pt>
                <c:pt idx="389">
                  <c:v>10207</c:v>
                </c:pt>
                <c:pt idx="390">
                  <c:v>10232</c:v>
                </c:pt>
                <c:pt idx="391">
                  <c:v>10270</c:v>
                </c:pt>
                <c:pt idx="392">
                  <c:v>10298</c:v>
                </c:pt>
                <c:pt idx="393">
                  <c:v>10329</c:v>
                </c:pt>
                <c:pt idx="394">
                  <c:v>10362</c:v>
                </c:pt>
                <c:pt idx="395">
                  <c:v>10389</c:v>
                </c:pt>
                <c:pt idx="396">
                  <c:v>10404</c:v>
                </c:pt>
                <c:pt idx="397">
                  <c:v>10427</c:v>
                </c:pt>
                <c:pt idx="398">
                  <c:v>10461</c:v>
                </c:pt>
                <c:pt idx="399">
                  <c:v>10474</c:v>
                </c:pt>
                <c:pt idx="400">
                  <c:v>10493</c:v>
                </c:pt>
                <c:pt idx="401">
                  <c:v>10519</c:v>
                </c:pt>
                <c:pt idx="402">
                  <c:v>10536</c:v>
                </c:pt>
                <c:pt idx="403">
                  <c:v>10547</c:v>
                </c:pt>
                <c:pt idx="404">
                  <c:v>10563</c:v>
                </c:pt>
                <c:pt idx="405">
                  <c:v>10578</c:v>
                </c:pt>
                <c:pt idx="406">
                  <c:v>10593</c:v>
                </c:pt>
                <c:pt idx="407">
                  <c:v>10604</c:v>
                </c:pt>
                <c:pt idx="408">
                  <c:v>10622</c:v>
                </c:pt>
                <c:pt idx="409">
                  <c:v>10629</c:v>
                </c:pt>
                <c:pt idx="410">
                  <c:v>10636</c:v>
                </c:pt>
                <c:pt idx="411">
                  <c:v>10662</c:v>
                </c:pt>
                <c:pt idx="412">
                  <c:v>10675</c:v>
                </c:pt>
                <c:pt idx="413">
                  <c:v>10695</c:v>
                </c:pt>
                <c:pt idx="414">
                  <c:v>10711</c:v>
                </c:pt>
                <c:pt idx="415">
                  <c:v>10739</c:v>
                </c:pt>
                <c:pt idx="416">
                  <c:v>10755</c:v>
                </c:pt>
                <c:pt idx="417">
                  <c:v>10769</c:v>
                </c:pt>
                <c:pt idx="418">
                  <c:v>10786</c:v>
                </c:pt>
                <c:pt idx="419">
                  <c:v>10809</c:v>
                </c:pt>
                <c:pt idx="420">
                  <c:v>10824</c:v>
                </c:pt>
                <c:pt idx="421">
                  <c:v>10837</c:v>
                </c:pt>
                <c:pt idx="422">
                  <c:v>10863</c:v>
                </c:pt>
                <c:pt idx="423">
                  <c:v>10875</c:v>
                </c:pt>
                <c:pt idx="424">
                  <c:v>10901</c:v>
                </c:pt>
                <c:pt idx="425">
                  <c:v>10936</c:v>
                </c:pt>
                <c:pt idx="426">
                  <c:v>10963</c:v>
                </c:pt>
                <c:pt idx="427">
                  <c:v>10994</c:v>
                </c:pt>
                <c:pt idx="428">
                  <c:v>11023</c:v>
                </c:pt>
                <c:pt idx="429">
                  <c:v>11050</c:v>
                </c:pt>
                <c:pt idx="430">
                  <c:v>11056</c:v>
                </c:pt>
                <c:pt idx="431">
                  <c:v>11075</c:v>
                </c:pt>
                <c:pt idx="432">
                  <c:v>11085</c:v>
                </c:pt>
                <c:pt idx="433">
                  <c:v>11095</c:v>
                </c:pt>
                <c:pt idx="434">
                  <c:v>11108</c:v>
                </c:pt>
                <c:pt idx="435">
                  <c:v>11122</c:v>
                </c:pt>
                <c:pt idx="436">
                  <c:v>11133</c:v>
                </c:pt>
                <c:pt idx="437">
                  <c:v>11139</c:v>
                </c:pt>
                <c:pt idx="438">
                  <c:v>11145</c:v>
                </c:pt>
                <c:pt idx="439">
                  <c:v>11155</c:v>
                </c:pt>
                <c:pt idx="440">
                  <c:v>11163</c:v>
                </c:pt>
                <c:pt idx="441">
                  <c:v>11174</c:v>
                </c:pt>
                <c:pt idx="442">
                  <c:v>11186</c:v>
                </c:pt>
                <c:pt idx="443">
                  <c:v>11193</c:v>
                </c:pt>
                <c:pt idx="444">
                  <c:v>11206</c:v>
                </c:pt>
                <c:pt idx="445">
                  <c:v>11214</c:v>
                </c:pt>
                <c:pt idx="446">
                  <c:v>11227</c:v>
                </c:pt>
                <c:pt idx="447">
                  <c:v>11237</c:v>
                </c:pt>
                <c:pt idx="448">
                  <c:v>11246</c:v>
                </c:pt>
                <c:pt idx="449">
                  <c:v>11253</c:v>
                </c:pt>
                <c:pt idx="450">
                  <c:v>11258</c:v>
                </c:pt>
                <c:pt idx="451">
                  <c:v>11270</c:v>
                </c:pt>
                <c:pt idx="452">
                  <c:v>11274</c:v>
                </c:pt>
                <c:pt idx="453">
                  <c:v>11287</c:v>
                </c:pt>
                <c:pt idx="454">
                  <c:v>11302</c:v>
                </c:pt>
                <c:pt idx="455">
                  <c:v>11316</c:v>
                </c:pt>
                <c:pt idx="456">
                  <c:v>11325</c:v>
                </c:pt>
                <c:pt idx="457">
                  <c:v>11340</c:v>
                </c:pt>
                <c:pt idx="458">
                  <c:v>11354</c:v>
                </c:pt>
                <c:pt idx="459">
                  <c:v>11363</c:v>
                </c:pt>
                <c:pt idx="460">
                  <c:v>11379</c:v>
                </c:pt>
                <c:pt idx="461">
                  <c:v>11392</c:v>
                </c:pt>
                <c:pt idx="462">
                  <c:v>11404</c:v>
                </c:pt>
                <c:pt idx="463">
                  <c:v>11416</c:v>
                </c:pt>
                <c:pt idx="464">
                  <c:v>11432</c:v>
                </c:pt>
                <c:pt idx="465">
                  <c:v>11445</c:v>
                </c:pt>
                <c:pt idx="466">
                  <c:v>11447</c:v>
                </c:pt>
                <c:pt idx="467">
                  <c:v>11451</c:v>
                </c:pt>
                <c:pt idx="468">
                  <c:v>11462</c:v>
                </c:pt>
                <c:pt idx="469">
                  <c:v>11468</c:v>
                </c:pt>
                <c:pt idx="470">
                  <c:v>11473</c:v>
                </c:pt>
                <c:pt idx="471">
                  <c:v>11486</c:v>
                </c:pt>
                <c:pt idx="472">
                  <c:v>11493</c:v>
                </c:pt>
                <c:pt idx="473">
                  <c:v>11496</c:v>
                </c:pt>
                <c:pt idx="474">
                  <c:v>11503</c:v>
                </c:pt>
                <c:pt idx="475">
                  <c:v>11505</c:v>
                </c:pt>
                <c:pt idx="476">
                  <c:v>11511</c:v>
                </c:pt>
                <c:pt idx="477">
                  <c:v>11516</c:v>
                </c:pt>
                <c:pt idx="478">
                  <c:v>11522</c:v>
                </c:pt>
                <c:pt idx="479">
                  <c:v>11525</c:v>
                </c:pt>
                <c:pt idx="480">
                  <c:v>11531</c:v>
                </c:pt>
                <c:pt idx="481">
                  <c:v>11535</c:v>
                </c:pt>
                <c:pt idx="482">
                  <c:v>11539</c:v>
                </c:pt>
                <c:pt idx="483">
                  <c:v>11542</c:v>
                </c:pt>
                <c:pt idx="484">
                  <c:v>11547</c:v>
                </c:pt>
                <c:pt idx="485">
                  <c:v>11550</c:v>
                </c:pt>
                <c:pt idx="486">
                  <c:v>11553</c:v>
                </c:pt>
                <c:pt idx="487">
                  <c:v>11556</c:v>
                </c:pt>
                <c:pt idx="488">
                  <c:v>11560</c:v>
                </c:pt>
                <c:pt idx="489">
                  <c:v>11561</c:v>
                </c:pt>
                <c:pt idx="490">
                  <c:v>11565</c:v>
                </c:pt>
                <c:pt idx="491">
                  <c:v>11570</c:v>
                </c:pt>
                <c:pt idx="492">
                  <c:v>11571</c:v>
                </c:pt>
                <c:pt idx="493">
                  <c:v>11572</c:v>
                </c:pt>
                <c:pt idx="494">
                  <c:v>11572</c:v>
                </c:pt>
                <c:pt idx="495">
                  <c:v>11575</c:v>
                </c:pt>
                <c:pt idx="496">
                  <c:v>11576</c:v>
                </c:pt>
                <c:pt idx="497">
                  <c:v>11577</c:v>
                </c:pt>
                <c:pt idx="498">
                  <c:v>11579</c:v>
                </c:pt>
                <c:pt idx="499">
                  <c:v>11584</c:v>
                </c:pt>
                <c:pt idx="500">
                  <c:v>11584</c:v>
                </c:pt>
                <c:pt idx="501">
                  <c:v>11584</c:v>
                </c:pt>
                <c:pt idx="502">
                  <c:v>11584</c:v>
                </c:pt>
                <c:pt idx="503">
                  <c:v>11587</c:v>
                </c:pt>
                <c:pt idx="504">
                  <c:v>11590</c:v>
                </c:pt>
                <c:pt idx="505">
                  <c:v>11593</c:v>
                </c:pt>
                <c:pt idx="506">
                  <c:v>11595</c:v>
                </c:pt>
                <c:pt idx="507">
                  <c:v>11598</c:v>
                </c:pt>
                <c:pt idx="508">
                  <c:v>11600</c:v>
                </c:pt>
                <c:pt idx="509">
                  <c:v>11600</c:v>
                </c:pt>
                <c:pt idx="510">
                  <c:v>11601</c:v>
                </c:pt>
                <c:pt idx="511">
                  <c:v>11603</c:v>
                </c:pt>
                <c:pt idx="512">
                  <c:v>11608</c:v>
                </c:pt>
                <c:pt idx="513">
                  <c:v>11612</c:v>
                </c:pt>
                <c:pt idx="514">
                  <c:v>11614</c:v>
                </c:pt>
                <c:pt idx="515">
                  <c:v>11616</c:v>
                </c:pt>
                <c:pt idx="516">
                  <c:v>11618</c:v>
                </c:pt>
                <c:pt idx="517">
                  <c:v>11619</c:v>
                </c:pt>
                <c:pt idx="518">
                  <c:v>11621</c:v>
                </c:pt>
                <c:pt idx="519">
                  <c:v>11621</c:v>
                </c:pt>
                <c:pt idx="520">
                  <c:v>11624</c:v>
                </c:pt>
              </c:numCache>
            </c:numRef>
          </c:val>
          <c:smooth val="0"/>
          <c:extLst>
            <c:ext xmlns:c16="http://schemas.microsoft.com/office/drawing/2014/chart" uri="{C3380CC4-5D6E-409C-BE32-E72D297353CC}">
              <c16:uniqueId val="{00000001-5F06-48E0-8FB4-D4B8B23A31CE}"/>
            </c:ext>
          </c:extLst>
        </c:ser>
        <c:dLbls>
          <c:showLegendKey val="0"/>
          <c:showVal val="0"/>
          <c:showCatName val="0"/>
          <c:showSerName val="0"/>
          <c:showPercent val="0"/>
          <c:showBubbleSize val="0"/>
        </c:dLbls>
        <c:marker val="1"/>
        <c:smooth val="0"/>
        <c:axId val="601347704"/>
        <c:axId val="601345736"/>
      </c:lineChart>
      <c:lineChart>
        <c:grouping val="standard"/>
        <c:varyColors val="0"/>
        <c:ser>
          <c:idx val="2"/>
          <c:order val="2"/>
          <c:tx>
            <c:strRef>
              <c:f>香港マカオ台湾の患者・海外輸入症例・無症状病原体保有者!$BS$28</c:f>
              <c:strCache>
                <c:ptCount val="1"/>
                <c:pt idx="0">
                  <c:v>死者数</c:v>
                </c:pt>
              </c:strCache>
            </c:strRef>
          </c:tx>
          <c:spPr>
            <a:ln w="28575" cap="rnd">
              <a:solidFill>
                <a:schemeClr val="tx1"/>
              </a:solidFill>
              <a:round/>
            </a:ln>
            <a:effectLst/>
          </c:spPr>
          <c:marker>
            <c:symbol val="none"/>
          </c:marker>
          <c:cat>
            <c:numRef>
              <c:f>香港マカオ台湾の患者・海外輸入症例・無症状病原体保有者!$BP$29:$BP$551</c:f>
              <c:numCache>
                <c:formatCode>m"月"d"日"</c:formatCode>
                <c:ptCount val="52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numCache>
            </c:numRef>
          </c:cat>
          <c:val>
            <c:numRef>
              <c:f>香港マカオ台湾の患者・海外輸入症例・無症状病原体保有者!$BS$29:$BS$551</c:f>
              <c:numCache>
                <c:formatCode>General</c:formatCode>
                <c:ptCount val="523"/>
                <c:pt idx="0">
                  <c:v>0</c:v>
                </c:pt>
                <c:pt idx="1">
                  <c:v>0</c:v>
                </c:pt>
                <c:pt idx="2">
                  <c:v>0</c:v>
                </c:pt>
                <c:pt idx="3">
                  <c:v>0</c:v>
                </c:pt>
                <c:pt idx="4">
                  <c:v>0</c:v>
                </c:pt>
                <c:pt idx="5">
                  <c:v>0</c:v>
                </c:pt>
                <c:pt idx="6">
                  <c:v>0</c:v>
                </c:pt>
                <c:pt idx="7">
                  <c:v>0</c:v>
                </c:pt>
                <c:pt idx="8">
                  <c:v>0</c:v>
                </c:pt>
                <c:pt idx="9">
                  <c:v>0</c:v>
                </c:pt>
                <c:pt idx="10">
                  <c:v>0</c:v>
                </c:pt>
                <c:pt idx="11">
                  <c:v>0</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3</c:v>
                </c:pt>
                <c:pt idx="46">
                  <c:v>3</c:v>
                </c:pt>
                <c:pt idx="47">
                  <c:v>3</c:v>
                </c:pt>
                <c:pt idx="48">
                  <c:v>3</c:v>
                </c:pt>
                <c:pt idx="49">
                  <c:v>3</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c:v>4</c:v>
                </c:pt>
                <c:pt idx="77">
                  <c:v>4</c:v>
                </c:pt>
                <c:pt idx="78">
                  <c:v>4</c:v>
                </c:pt>
                <c:pt idx="79">
                  <c:v>4</c:v>
                </c:pt>
                <c:pt idx="80">
                  <c:v>4</c:v>
                </c:pt>
                <c:pt idx="81">
                  <c:v>4</c:v>
                </c:pt>
                <c:pt idx="82">
                  <c:v>4</c:v>
                </c:pt>
                <c:pt idx="83">
                  <c:v>4</c:v>
                </c:pt>
                <c:pt idx="84">
                  <c:v>4</c:v>
                </c:pt>
                <c:pt idx="85">
                  <c:v>4</c:v>
                </c:pt>
                <c:pt idx="86">
                  <c:v>4</c:v>
                </c:pt>
                <c:pt idx="87">
                  <c:v>4</c:v>
                </c:pt>
                <c:pt idx="88">
                  <c:v>4</c:v>
                </c:pt>
                <c:pt idx="89">
                  <c:v>4</c:v>
                </c:pt>
                <c:pt idx="90">
                  <c:v>4</c:v>
                </c:pt>
                <c:pt idx="91">
                  <c:v>4</c:v>
                </c:pt>
                <c:pt idx="92">
                  <c:v>4</c:v>
                </c:pt>
                <c:pt idx="93">
                  <c:v>4</c:v>
                </c:pt>
                <c:pt idx="94">
                  <c:v>4</c:v>
                </c:pt>
                <c:pt idx="95">
                  <c:v>4</c:v>
                </c:pt>
                <c:pt idx="96">
                  <c:v>4</c:v>
                </c:pt>
                <c:pt idx="97">
                  <c:v>4</c:v>
                </c:pt>
                <c:pt idx="98">
                  <c:v>4</c:v>
                </c:pt>
                <c:pt idx="99">
                  <c:v>4</c:v>
                </c:pt>
                <c:pt idx="100">
                  <c:v>4</c:v>
                </c:pt>
                <c:pt idx="101">
                  <c:v>4</c:v>
                </c:pt>
                <c:pt idx="102">
                  <c:v>4</c:v>
                </c:pt>
                <c:pt idx="103">
                  <c:v>4</c:v>
                </c:pt>
                <c:pt idx="104">
                  <c:v>4</c:v>
                </c:pt>
                <c:pt idx="105">
                  <c:v>4</c:v>
                </c:pt>
                <c:pt idx="106">
                  <c:v>4</c:v>
                </c:pt>
                <c:pt idx="107">
                  <c:v>4</c:v>
                </c:pt>
                <c:pt idx="108">
                  <c:v>4</c:v>
                </c:pt>
                <c:pt idx="109">
                  <c:v>4</c:v>
                </c:pt>
                <c:pt idx="110">
                  <c:v>4</c:v>
                </c:pt>
                <c:pt idx="111">
                  <c:v>4</c:v>
                </c:pt>
                <c:pt idx="112">
                  <c:v>4</c:v>
                </c:pt>
                <c:pt idx="113">
                  <c:v>4</c:v>
                </c:pt>
                <c:pt idx="114">
                  <c:v>4</c:v>
                </c:pt>
                <c:pt idx="115">
                  <c:v>4</c:v>
                </c:pt>
                <c:pt idx="116">
                  <c:v>4</c:v>
                </c:pt>
                <c:pt idx="117">
                  <c:v>4</c:v>
                </c:pt>
                <c:pt idx="118">
                  <c:v>4</c:v>
                </c:pt>
                <c:pt idx="119">
                  <c:v>4</c:v>
                </c:pt>
                <c:pt idx="120">
                  <c:v>4</c:v>
                </c:pt>
                <c:pt idx="121">
                  <c:v>4</c:v>
                </c:pt>
                <c:pt idx="122">
                  <c:v>4</c:v>
                </c:pt>
                <c:pt idx="123">
                  <c:v>4</c:v>
                </c:pt>
                <c:pt idx="124">
                  <c:v>4</c:v>
                </c:pt>
                <c:pt idx="125">
                  <c:v>4</c:v>
                </c:pt>
                <c:pt idx="126">
                  <c:v>4</c:v>
                </c:pt>
                <c:pt idx="127">
                  <c:v>4</c:v>
                </c:pt>
                <c:pt idx="128">
                  <c:v>4</c:v>
                </c:pt>
                <c:pt idx="129">
                  <c:v>4</c:v>
                </c:pt>
                <c:pt idx="130">
                  <c:v>4</c:v>
                </c:pt>
                <c:pt idx="131">
                  <c:v>4</c:v>
                </c:pt>
                <c:pt idx="132">
                  <c:v>4</c:v>
                </c:pt>
                <c:pt idx="133">
                  <c:v>4</c:v>
                </c:pt>
                <c:pt idx="134">
                  <c:v>4</c:v>
                </c:pt>
                <c:pt idx="135">
                  <c:v>4</c:v>
                </c:pt>
                <c:pt idx="136">
                  <c:v>4</c:v>
                </c:pt>
                <c:pt idx="137">
                  <c:v>4</c:v>
                </c:pt>
                <c:pt idx="138">
                  <c:v>4</c:v>
                </c:pt>
                <c:pt idx="139">
                  <c:v>4</c:v>
                </c:pt>
                <c:pt idx="140">
                  <c:v>4</c:v>
                </c:pt>
                <c:pt idx="141">
                  <c:v>4</c:v>
                </c:pt>
                <c:pt idx="142">
                  <c:v>4</c:v>
                </c:pt>
                <c:pt idx="143">
                  <c:v>4</c:v>
                </c:pt>
                <c:pt idx="144">
                  <c:v>4</c:v>
                </c:pt>
                <c:pt idx="145">
                  <c:v>4</c:v>
                </c:pt>
                <c:pt idx="146">
                  <c:v>4</c:v>
                </c:pt>
                <c:pt idx="147">
                  <c:v>4</c:v>
                </c:pt>
                <c:pt idx="148">
                  <c:v>4</c:v>
                </c:pt>
                <c:pt idx="149">
                  <c:v>4</c:v>
                </c:pt>
                <c:pt idx="150">
                  <c:v>5</c:v>
                </c:pt>
                <c:pt idx="151">
                  <c:v>5</c:v>
                </c:pt>
                <c:pt idx="152">
                  <c:v>6</c:v>
                </c:pt>
                <c:pt idx="153">
                  <c:v>6</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8</c:v>
                </c:pt>
                <c:pt idx="173">
                  <c:v>8</c:v>
                </c:pt>
                <c:pt idx="174">
                  <c:v>10</c:v>
                </c:pt>
                <c:pt idx="175">
                  <c:v>10</c:v>
                </c:pt>
                <c:pt idx="176">
                  <c:v>11</c:v>
                </c:pt>
                <c:pt idx="177">
                  <c:v>12</c:v>
                </c:pt>
                <c:pt idx="178">
                  <c:v>12</c:v>
                </c:pt>
                <c:pt idx="179">
                  <c:v>12</c:v>
                </c:pt>
                <c:pt idx="180">
                  <c:v>14</c:v>
                </c:pt>
                <c:pt idx="181">
                  <c:v>14</c:v>
                </c:pt>
                <c:pt idx="182">
                  <c:v>15</c:v>
                </c:pt>
                <c:pt idx="183">
                  <c:v>16</c:v>
                </c:pt>
                <c:pt idx="184">
                  <c:v>18</c:v>
                </c:pt>
                <c:pt idx="185">
                  <c:v>18</c:v>
                </c:pt>
                <c:pt idx="186">
                  <c:v>22</c:v>
                </c:pt>
                <c:pt idx="187">
                  <c:v>23</c:v>
                </c:pt>
                <c:pt idx="188">
                  <c:v>24</c:v>
                </c:pt>
                <c:pt idx="189">
                  <c:v>25</c:v>
                </c:pt>
                <c:pt idx="190">
                  <c:v>27</c:v>
                </c:pt>
                <c:pt idx="191">
                  <c:v>31</c:v>
                </c:pt>
                <c:pt idx="192">
                  <c:v>35</c:v>
                </c:pt>
                <c:pt idx="193">
                  <c:v>38</c:v>
                </c:pt>
                <c:pt idx="194">
                  <c:v>42</c:v>
                </c:pt>
                <c:pt idx="195">
                  <c:v>43</c:v>
                </c:pt>
                <c:pt idx="196">
                  <c:v>46</c:v>
                </c:pt>
                <c:pt idx="197">
                  <c:v>47</c:v>
                </c:pt>
                <c:pt idx="198">
                  <c:v>47</c:v>
                </c:pt>
                <c:pt idx="199">
                  <c:v>52</c:v>
                </c:pt>
                <c:pt idx="200">
                  <c:v>55</c:v>
                </c:pt>
                <c:pt idx="201">
                  <c:v>58</c:v>
                </c:pt>
                <c:pt idx="202">
                  <c:v>63</c:v>
                </c:pt>
                <c:pt idx="203">
                  <c:v>66</c:v>
                </c:pt>
                <c:pt idx="204">
                  <c:v>67</c:v>
                </c:pt>
                <c:pt idx="205">
                  <c:v>69</c:v>
                </c:pt>
                <c:pt idx="206">
                  <c:v>69</c:v>
                </c:pt>
                <c:pt idx="207">
                  <c:v>69</c:v>
                </c:pt>
                <c:pt idx="208">
                  <c:v>71</c:v>
                </c:pt>
                <c:pt idx="209">
                  <c:v>72</c:v>
                </c:pt>
                <c:pt idx="210">
                  <c:v>75</c:v>
                </c:pt>
                <c:pt idx="211">
                  <c:v>75</c:v>
                </c:pt>
                <c:pt idx="212">
                  <c:v>76</c:v>
                </c:pt>
                <c:pt idx="213">
                  <c:v>77</c:v>
                </c:pt>
                <c:pt idx="214">
                  <c:v>77</c:v>
                </c:pt>
                <c:pt idx="215">
                  <c:v>78</c:v>
                </c:pt>
                <c:pt idx="216">
                  <c:v>79</c:v>
                </c:pt>
                <c:pt idx="217">
                  <c:v>81</c:v>
                </c:pt>
                <c:pt idx="218">
                  <c:v>84</c:v>
                </c:pt>
                <c:pt idx="219">
                  <c:v>87</c:v>
                </c:pt>
                <c:pt idx="220">
                  <c:v>88</c:v>
                </c:pt>
                <c:pt idx="221">
                  <c:v>89</c:v>
                </c:pt>
                <c:pt idx="222">
                  <c:v>90</c:v>
                </c:pt>
                <c:pt idx="223">
                  <c:v>93</c:v>
                </c:pt>
                <c:pt idx="224">
                  <c:v>94</c:v>
                </c:pt>
                <c:pt idx="225">
                  <c:v>94</c:v>
                </c:pt>
                <c:pt idx="226">
                  <c:v>94</c:v>
                </c:pt>
                <c:pt idx="227">
                  <c:v>96</c:v>
                </c:pt>
                <c:pt idx="228">
                  <c:v>98</c:v>
                </c:pt>
                <c:pt idx="229">
                  <c:v>99</c:v>
                </c:pt>
                <c:pt idx="230">
                  <c:v>99</c:v>
                </c:pt>
                <c:pt idx="231">
                  <c:v>99</c:v>
                </c:pt>
                <c:pt idx="232">
                  <c:v>99</c:v>
                </c:pt>
                <c:pt idx="233">
                  <c:v>100</c:v>
                </c:pt>
                <c:pt idx="234">
                  <c:v>100</c:v>
                </c:pt>
                <c:pt idx="235">
                  <c:v>101</c:v>
                </c:pt>
                <c:pt idx="236">
                  <c:v>102</c:v>
                </c:pt>
                <c:pt idx="237">
                  <c:v>102</c:v>
                </c:pt>
                <c:pt idx="238">
                  <c:v>102</c:v>
                </c:pt>
                <c:pt idx="239">
                  <c:v>103</c:v>
                </c:pt>
                <c:pt idx="240">
                  <c:v>103</c:v>
                </c:pt>
                <c:pt idx="241">
                  <c:v>103</c:v>
                </c:pt>
                <c:pt idx="242">
                  <c:v>103</c:v>
                </c:pt>
                <c:pt idx="243">
                  <c:v>103</c:v>
                </c:pt>
                <c:pt idx="244">
                  <c:v>103</c:v>
                </c:pt>
                <c:pt idx="245">
                  <c:v>104</c:v>
                </c:pt>
                <c:pt idx="246">
                  <c:v>105</c:v>
                </c:pt>
                <c:pt idx="247">
                  <c:v>105</c:v>
                </c:pt>
                <c:pt idx="248">
                  <c:v>105</c:v>
                </c:pt>
                <c:pt idx="249">
                  <c:v>105</c:v>
                </c:pt>
                <c:pt idx="250">
                  <c:v>105</c:v>
                </c:pt>
                <c:pt idx="251">
                  <c:v>105</c:v>
                </c:pt>
                <c:pt idx="252">
                  <c:v>105</c:v>
                </c:pt>
                <c:pt idx="253">
                  <c:v>105</c:v>
                </c:pt>
                <c:pt idx="254">
                  <c:v>105</c:v>
                </c:pt>
                <c:pt idx="255">
                  <c:v>105</c:v>
                </c:pt>
                <c:pt idx="256">
                  <c:v>105</c:v>
                </c:pt>
                <c:pt idx="257">
                  <c:v>105</c:v>
                </c:pt>
                <c:pt idx="258">
                  <c:v>105</c:v>
                </c:pt>
                <c:pt idx="259">
                  <c:v>105</c:v>
                </c:pt>
                <c:pt idx="260">
                  <c:v>105</c:v>
                </c:pt>
                <c:pt idx="261">
                  <c:v>105</c:v>
                </c:pt>
                <c:pt idx="262">
                  <c:v>105</c:v>
                </c:pt>
                <c:pt idx="263">
                  <c:v>105</c:v>
                </c:pt>
                <c:pt idx="264">
                  <c:v>105</c:v>
                </c:pt>
                <c:pt idx="265">
                  <c:v>105</c:v>
                </c:pt>
                <c:pt idx="266">
                  <c:v>105</c:v>
                </c:pt>
                <c:pt idx="267">
                  <c:v>105</c:v>
                </c:pt>
                <c:pt idx="268">
                  <c:v>105</c:v>
                </c:pt>
                <c:pt idx="269">
                  <c:v>105</c:v>
                </c:pt>
                <c:pt idx="270">
                  <c:v>105</c:v>
                </c:pt>
                <c:pt idx="271">
                  <c:v>105</c:v>
                </c:pt>
                <c:pt idx="272">
                  <c:v>105</c:v>
                </c:pt>
                <c:pt idx="273">
                  <c:v>105</c:v>
                </c:pt>
                <c:pt idx="274">
                  <c:v>105</c:v>
                </c:pt>
                <c:pt idx="275">
                  <c:v>105</c:v>
                </c:pt>
                <c:pt idx="276">
                  <c:v>105</c:v>
                </c:pt>
                <c:pt idx="277">
                  <c:v>105</c:v>
                </c:pt>
                <c:pt idx="278">
                  <c:v>105</c:v>
                </c:pt>
                <c:pt idx="279">
                  <c:v>105</c:v>
                </c:pt>
                <c:pt idx="280">
                  <c:v>105</c:v>
                </c:pt>
                <c:pt idx="281">
                  <c:v>105</c:v>
                </c:pt>
                <c:pt idx="282">
                  <c:v>105</c:v>
                </c:pt>
                <c:pt idx="283">
                  <c:v>105</c:v>
                </c:pt>
                <c:pt idx="284">
                  <c:v>105</c:v>
                </c:pt>
                <c:pt idx="285">
                  <c:v>105</c:v>
                </c:pt>
                <c:pt idx="286">
                  <c:v>106</c:v>
                </c:pt>
                <c:pt idx="287">
                  <c:v>107</c:v>
                </c:pt>
                <c:pt idx="288">
                  <c:v>107</c:v>
                </c:pt>
                <c:pt idx="289">
                  <c:v>107</c:v>
                </c:pt>
                <c:pt idx="290">
                  <c:v>107</c:v>
                </c:pt>
                <c:pt idx="291">
                  <c:v>107</c:v>
                </c:pt>
                <c:pt idx="292">
                  <c:v>108</c:v>
                </c:pt>
                <c:pt idx="293">
                  <c:v>108</c:v>
                </c:pt>
                <c:pt idx="294">
                  <c:v>108</c:v>
                </c:pt>
                <c:pt idx="295">
                  <c:v>108</c:v>
                </c:pt>
                <c:pt idx="296">
                  <c:v>108</c:v>
                </c:pt>
                <c:pt idx="297">
                  <c:v>108</c:v>
                </c:pt>
                <c:pt idx="298">
                  <c:v>108</c:v>
                </c:pt>
                <c:pt idx="299">
                  <c:v>108</c:v>
                </c:pt>
                <c:pt idx="300">
                  <c:v>108</c:v>
                </c:pt>
                <c:pt idx="301">
                  <c:v>108</c:v>
                </c:pt>
                <c:pt idx="302">
                  <c:v>108</c:v>
                </c:pt>
                <c:pt idx="303">
                  <c:v>108</c:v>
                </c:pt>
                <c:pt idx="304">
                  <c:v>108</c:v>
                </c:pt>
                <c:pt idx="305">
                  <c:v>108</c:v>
                </c:pt>
                <c:pt idx="306">
                  <c:v>108</c:v>
                </c:pt>
                <c:pt idx="307">
                  <c:v>108</c:v>
                </c:pt>
                <c:pt idx="308">
                  <c:v>108</c:v>
                </c:pt>
                <c:pt idx="309">
                  <c:v>108</c:v>
                </c:pt>
                <c:pt idx="310">
                  <c:v>109</c:v>
                </c:pt>
                <c:pt idx="311">
                  <c:v>109</c:v>
                </c:pt>
                <c:pt idx="312">
                  <c:v>109</c:v>
                </c:pt>
                <c:pt idx="313">
                  <c:v>109</c:v>
                </c:pt>
                <c:pt idx="314">
                  <c:v>110</c:v>
                </c:pt>
                <c:pt idx="315">
                  <c:v>111</c:v>
                </c:pt>
                <c:pt idx="316">
                  <c:v>112</c:v>
                </c:pt>
                <c:pt idx="317">
                  <c:v>112</c:v>
                </c:pt>
                <c:pt idx="318">
                  <c:v>112</c:v>
                </c:pt>
                <c:pt idx="319">
                  <c:v>112</c:v>
                </c:pt>
                <c:pt idx="320">
                  <c:v>112</c:v>
                </c:pt>
                <c:pt idx="321">
                  <c:v>114</c:v>
                </c:pt>
                <c:pt idx="322">
                  <c:v>114</c:v>
                </c:pt>
                <c:pt idx="323">
                  <c:v>114</c:v>
                </c:pt>
                <c:pt idx="324">
                  <c:v>115</c:v>
                </c:pt>
                <c:pt idx="325">
                  <c:v>117</c:v>
                </c:pt>
                <c:pt idx="326">
                  <c:v>120</c:v>
                </c:pt>
                <c:pt idx="327">
                  <c:v>123</c:v>
                </c:pt>
                <c:pt idx="328">
                  <c:v>123</c:v>
                </c:pt>
                <c:pt idx="329">
                  <c:v>125</c:v>
                </c:pt>
                <c:pt idx="330">
                  <c:v>129</c:v>
                </c:pt>
                <c:pt idx="331">
                  <c:v>129</c:v>
                </c:pt>
                <c:pt idx="332">
                  <c:v>130</c:v>
                </c:pt>
                <c:pt idx="333">
                  <c:v>131</c:v>
                </c:pt>
                <c:pt idx="334">
                  <c:v>132</c:v>
                </c:pt>
                <c:pt idx="335">
                  <c:v>133</c:v>
                </c:pt>
                <c:pt idx="336">
                  <c:v>135</c:v>
                </c:pt>
                <c:pt idx="337">
                  <c:v>136</c:v>
                </c:pt>
                <c:pt idx="338">
                  <c:v>136</c:v>
                </c:pt>
                <c:pt idx="339">
                  <c:v>137</c:v>
                </c:pt>
                <c:pt idx="340">
                  <c:v>141</c:v>
                </c:pt>
                <c:pt idx="341">
                  <c:v>143</c:v>
                </c:pt>
                <c:pt idx="342">
                  <c:v>147</c:v>
                </c:pt>
                <c:pt idx="343">
                  <c:v>148</c:v>
                </c:pt>
                <c:pt idx="344">
                  <c:v>149</c:v>
                </c:pt>
                <c:pt idx="345">
                  <c:v>150</c:v>
                </c:pt>
                <c:pt idx="346">
                  <c:v>150</c:v>
                </c:pt>
                <c:pt idx="347">
                  <c:v>153</c:v>
                </c:pt>
                <c:pt idx="348">
                  <c:v>153</c:v>
                </c:pt>
                <c:pt idx="349">
                  <c:v>154</c:v>
                </c:pt>
                <c:pt idx="350">
                  <c:v>154</c:v>
                </c:pt>
                <c:pt idx="351">
                  <c:v>155</c:v>
                </c:pt>
                <c:pt idx="352">
                  <c:v>157</c:v>
                </c:pt>
                <c:pt idx="353">
                  <c:v>158</c:v>
                </c:pt>
                <c:pt idx="354">
                  <c:v>159</c:v>
                </c:pt>
                <c:pt idx="355">
                  <c:v>160</c:v>
                </c:pt>
                <c:pt idx="356">
                  <c:v>161</c:v>
                </c:pt>
                <c:pt idx="357">
                  <c:v>161</c:v>
                </c:pt>
                <c:pt idx="358">
                  <c:v>161</c:v>
                </c:pt>
                <c:pt idx="359">
                  <c:v>162</c:v>
                </c:pt>
                <c:pt idx="360">
                  <c:v>162</c:v>
                </c:pt>
                <c:pt idx="361">
                  <c:v>163</c:v>
                </c:pt>
                <c:pt idx="362">
                  <c:v>165</c:v>
                </c:pt>
                <c:pt idx="363">
                  <c:v>166</c:v>
                </c:pt>
                <c:pt idx="364">
                  <c:v>167</c:v>
                </c:pt>
                <c:pt idx="365">
                  <c:v>168</c:v>
                </c:pt>
                <c:pt idx="366">
                  <c:v>168</c:v>
                </c:pt>
                <c:pt idx="367">
                  <c:v>169</c:v>
                </c:pt>
                <c:pt idx="368">
                  <c:v>171</c:v>
                </c:pt>
                <c:pt idx="369">
                  <c:v>173</c:v>
                </c:pt>
                <c:pt idx="370">
                  <c:v>175</c:v>
                </c:pt>
                <c:pt idx="371">
                  <c:v>177</c:v>
                </c:pt>
                <c:pt idx="372">
                  <c:v>178</c:v>
                </c:pt>
                <c:pt idx="373">
                  <c:v>179</c:v>
                </c:pt>
                <c:pt idx="374">
                  <c:v>181</c:v>
                </c:pt>
                <c:pt idx="375">
                  <c:v>182</c:v>
                </c:pt>
                <c:pt idx="376">
                  <c:v>184</c:v>
                </c:pt>
                <c:pt idx="377">
                  <c:v>185</c:v>
                </c:pt>
                <c:pt idx="378">
                  <c:v>186</c:v>
                </c:pt>
                <c:pt idx="379">
                  <c:v>186</c:v>
                </c:pt>
                <c:pt idx="380">
                  <c:v>186</c:v>
                </c:pt>
                <c:pt idx="381">
                  <c:v>186</c:v>
                </c:pt>
                <c:pt idx="382">
                  <c:v>186</c:v>
                </c:pt>
                <c:pt idx="383">
                  <c:v>188</c:v>
                </c:pt>
                <c:pt idx="384">
                  <c:v>189</c:v>
                </c:pt>
                <c:pt idx="385">
                  <c:v>191</c:v>
                </c:pt>
                <c:pt idx="386">
                  <c:v>192</c:v>
                </c:pt>
                <c:pt idx="387">
                  <c:v>193</c:v>
                </c:pt>
                <c:pt idx="388">
                  <c:v>193</c:v>
                </c:pt>
                <c:pt idx="389">
                  <c:v>193</c:v>
                </c:pt>
                <c:pt idx="390">
                  <c:v>195</c:v>
                </c:pt>
                <c:pt idx="391">
                  <c:v>197</c:v>
                </c:pt>
                <c:pt idx="392">
                  <c:v>197</c:v>
                </c:pt>
                <c:pt idx="393">
                  <c:v>197</c:v>
                </c:pt>
                <c:pt idx="394">
                  <c:v>197</c:v>
                </c:pt>
                <c:pt idx="395">
                  <c:v>197</c:v>
                </c:pt>
                <c:pt idx="396">
                  <c:v>197</c:v>
                </c:pt>
                <c:pt idx="397">
                  <c:v>197</c:v>
                </c:pt>
                <c:pt idx="398">
                  <c:v>198</c:v>
                </c:pt>
                <c:pt idx="399">
                  <c:v>198</c:v>
                </c:pt>
                <c:pt idx="400">
                  <c:v>198</c:v>
                </c:pt>
                <c:pt idx="401">
                  <c:v>198</c:v>
                </c:pt>
                <c:pt idx="402">
                  <c:v>199</c:v>
                </c:pt>
                <c:pt idx="403">
                  <c:v>200</c:v>
                </c:pt>
                <c:pt idx="404">
                  <c:v>200</c:v>
                </c:pt>
                <c:pt idx="405">
                  <c:v>200</c:v>
                </c:pt>
                <c:pt idx="406">
                  <c:v>201</c:v>
                </c:pt>
                <c:pt idx="407">
                  <c:v>201</c:v>
                </c:pt>
                <c:pt idx="408">
                  <c:v>202</c:v>
                </c:pt>
                <c:pt idx="409">
                  <c:v>202</c:v>
                </c:pt>
                <c:pt idx="410">
                  <c:v>202</c:v>
                </c:pt>
                <c:pt idx="411">
                  <c:v>202</c:v>
                </c:pt>
                <c:pt idx="412">
                  <c:v>203</c:v>
                </c:pt>
                <c:pt idx="413">
                  <c:v>203</c:v>
                </c:pt>
                <c:pt idx="414">
                  <c:v>203</c:v>
                </c:pt>
                <c:pt idx="415">
                  <c:v>203</c:v>
                </c:pt>
                <c:pt idx="416">
                  <c:v>203</c:v>
                </c:pt>
                <c:pt idx="417">
                  <c:v>203</c:v>
                </c:pt>
                <c:pt idx="418">
                  <c:v>203</c:v>
                </c:pt>
                <c:pt idx="419">
                  <c:v>203</c:v>
                </c:pt>
                <c:pt idx="420">
                  <c:v>203</c:v>
                </c:pt>
                <c:pt idx="421">
                  <c:v>203</c:v>
                </c:pt>
                <c:pt idx="422">
                  <c:v>203</c:v>
                </c:pt>
                <c:pt idx="423">
                  <c:v>203</c:v>
                </c:pt>
                <c:pt idx="424">
                  <c:v>203</c:v>
                </c:pt>
                <c:pt idx="425">
                  <c:v>204</c:v>
                </c:pt>
                <c:pt idx="426">
                  <c:v>204</c:v>
                </c:pt>
                <c:pt idx="427">
                  <c:v>204</c:v>
                </c:pt>
                <c:pt idx="428">
                  <c:v>205</c:v>
                </c:pt>
                <c:pt idx="429">
                  <c:v>205</c:v>
                </c:pt>
                <c:pt idx="430">
                  <c:v>205</c:v>
                </c:pt>
                <c:pt idx="431">
                  <c:v>205</c:v>
                </c:pt>
                <c:pt idx="432">
                  <c:v>205</c:v>
                </c:pt>
                <c:pt idx="433">
                  <c:v>205</c:v>
                </c:pt>
                <c:pt idx="434">
                  <c:v>205</c:v>
                </c:pt>
                <c:pt idx="435">
                  <c:v>205</c:v>
                </c:pt>
                <c:pt idx="436">
                  <c:v>205</c:v>
                </c:pt>
                <c:pt idx="437">
                  <c:v>205</c:v>
                </c:pt>
                <c:pt idx="438">
                  <c:v>205</c:v>
                </c:pt>
                <c:pt idx="439">
                  <c:v>205</c:v>
                </c:pt>
                <c:pt idx="440">
                  <c:v>205</c:v>
                </c:pt>
                <c:pt idx="441">
                  <c:v>205</c:v>
                </c:pt>
                <c:pt idx="442">
                  <c:v>207</c:v>
                </c:pt>
                <c:pt idx="443">
                  <c:v>207</c:v>
                </c:pt>
                <c:pt idx="444">
                  <c:v>207</c:v>
                </c:pt>
                <c:pt idx="445">
                  <c:v>207</c:v>
                </c:pt>
                <c:pt idx="446">
                  <c:v>208</c:v>
                </c:pt>
                <c:pt idx="447">
                  <c:v>209</c:v>
                </c:pt>
                <c:pt idx="448">
                  <c:v>209</c:v>
                </c:pt>
                <c:pt idx="449">
                  <c:v>209</c:v>
                </c:pt>
                <c:pt idx="450">
                  <c:v>209</c:v>
                </c:pt>
                <c:pt idx="451">
                  <c:v>209</c:v>
                </c:pt>
                <c:pt idx="452">
                  <c:v>209</c:v>
                </c:pt>
                <c:pt idx="453">
                  <c:v>209</c:v>
                </c:pt>
                <c:pt idx="454">
                  <c:v>209</c:v>
                </c:pt>
                <c:pt idx="455">
                  <c:v>209</c:v>
                </c:pt>
                <c:pt idx="456">
                  <c:v>209</c:v>
                </c:pt>
                <c:pt idx="457">
                  <c:v>209</c:v>
                </c:pt>
                <c:pt idx="458">
                  <c:v>209</c:v>
                </c:pt>
                <c:pt idx="459">
                  <c:v>209</c:v>
                </c:pt>
                <c:pt idx="460">
                  <c:v>209</c:v>
                </c:pt>
                <c:pt idx="461">
                  <c:v>209</c:v>
                </c:pt>
                <c:pt idx="462">
                  <c:v>209</c:v>
                </c:pt>
                <c:pt idx="463">
                  <c:v>209</c:v>
                </c:pt>
                <c:pt idx="464">
                  <c:v>210</c:v>
                </c:pt>
                <c:pt idx="465">
                  <c:v>210</c:v>
                </c:pt>
                <c:pt idx="466">
                  <c:v>210</c:v>
                </c:pt>
                <c:pt idx="467">
                  <c:v>210</c:v>
                </c:pt>
                <c:pt idx="468">
                  <c:v>210</c:v>
                </c:pt>
                <c:pt idx="469">
                  <c:v>210</c:v>
                </c:pt>
                <c:pt idx="470">
                  <c:v>210</c:v>
                </c:pt>
                <c:pt idx="471">
                  <c:v>210</c:v>
                </c:pt>
                <c:pt idx="472">
                  <c:v>210</c:v>
                </c:pt>
                <c:pt idx="473">
                  <c:v>210</c:v>
                </c:pt>
                <c:pt idx="474">
                  <c:v>210</c:v>
                </c:pt>
                <c:pt idx="475">
                  <c:v>210</c:v>
                </c:pt>
                <c:pt idx="476">
                  <c:v>210</c:v>
                </c:pt>
                <c:pt idx="477">
                  <c:v>210</c:v>
                </c:pt>
                <c:pt idx="478">
                  <c:v>210</c:v>
                </c:pt>
                <c:pt idx="479">
                  <c:v>210</c:v>
                </c:pt>
                <c:pt idx="480">
                  <c:v>210</c:v>
                </c:pt>
                <c:pt idx="481">
                  <c:v>210</c:v>
                </c:pt>
                <c:pt idx="482">
                  <c:v>210</c:v>
                </c:pt>
                <c:pt idx="483">
                  <c:v>210</c:v>
                </c:pt>
                <c:pt idx="484">
                  <c:v>210</c:v>
                </c:pt>
                <c:pt idx="485">
                  <c:v>210</c:v>
                </c:pt>
                <c:pt idx="486">
                  <c:v>210</c:v>
                </c:pt>
                <c:pt idx="487">
                  <c:v>210</c:v>
                </c:pt>
                <c:pt idx="488">
                  <c:v>210</c:v>
                </c:pt>
                <c:pt idx="489">
                  <c:v>210</c:v>
                </c:pt>
                <c:pt idx="490">
                  <c:v>210</c:v>
                </c:pt>
                <c:pt idx="491">
                  <c:v>210</c:v>
                </c:pt>
                <c:pt idx="492">
                  <c:v>210</c:v>
                </c:pt>
                <c:pt idx="493">
                  <c:v>210</c:v>
                </c:pt>
                <c:pt idx="494">
                  <c:v>210</c:v>
                </c:pt>
                <c:pt idx="495">
                  <c:v>210</c:v>
                </c:pt>
                <c:pt idx="496">
                  <c:v>210</c:v>
                </c:pt>
                <c:pt idx="497">
                  <c:v>210</c:v>
                </c:pt>
                <c:pt idx="498">
                  <c:v>210</c:v>
                </c:pt>
                <c:pt idx="499">
                  <c:v>210</c:v>
                </c:pt>
                <c:pt idx="500">
                  <c:v>210</c:v>
                </c:pt>
                <c:pt idx="501">
                  <c:v>210</c:v>
                </c:pt>
                <c:pt idx="502">
                  <c:v>210</c:v>
                </c:pt>
                <c:pt idx="503">
                  <c:v>210</c:v>
                </c:pt>
                <c:pt idx="504">
                  <c:v>210</c:v>
                </c:pt>
                <c:pt idx="505">
                  <c:v>210</c:v>
                </c:pt>
                <c:pt idx="506">
                  <c:v>210</c:v>
                </c:pt>
                <c:pt idx="507">
                  <c:v>210</c:v>
                </c:pt>
                <c:pt idx="508">
                  <c:v>210</c:v>
                </c:pt>
                <c:pt idx="509">
                  <c:v>210</c:v>
                </c:pt>
                <c:pt idx="510">
                  <c:v>210</c:v>
                </c:pt>
                <c:pt idx="511">
                  <c:v>210</c:v>
                </c:pt>
                <c:pt idx="512">
                  <c:v>210</c:v>
                </c:pt>
                <c:pt idx="513">
                  <c:v>210</c:v>
                </c:pt>
                <c:pt idx="514">
                  <c:v>210</c:v>
                </c:pt>
                <c:pt idx="515">
                  <c:v>210</c:v>
                </c:pt>
                <c:pt idx="516">
                  <c:v>210</c:v>
                </c:pt>
                <c:pt idx="517">
                  <c:v>210</c:v>
                </c:pt>
                <c:pt idx="518">
                  <c:v>210</c:v>
                </c:pt>
                <c:pt idx="519">
                  <c:v>210</c:v>
                </c:pt>
                <c:pt idx="520">
                  <c:v>210</c:v>
                </c:pt>
              </c:numCache>
            </c:numRef>
          </c:val>
          <c:smooth val="0"/>
          <c:extLst>
            <c:ext xmlns:c16="http://schemas.microsoft.com/office/drawing/2014/chart" uri="{C3380CC4-5D6E-409C-BE32-E72D297353CC}">
              <c16:uniqueId val="{00000002-5F06-48E0-8FB4-D4B8B23A31CE}"/>
            </c:ext>
          </c:extLst>
        </c:ser>
        <c:dLbls>
          <c:showLegendKey val="0"/>
          <c:showVal val="0"/>
          <c:showCatName val="0"/>
          <c:showSerName val="0"/>
          <c:showPercent val="0"/>
          <c:showBubbleSize val="0"/>
        </c:dLbls>
        <c:marker val="1"/>
        <c:smooth val="0"/>
        <c:axId val="529783904"/>
        <c:axId val="529786200"/>
      </c:lineChart>
      <c:dateAx>
        <c:axId val="6013477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5736"/>
        <c:crosses val="autoZero"/>
        <c:auto val="1"/>
        <c:lblOffset val="100"/>
        <c:baseTimeUnit val="days"/>
        <c:majorUnit val="14"/>
        <c:majorTimeUnit val="days"/>
      </c:dateAx>
      <c:valAx>
        <c:axId val="60134573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rgbClr val="0000FF"/>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7704"/>
        <c:crosses val="autoZero"/>
        <c:crossBetween val="midCat"/>
        <c:majorUnit val="1000"/>
      </c:valAx>
      <c:valAx>
        <c:axId val="529786200"/>
        <c:scaling>
          <c:orientation val="minMax"/>
          <c:max val="220"/>
          <c:min val="0"/>
        </c:scaling>
        <c:delete val="0"/>
        <c:axPos val="r"/>
        <c:minorGridlines>
          <c:spPr>
            <a:ln w="9525" cap="flat" cmpd="sng" algn="ctr">
              <a:noFill/>
              <a:round/>
            </a:ln>
            <a:effectLst/>
          </c:spPr>
        </c:minorGridlines>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29783904"/>
        <c:crosses val="max"/>
        <c:crossBetween val="between"/>
        <c:minorUnit val="2"/>
      </c:valAx>
      <c:dateAx>
        <c:axId val="529783904"/>
        <c:scaling>
          <c:orientation val="minMax"/>
        </c:scaling>
        <c:delete val="1"/>
        <c:axPos val="b"/>
        <c:numFmt formatCode="m&quot;月&quot;d&quot;日&quot;" sourceLinked="1"/>
        <c:majorTickMark val="out"/>
        <c:minorTickMark val="none"/>
        <c:tickLblPos val="nextTo"/>
        <c:crossAx val="529786200"/>
        <c:crosses val="autoZero"/>
        <c:auto val="1"/>
        <c:lblOffset val="100"/>
        <c:baseTimeUnit val="days"/>
      </c:dateAx>
      <c:spPr>
        <a:noFill/>
        <a:ln>
          <a:solidFill>
            <a:schemeClr val="accent1"/>
          </a:solidFill>
        </a:ln>
        <a:effectLst/>
      </c:spPr>
    </c:plotArea>
    <c:legend>
      <c:legendPos val="b"/>
      <c:layout>
        <c:manualLayout>
          <c:xMode val="edge"/>
          <c:yMode val="edge"/>
          <c:x val="0.7888685227366482"/>
          <c:y val="0.40599068708133756"/>
          <c:w val="0.15862558508330796"/>
          <c:h val="0.21978219045809719"/>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userShapes r:id="rId3"/>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ja-JP" sz="1400" b="1" i="0" baseline="0">
                <a:effectLst/>
                <a:latin typeface="ＭＳ ゴシック" panose="020B0609070205080204" pitchFamily="49" charset="-128"/>
                <a:ea typeface="ＭＳ ゴシック" panose="020B0609070205080204" pitchFamily="49" charset="-128"/>
              </a:rPr>
              <a:t>北京市</a:t>
            </a:r>
            <a:r>
              <a:rPr lang="ja-JP" altLang="en-US" sz="1400" b="1" i="0" baseline="0">
                <a:effectLst/>
                <a:latin typeface="ＭＳ ゴシック" panose="020B0609070205080204" pitchFamily="49" charset="-128"/>
                <a:ea typeface="ＭＳ ゴシック" panose="020B0609070205080204" pitchFamily="49" charset="-128"/>
              </a:rPr>
              <a:t>と河北省の二つの波</a:t>
            </a:r>
            <a:endParaRPr lang="ja-JP" altLang="ja-JP" sz="1400">
              <a:effectLst/>
              <a:latin typeface="ＭＳ ゴシック" panose="020B0609070205080204" pitchFamily="49" charset="-128"/>
              <a:ea typeface="ＭＳ ゴシック" panose="020B0609070205080204" pitchFamily="49" charset="-128"/>
            </a:endParaRPr>
          </a:p>
        </c:rich>
      </c:tx>
      <c:layout>
        <c:manualLayout>
          <c:xMode val="edge"/>
          <c:yMode val="edge"/>
          <c:x val="0.35290778170428744"/>
          <c:y val="2.411347383071012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5.6326028215792662E-2"/>
          <c:y val="3.273554346195777E-2"/>
          <c:w val="0.90468150841769257"/>
          <c:h val="0.81609678806629882"/>
        </c:manualLayout>
      </c:layout>
      <c:barChart>
        <c:barDir val="col"/>
        <c:grouping val="clustered"/>
        <c:varyColors val="0"/>
        <c:ser>
          <c:idx val="0"/>
          <c:order val="0"/>
          <c:tx>
            <c:strRef>
              <c:f>香港マカオ台湾の患者・海外輸入症例・無症状病原体保有者!$AY$168</c:f>
              <c:strCache>
                <c:ptCount val="1"/>
                <c:pt idx="0">
                  <c:v>北京発生</c:v>
                </c:pt>
              </c:strCache>
            </c:strRef>
          </c:tx>
          <c:spPr>
            <a:solidFill>
              <a:srgbClr val="FF0000"/>
            </a:solidFill>
            <a:ln>
              <a:noFill/>
            </a:ln>
            <a:effectLst/>
          </c:spPr>
          <c:invertIfNegative val="0"/>
          <c:cat>
            <c:numRef>
              <c:f>香港マカオ台湾の患者・海外輸入症例・無症状病原体保有者!$AX$169:$AX$550</c:f>
              <c:numCache>
                <c:formatCode>m"月"d"日"</c:formatCode>
                <c:ptCount val="382"/>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numCache>
            </c:numRef>
          </c:cat>
          <c:val>
            <c:numRef>
              <c:f>香港マカオ台湾の患者・海外輸入症例・無症状病原体保有者!$AY$169:$AY$550</c:f>
              <c:numCache>
                <c:formatCode>General</c:formatCode>
                <c:ptCount val="382"/>
                <c:pt idx="0">
                  <c:v>1</c:v>
                </c:pt>
                <c:pt idx="1">
                  <c:v>6</c:v>
                </c:pt>
                <c:pt idx="2">
                  <c:v>36</c:v>
                </c:pt>
                <c:pt idx="3">
                  <c:v>36</c:v>
                </c:pt>
                <c:pt idx="4">
                  <c:v>27</c:v>
                </c:pt>
                <c:pt idx="5">
                  <c:v>31</c:v>
                </c:pt>
                <c:pt idx="6">
                  <c:v>21</c:v>
                </c:pt>
                <c:pt idx="7">
                  <c:v>25</c:v>
                </c:pt>
                <c:pt idx="8">
                  <c:v>22</c:v>
                </c:pt>
                <c:pt idx="9">
                  <c:v>22</c:v>
                </c:pt>
                <c:pt idx="10">
                  <c:v>9</c:v>
                </c:pt>
                <c:pt idx="11">
                  <c:v>13</c:v>
                </c:pt>
                <c:pt idx="12">
                  <c:v>7</c:v>
                </c:pt>
                <c:pt idx="13">
                  <c:v>13</c:v>
                </c:pt>
                <c:pt idx="14">
                  <c:v>11</c:v>
                </c:pt>
                <c:pt idx="15">
                  <c:v>17</c:v>
                </c:pt>
                <c:pt idx="16">
                  <c:v>14</c:v>
                </c:pt>
                <c:pt idx="17">
                  <c:v>7</c:v>
                </c:pt>
                <c:pt idx="18">
                  <c:v>7</c:v>
                </c:pt>
                <c:pt idx="19">
                  <c:v>3</c:v>
                </c:pt>
                <c:pt idx="20">
                  <c:v>1</c:v>
                </c:pt>
                <c:pt idx="21">
                  <c:v>2</c:v>
                </c:pt>
                <c:pt idx="22">
                  <c:v>1</c:v>
                </c:pt>
                <c:pt idx="23">
                  <c:v>2</c:v>
                </c:pt>
                <c:pt idx="24">
                  <c:v>1</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1</c:v>
                </c:pt>
                <c:pt idx="47">
                  <c:v>1</c:v>
                </c:pt>
                <c:pt idx="48">
                  <c:v>1</c:v>
                </c:pt>
                <c:pt idx="49">
                  <c:v>0</c:v>
                </c:pt>
                <c:pt idx="50">
                  <c:v>0</c:v>
                </c:pt>
                <c:pt idx="51">
                  <c:v>0</c:v>
                </c:pt>
                <c:pt idx="52">
                  <c:v>0</c:v>
                </c:pt>
                <c:pt idx="53">
                  <c:v>0</c:v>
                </c:pt>
                <c:pt idx="54">
                  <c:v>1</c:v>
                </c:pt>
                <c:pt idx="55">
                  <c:v>0</c:v>
                </c:pt>
                <c:pt idx="56">
                  <c:v>2</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2</c:v>
                </c:pt>
                <c:pt idx="191">
                  <c:v>0</c:v>
                </c:pt>
                <c:pt idx="192">
                  <c:v>0</c:v>
                </c:pt>
                <c:pt idx="193">
                  <c:v>0</c:v>
                </c:pt>
                <c:pt idx="194">
                  <c:v>0</c:v>
                </c:pt>
                <c:pt idx="195">
                  <c:v>0</c:v>
                </c:pt>
                <c:pt idx="196">
                  <c:v>0</c:v>
                </c:pt>
                <c:pt idx="197">
                  <c:v>2</c:v>
                </c:pt>
                <c:pt idx="198">
                  <c:v>5</c:v>
                </c:pt>
                <c:pt idx="199">
                  <c:v>0</c:v>
                </c:pt>
                <c:pt idx="200">
                  <c:v>7</c:v>
                </c:pt>
                <c:pt idx="201">
                  <c:v>1</c:v>
                </c:pt>
                <c:pt idx="202">
                  <c:v>2</c:v>
                </c:pt>
                <c:pt idx="203">
                  <c:v>5</c:v>
                </c:pt>
                <c:pt idx="204">
                  <c:v>1</c:v>
                </c:pt>
                <c:pt idx="205">
                  <c:v>1</c:v>
                </c:pt>
                <c:pt idx="206">
                  <c:v>2</c:v>
                </c:pt>
                <c:pt idx="207">
                  <c:v>1</c:v>
                </c:pt>
                <c:pt idx="208">
                  <c:v>1</c:v>
                </c:pt>
                <c:pt idx="209">
                  <c:v>0</c:v>
                </c:pt>
                <c:pt idx="210">
                  <c:v>1</c:v>
                </c:pt>
                <c:pt idx="211">
                  <c:v>0</c:v>
                </c:pt>
                <c:pt idx="212">
                  <c:v>1</c:v>
                </c:pt>
                <c:pt idx="213">
                  <c:v>1</c:v>
                </c:pt>
                <c:pt idx="214">
                  <c:v>1</c:v>
                </c:pt>
                <c:pt idx="215">
                  <c:v>0</c:v>
                </c:pt>
                <c:pt idx="216">
                  <c:v>0</c:v>
                </c:pt>
                <c:pt idx="217">
                  <c:v>0</c:v>
                </c:pt>
                <c:pt idx="218">
                  <c:v>2</c:v>
                </c:pt>
                <c:pt idx="219">
                  <c:v>2</c:v>
                </c:pt>
                <c:pt idx="220">
                  <c:v>2</c:v>
                </c:pt>
                <c:pt idx="221">
                  <c:v>1</c:v>
                </c:pt>
                <c:pt idx="222">
                  <c:v>7</c:v>
                </c:pt>
                <c:pt idx="223">
                  <c:v>2</c:v>
                </c:pt>
                <c:pt idx="224">
                  <c:v>3</c:v>
                </c:pt>
                <c:pt idx="225">
                  <c:v>3</c:v>
                </c:pt>
                <c:pt idx="226">
                  <c:v>2</c:v>
                </c:pt>
                <c:pt idx="227">
                  <c:v>3</c:v>
                </c:pt>
                <c:pt idx="228">
                  <c:v>2</c:v>
                </c:pt>
                <c:pt idx="229">
                  <c:v>4</c:v>
                </c:pt>
                <c:pt idx="230">
                  <c:v>0</c:v>
                </c:pt>
                <c:pt idx="231">
                  <c:v>1</c:v>
                </c:pt>
                <c:pt idx="232">
                  <c:v>1</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numCache>
            </c:numRef>
          </c:val>
          <c:extLst>
            <c:ext xmlns:c16="http://schemas.microsoft.com/office/drawing/2014/chart" uri="{C3380CC4-5D6E-409C-BE32-E72D297353CC}">
              <c16:uniqueId val="{00000000-C5D7-45D6-8699-2ACA49B723CD}"/>
            </c:ext>
          </c:extLst>
        </c:ser>
        <c:ser>
          <c:idx val="2"/>
          <c:order val="2"/>
          <c:tx>
            <c:strRef>
              <c:f>香港マカオ台湾の患者・海外輸入症例・無症状病原体保有者!$BB$168</c:f>
              <c:strCache>
                <c:ptCount val="1"/>
                <c:pt idx="0">
                  <c:v>河北発生</c:v>
                </c:pt>
              </c:strCache>
            </c:strRef>
          </c:tx>
          <c:spPr>
            <a:solidFill>
              <a:srgbClr val="0000FF"/>
            </a:solidFill>
            <a:ln>
              <a:noFill/>
            </a:ln>
            <a:effectLst/>
          </c:spPr>
          <c:invertIfNegative val="0"/>
          <c:cat>
            <c:numRef>
              <c:f>香港マカオ台湾の患者・海外輸入症例・無症状病原体保有者!$AX$169:$AX$550</c:f>
              <c:numCache>
                <c:formatCode>m"月"d"日"</c:formatCode>
                <c:ptCount val="382"/>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numCache>
            </c:numRef>
          </c:cat>
          <c:val>
            <c:numRef>
              <c:f>香港マカオ台湾の患者・海外輸入症例・無症状病原体保有者!$BB$169:$BB$550</c:f>
              <c:numCache>
                <c:formatCode>General</c:formatCode>
                <c:ptCount val="382"/>
                <c:pt idx="0">
                  <c:v>0</c:v>
                </c:pt>
                <c:pt idx="1">
                  <c:v>0</c:v>
                </c:pt>
                <c:pt idx="2">
                  <c:v>0</c:v>
                </c:pt>
                <c:pt idx="3">
                  <c:v>3</c:v>
                </c:pt>
                <c:pt idx="4">
                  <c:v>4</c:v>
                </c:pt>
                <c:pt idx="5">
                  <c:v>1</c:v>
                </c:pt>
                <c:pt idx="6">
                  <c:v>2</c:v>
                </c:pt>
                <c:pt idx="7">
                  <c:v>2</c:v>
                </c:pt>
                <c:pt idx="8">
                  <c:v>1</c:v>
                </c:pt>
                <c:pt idx="9">
                  <c:v>3</c:v>
                </c:pt>
                <c:pt idx="10">
                  <c:v>2</c:v>
                </c:pt>
                <c:pt idx="11">
                  <c:v>0</c:v>
                </c:pt>
                <c:pt idx="12">
                  <c:v>2</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1</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1</c:v>
                </c:pt>
                <c:pt idx="206">
                  <c:v>4</c:v>
                </c:pt>
                <c:pt idx="207">
                  <c:v>14</c:v>
                </c:pt>
                <c:pt idx="208">
                  <c:v>20</c:v>
                </c:pt>
                <c:pt idx="209">
                  <c:v>51</c:v>
                </c:pt>
                <c:pt idx="210">
                  <c:v>33</c:v>
                </c:pt>
                <c:pt idx="211">
                  <c:v>14</c:v>
                </c:pt>
                <c:pt idx="212">
                  <c:v>46</c:v>
                </c:pt>
                <c:pt idx="213">
                  <c:v>82</c:v>
                </c:pt>
                <c:pt idx="214">
                  <c:v>40</c:v>
                </c:pt>
                <c:pt idx="215">
                  <c:v>90</c:v>
                </c:pt>
                <c:pt idx="216">
                  <c:v>81</c:v>
                </c:pt>
                <c:pt idx="217">
                  <c:v>90</c:v>
                </c:pt>
                <c:pt idx="218">
                  <c:v>90</c:v>
                </c:pt>
                <c:pt idx="219">
                  <c:v>72</c:v>
                </c:pt>
                <c:pt idx="220">
                  <c:v>54</c:v>
                </c:pt>
                <c:pt idx="221">
                  <c:v>35</c:v>
                </c:pt>
                <c:pt idx="222">
                  <c:v>19</c:v>
                </c:pt>
                <c:pt idx="223">
                  <c:v>20</c:v>
                </c:pt>
                <c:pt idx="224">
                  <c:v>18</c:v>
                </c:pt>
                <c:pt idx="225">
                  <c:v>15</c:v>
                </c:pt>
                <c:pt idx="226">
                  <c:v>19</c:v>
                </c:pt>
                <c:pt idx="227">
                  <c:v>11</c:v>
                </c:pt>
                <c:pt idx="228">
                  <c:v>5</c:v>
                </c:pt>
                <c:pt idx="229">
                  <c:v>7</c:v>
                </c:pt>
                <c:pt idx="230">
                  <c:v>3</c:v>
                </c:pt>
                <c:pt idx="231">
                  <c:v>1</c:v>
                </c:pt>
                <c:pt idx="232">
                  <c:v>1</c:v>
                </c:pt>
                <c:pt idx="233">
                  <c:v>1</c:v>
                </c:pt>
                <c:pt idx="234">
                  <c:v>1</c:v>
                </c:pt>
                <c:pt idx="235">
                  <c:v>0</c:v>
                </c:pt>
                <c:pt idx="236">
                  <c:v>1</c:v>
                </c:pt>
                <c:pt idx="237">
                  <c:v>2</c:v>
                </c:pt>
                <c:pt idx="238">
                  <c:v>0</c:v>
                </c:pt>
                <c:pt idx="239">
                  <c:v>0</c:v>
                </c:pt>
                <c:pt idx="240">
                  <c:v>0</c:v>
                </c:pt>
                <c:pt idx="241">
                  <c:v>0</c:v>
                </c:pt>
                <c:pt idx="242">
                  <c:v>0</c:v>
                </c:pt>
                <c:pt idx="243">
                  <c:v>0</c:v>
                </c:pt>
                <c:pt idx="244">
                  <c:v>0</c:v>
                </c:pt>
                <c:pt idx="245">
                  <c:v>0</c:v>
                </c:pt>
                <c:pt idx="246">
                  <c:v>0</c:v>
                </c:pt>
                <c:pt idx="247">
                  <c:v>0</c:v>
                </c:pt>
                <c:pt idx="248">
                  <c:v>1</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numCache>
            </c:numRef>
          </c:val>
          <c:extLst>
            <c:ext xmlns:c16="http://schemas.microsoft.com/office/drawing/2014/chart" uri="{C3380CC4-5D6E-409C-BE32-E72D297353CC}">
              <c16:uniqueId val="{00000001-C5D7-45D6-8699-2ACA49B723CD}"/>
            </c:ext>
          </c:extLst>
        </c:ser>
        <c:dLbls>
          <c:showLegendKey val="0"/>
          <c:showVal val="0"/>
          <c:showCatName val="0"/>
          <c:showSerName val="0"/>
          <c:showPercent val="0"/>
          <c:showBubbleSize val="0"/>
        </c:dLbls>
        <c:gapWidth val="150"/>
        <c:axId val="607356480"/>
        <c:axId val="607351560"/>
      </c:barChart>
      <c:lineChart>
        <c:grouping val="standard"/>
        <c:varyColors val="0"/>
        <c:ser>
          <c:idx val="1"/>
          <c:order val="1"/>
          <c:tx>
            <c:strRef>
              <c:f>香港マカオ台湾の患者・海外輸入症例・無症状病原体保有者!$AZ$168</c:f>
              <c:strCache>
                <c:ptCount val="1"/>
                <c:pt idx="0">
                  <c:v>北京累計</c:v>
                </c:pt>
              </c:strCache>
            </c:strRef>
          </c:tx>
          <c:spPr>
            <a:ln w="28575" cap="rnd">
              <a:solidFill>
                <a:srgbClr val="FF0000"/>
              </a:solidFill>
              <a:round/>
            </a:ln>
            <a:effectLst/>
          </c:spPr>
          <c:marker>
            <c:symbol val="none"/>
          </c:marker>
          <c:cat>
            <c:numRef>
              <c:f>香港マカオ台湾の患者・海外輸入症例・無症状病原体保有者!$AX$169:$AX$550</c:f>
              <c:numCache>
                <c:formatCode>m"月"d"日"</c:formatCode>
                <c:ptCount val="382"/>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numCache>
            </c:numRef>
          </c:cat>
          <c:val>
            <c:numRef>
              <c:f>香港マカオ台湾の患者・海外輸入症例・無症状病原体保有者!$AZ$169:$AZ$550</c:f>
              <c:numCache>
                <c:formatCode>General</c:formatCode>
                <c:ptCount val="382"/>
                <c:pt idx="0">
                  <c:v>1</c:v>
                </c:pt>
                <c:pt idx="1">
                  <c:v>7</c:v>
                </c:pt>
                <c:pt idx="2">
                  <c:v>43</c:v>
                </c:pt>
                <c:pt idx="3">
                  <c:v>79</c:v>
                </c:pt>
                <c:pt idx="4">
                  <c:v>106</c:v>
                </c:pt>
                <c:pt idx="5">
                  <c:v>137</c:v>
                </c:pt>
                <c:pt idx="6">
                  <c:v>158</c:v>
                </c:pt>
                <c:pt idx="7">
                  <c:v>183</c:v>
                </c:pt>
                <c:pt idx="8">
                  <c:v>205</c:v>
                </c:pt>
                <c:pt idx="9">
                  <c:v>227</c:v>
                </c:pt>
                <c:pt idx="10">
                  <c:v>236</c:v>
                </c:pt>
                <c:pt idx="11">
                  <c:v>249</c:v>
                </c:pt>
                <c:pt idx="12">
                  <c:v>256</c:v>
                </c:pt>
                <c:pt idx="13">
                  <c:v>269</c:v>
                </c:pt>
                <c:pt idx="14">
                  <c:v>280</c:v>
                </c:pt>
                <c:pt idx="15">
                  <c:v>297</c:v>
                </c:pt>
                <c:pt idx="16">
                  <c:v>311</c:v>
                </c:pt>
                <c:pt idx="17">
                  <c:v>318</c:v>
                </c:pt>
                <c:pt idx="18">
                  <c:v>325</c:v>
                </c:pt>
                <c:pt idx="19">
                  <c:v>328</c:v>
                </c:pt>
                <c:pt idx="20">
                  <c:v>329</c:v>
                </c:pt>
                <c:pt idx="21">
                  <c:v>331</c:v>
                </c:pt>
                <c:pt idx="22">
                  <c:v>332</c:v>
                </c:pt>
                <c:pt idx="23">
                  <c:v>334</c:v>
                </c:pt>
                <c:pt idx="24">
                  <c:v>335</c:v>
                </c:pt>
                <c:pt idx="25">
                  <c:v>335</c:v>
                </c:pt>
                <c:pt idx="26">
                  <c:v>335</c:v>
                </c:pt>
                <c:pt idx="27">
                  <c:v>335</c:v>
                </c:pt>
                <c:pt idx="28">
                  <c:v>335</c:v>
                </c:pt>
                <c:pt idx="29">
                  <c:v>335</c:v>
                </c:pt>
                <c:pt idx="30">
                  <c:v>335</c:v>
                </c:pt>
                <c:pt idx="31">
                  <c:v>335</c:v>
                </c:pt>
                <c:pt idx="32">
                  <c:v>335</c:v>
                </c:pt>
                <c:pt idx="33">
                  <c:v>335</c:v>
                </c:pt>
                <c:pt idx="34">
                  <c:v>335</c:v>
                </c:pt>
                <c:pt idx="35">
                  <c:v>335</c:v>
                </c:pt>
                <c:pt idx="36">
                  <c:v>335</c:v>
                </c:pt>
                <c:pt idx="37">
                  <c:v>335</c:v>
                </c:pt>
                <c:pt idx="38">
                  <c:v>335</c:v>
                </c:pt>
                <c:pt idx="39">
                  <c:v>335</c:v>
                </c:pt>
                <c:pt idx="40">
                  <c:v>335</c:v>
                </c:pt>
                <c:pt idx="41">
                  <c:v>335</c:v>
                </c:pt>
                <c:pt idx="42">
                  <c:v>335</c:v>
                </c:pt>
                <c:pt idx="43">
                  <c:v>335</c:v>
                </c:pt>
                <c:pt idx="44">
                  <c:v>335</c:v>
                </c:pt>
                <c:pt idx="45">
                  <c:v>335</c:v>
                </c:pt>
                <c:pt idx="46">
                  <c:v>336</c:v>
                </c:pt>
                <c:pt idx="47">
                  <c:v>337</c:v>
                </c:pt>
                <c:pt idx="48">
                  <c:v>338</c:v>
                </c:pt>
                <c:pt idx="49">
                  <c:v>338</c:v>
                </c:pt>
                <c:pt idx="50">
                  <c:v>338</c:v>
                </c:pt>
                <c:pt idx="51">
                  <c:v>338</c:v>
                </c:pt>
                <c:pt idx="52">
                  <c:v>338</c:v>
                </c:pt>
                <c:pt idx="53">
                  <c:v>338</c:v>
                </c:pt>
                <c:pt idx="54">
                  <c:v>339</c:v>
                </c:pt>
                <c:pt idx="55">
                  <c:v>339</c:v>
                </c:pt>
                <c:pt idx="56">
                  <c:v>341</c:v>
                </c:pt>
                <c:pt idx="57">
                  <c:v>341</c:v>
                </c:pt>
                <c:pt idx="58">
                  <c:v>341</c:v>
                </c:pt>
                <c:pt idx="59">
                  <c:v>341</c:v>
                </c:pt>
                <c:pt idx="60">
                  <c:v>341</c:v>
                </c:pt>
                <c:pt idx="61">
                  <c:v>341</c:v>
                </c:pt>
                <c:pt idx="62">
                  <c:v>341</c:v>
                </c:pt>
                <c:pt idx="63">
                  <c:v>341</c:v>
                </c:pt>
                <c:pt idx="64">
                  <c:v>341</c:v>
                </c:pt>
                <c:pt idx="65">
                  <c:v>341</c:v>
                </c:pt>
                <c:pt idx="66">
                  <c:v>341</c:v>
                </c:pt>
                <c:pt idx="67">
                  <c:v>341</c:v>
                </c:pt>
                <c:pt idx="68">
                  <c:v>341</c:v>
                </c:pt>
                <c:pt idx="69">
                  <c:v>341</c:v>
                </c:pt>
                <c:pt idx="70">
                  <c:v>341</c:v>
                </c:pt>
                <c:pt idx="71">
                  <c:v>341</c:v>
                </c:pt>
                <c:pt idx="72">
                  <c:v>341</c:v>
                </c:pt>
                <c:pt idx="73">
                  <c:v>341</c:v>
                </c:pt>
                <c:pt idx="74">
                  <c:v>341</c:v>
                </c:pt>
                <c:pt idx="75">
                  <c:v>341</c:v>
                </c:pt>
                <c:pt idx="76">
                  <c:v>341</c:v>
                </c:pt>
                <c:pt idx="77">
                  <c:v>341</c:v>
                </c:pt>
                <c:pt idx="78">
                  <c:v>341</c:v>
                </c:pt>
                <c:pt idx="79">
                  <c:v>341</c:v>
                </c:pt>
                <c:pt idx="80">
                  <c:v>341</c:v>
                </c:pt>
                <c:pt idx="81">
                  <c:v>341</c:v>
                </c:pt>
                <c:pt idx="82">
                  <c:v>341</c:v>
                </c:pt>
                <c:pt idx="83">
                  <c:v>341</c:v>
                </c:pt>
                <c:pt idx="84">
                  <c:v>341</c:v>
                </c:pt>
                <c:pt idx="85">
                  <c:v>341</c:v>
                </c:pt>
                <c:pt idx="86">
                  <c:v>341</c:v>
                </c:pt>
                <c:pt idx="87">
                  <c:v>341</c:v>
                </c:pt>
                <c:pt idx="88">
                  <c:v>341</c:v>
                </c:pt>
                <c:pt idx="89">
                  <c:v>341</c:v>
                </c:pt>
                <c:pt idx="90">
                  <c:v>341</c:v>
                </c:pt>
                <c:pt idx="91">
                  <c:v>341</c:v>
                </c:pt>
                <c:pt idx="92">
                  <c:v>341</c:v>
                </c:pt>
                <c:pt idx="93">
                  <c:v>341</c:v>
                </c:pt>
                <c:pt idx="94">
                  <c:v>341</c:v>
                </c:pt>
                <c:pt idx="95">
                  <c:v>341</c:v>
                </c:pt>
                <c:pt idx="96">
                  <c:v>341</c:v>
                </c:pt>
                <c:pt idx="97">
                  <c:v>341</c:v>
                </c:pt>
                <c:pt idx="98">
                  <c:v>341</c:v>
                </c:pt>
                <c:pt idx="99">
                  <c:v>341</c:v>
                </c:pt>
                <c:pt idx="100">
                  <c:v>341</c:v>
                </c:pt>
                <c:pt idx="101">
                  <c:v>341</c:v>
                </c:pt>
                <c:pt idx="102">
                  <c:v>341</c:v>
                </c:pt>
                <c:pt idx="103">
                  <c:v>341</c:v>
                </c:pt>
                <c:pt idx="104">
                  <c:v>341</c:v>
                </c:pt>
                <c:pt idx="105">
                  <c:v>341</c:v>
                </c:pt>
                <c:pt idx="106">
                  <c:v>341</c:v>
                </c:pt>
                <c:pt idx="107">
                  <c:v>341</c:v>
                </c:pt>
                <c:pt idx="108">
                  <c:v>341</c:v>
                </c:pt>
                <c:pt idx="109">
                  <c:v>341</c:v>
                </c:pt>
                <c:pt idx="110">
                  <c:v>341</c:v>
                </c:pt>
                <c:pt idx="111">
                  <c:v>341</c:v>
                </c:pt>
                <c:pt idx="112">
                  <c:v>341</c:v>
                </c:pt>
                <c:pt idx="113">
                  <c:v>341</c:v>
                </c:pt>
                <c:pt idx="114">
                  <c:v>341</c:v>
                </c:pt>
                <c:pt idx="115">
                  <c:v>341</c:v>
                </c:pt>
                <c:pt idx="116">
                  <c:v>341</c:v>
                </c:pt>
                <c:pt idx="117">
                  <c:v>341</c:v>
                </c:pt>
                <c:pt idx="118">
                  <c:v>341</c:v>
                </c:pt>
                <c:pt idx="119">
                  <c:v>341</c:v>
                </c:pt>
                <c:pt idx="120">
                  <c:v>341</c:v>
                </c:pt>
                <c:pt idx="121">
                  <c:v>341</c:v>
                </c:pt>
                <c:pt idx="122">
                  <c:v>341</c:v>
                </c:pt>
                <c:pt idx="123">
                  <c:v>341</c:v>
                </c:pt>
                <c:pt idx="124">
                  <c:v>341</c:v>
                </c:pt>
                <c:pt idx="125">
                  <c:v>341</c:v>
                </c:pt>
                <c:pt idx="126">
                  <c:v>341</c:v>
                </c:pt>
                <c:pt idx="127">
                  <c:v>341</c:v>
                </c:pt>
                <c:pt idx="128">
                  <c:v>341</c:v>
                </c:pt>
                <c:pt idx="129">
                  <c:v>341</c:v>
                </c:pt>
                <c:pt idx="130">
                  <c:v>341</c:v>
                </c:pt>
                <c:pt idx="131">
                  <c:v>341</c:v>
                </c:pt>
                <c:pt idx="132">
                  <c:v>341</c:v>
                </c:pt>
                <c:pt idx="133">
                  <c:v>341</c:v>
                </c:pt>
                <c:pt idx="134">
                  <c:v>341</c:v>
                </c:pt>
                <c:pt idx="135">
                  <c:v>341</c:v>
                </c:pt>
                <c:pt idx="136">
                  <c:v>341</c:v>
                </c:pt>
                <c:pt idx="137">
                  <c:v>341</c:v>
                </c:pt>
                <c:pt idx="138">
                  <c:v>341</c:v>
                </c:pt>
                <c:pt idx="139">
                  <c:v>341</c:v>
                </c:pt>
                <c:pt idx="140">
                  <c:v>341</c:v>
                </c:pt>
                <c:pt idx="141">
                  <c:v>341</c:v>
                </c:pt>
                <c:pt idx="142">
                  <c:v>341</c:v>
                </c:pt>
                <c:pt idx="143">
                  <c:v>341</c:v>
                </c:pt>
                <c:pt idx="144">
                  <c:v>341</c:v>
                </c:pt>
                <c:pt idx="145">
                  <c:v>341</c:v>
                </c:pt>
                <c:pt idx="146">
                  <c:v>341</c:v>
                </c:pt>
                <c:pt idx="147">
                  <c:v>341</c:v>
                </c:pt>
                <c:pt idx="148">
                  <c:v>341</c:v>
                </c:pt>
                <c:pt idx="149">
                  <c:v>341</c:v>
                </c:pt>
                <c:pt idx="150">
                  <c:v>341</c:v>
                </c:pt>
                <c:pt idx="151">
                  <c:v>341</c:v>
                </c:pt>
                <c:pt idx="152">
                  <c:v>341</c:v>
                </c:pt>
                <c:pt idx="153">
                  <c:v>341</c:v>
                </c:pt>
                <c:pt idx="154">
                  <c:v>341</c:v>
                </c:pt>
                <c:pt idx="155">
                  <c:v>341</c:v>
                </c:pt>
                <c:pt idx="156">
                  <c:v>341</c:v>
                </c:pt>
                <c:pt idx="157">
                  <c:v>341</c:v>
                </c:pt>
                <c:pt idx="158">
                  <c:v>341</c:v>
                </c:pt>
                <c:pt idx="159">
                  <c:v>341</c:v>
                </c:pt>
                <c:pt idx="160">
                  <c:v>341</c:v>
                </c:pt>
                <c:pt idx="161">
                  <c:v>341</c:v>
                </c:pt>
                <c:pt idx="162">
                  <c:v>341</c:v>
                </c:pt>
                <c:pt idx="163">
                  <c:v>341</c:v>
                </c:pt>
                <c:pt idx="164">
                  <c:v>341</c:v>
                </c:pt>
                <c:pt idx="165">
                  <c:v>341</c:v>
                </c:pt>
                <c:pt idx="166">
                  <c:v>341</c:v>
                </c:pt>
                <c:pt idx="167">
                  <c:v>341</c:v>
                </c:pt>
                <c:pt idx="168">
                  <c:v>341</c:v>
                </c:pt>
                <c:pt idx="169">
                  <c:v>341</c:v>
                </c:pt>
                <c:pt idx="170">
                  <c:v>341</c:v>
                </c:pt>
                <c:pt idx="171">
                  <c:v>341</c:v>
                </c:pt>
                <c:pt idx="172">
                  <c:v>341</c:v>
                </c:pt>
                <c:pt idx="173">
                  <c:v>341</c:v>
                </c:pt>
                <c:pt idx="174">
                  <c:v>341</c:v>
                </c:pt>
                <c:pt idx="175">
                  <c:v>341</c:v>
                </c:pt>
                <c:pt idx="176">
                  <c:v>341</c:v>
                </c:pt>
                <c:pt idx="177">
                  <c:v>341</c:v>
                </c:pt>
                <c:pt idx="178">
                  <c:v>341</c:v>
                </c:pt>
                <c:pt idx="179">
                  <c:v>341</c:v>
                </c:pt>
                <c:pt idx="180">
                  <c:v>341</c:v>
                </c:pt>
                <c:pt idx="181">
                  <c:v>341</c:v>
                </c:pt>
                <c:pt idx="182">
                  <c:v>341</c:v>
                </c:pt>
                <c:pt idx="183">
                  <c:v>341</c:v>
                </c:pt>
                <c:pt idx="184">
                  <c:v>341</c:v>
                </c:pt>
                <c:pt idx="185">
                  <c:v>341</c:v>
                </c:pt>
                <c:pt idx="186">
                  <c:v>341</c:v>
                </c:pt>
                <c:pt idx="187">
                  <c:v>341</c:v>
                </c:pt>
                <c:pt idx="188">
                  <c:v>341</c:v>
                </c:pt>
                <c:pt idx="189">
                  <c:v>341</c:v>
                </c:pt>
                <c:pt idx="190">
                  <c:v>343</c:v>
                </c:pt>
                <c:pt idx="191">
                  <c:v>343</c:v>
                </c:pt>
                <c:pt idx="192">
                  <c:v>343</c:v>
                </c:pt>
                <c:pt idx="193">
                  <c:v>343</c:v>
                </c:pt>
                <c:pt idx="194">
                  <c:v>343</c:v>
                </c:pt>
                <c:pt idx="195">
                  <c:v>343</c:v>
                </c:pt>
                <c:pt idx="196">
                  <c:v>343</c:v>
                </c:pt>
                <c:pt idx="197">
                  <c:v>345</c:v>
                </c:pt>
                <c:pt idx="198">
                  <c:v>350</c:v>
                </c:pt>
                <c:pt idx="199">
                  <c:v>350</c:v>
                </c:pt>
                <c:pt idx="200">
                  <c:v>357</c:v>
                </c:pt>
                <c:pt idx="201">
                  <c:v>358</c:v>
                </c:pt>
                <c:pt idx="202">
                  <c:v>360</c:v>
                </c:pt>
                <c:pt idx="203">
                  <c:v>365</c:v>
                </c:pt>
                <c:pt idx="204">
                  <c:v>366</c:v>
                </c:pt>
                <c:pt idx="205">
                  <c:v>367</c:v>
                </c:pt>
                <c:pt idx="206">
                  <c:v>369</c:v>
                </c:pt>
                <c:pt idx="207">
                  <c:v>370</c:v>
                </c:pt>
                <c:pt idx="208">
                  <c:v>371</c:v>
                </c:pt>
                <c:pt idx="209">
                  <c:v>371</c:v>
                </c:pt>
                <c:pt idx="210">
                  <c:v>372</c:v>
                </c:pt>
                <c:pt idx="211">
                  <c:v>372</c:v>
                </c:pt>
                <c:pt idx="212">
                  <c:v>373</c:v>
                </c:pt>
                <c:pt idx="213">
                  <c:v>374</c:v>
                </c:pt>
                <c:pt idx="214">
                  <c:v>375</c:v>
                </c:pt>
                <c:pt idx="215">
                  <c:v>375</c:v>
                </c:pt>
                <c:pt idx="216">
                  <c:v>375</c:v>
                </c:pt>
                <c:pt idx="217">
                  <c:v>375</c:v>
                </c:pt>
                <c:pt idx="218">
                  <c:v>377</c:v>
                </c:pt>
                <c:pt idx="219">
                  <c:v>379</c:v>
                </c:pt>
                <c:pt idx="220">
                  <c:v>381</c:v>
                </c:pt>
                <c:pt idx="221">
                  <c:v>382</c:v>
                </c:pt>
                <c:pt idx="222">
                  <c:v>389</c:v>
                </c:pt>
                <c:pt idx="223">
                  <c:v>391</c:v>
                </c:pt>
                <c:pt idx="224">
                  <c:v>394</c:v>
                </c:pt>
                <c:pt idx="225">
                  <c:v>397</c:v>
                </c:pt>
                <c:pt idx="226">
                  <c:v>399</c:v>
                </c:pt>
                <c:pt idx="227">
                  <c:v>402</c:v>
                </c:pt>
                <c:pt idx="228">
                  <c:v>404</c:v>
                </c:pt>
                <c:pt idx="229">
                  <c:v>408</c:v>
                </c:pt>
                <c:pt idx="230">
                  <c:v>408</c:v>
                </c:pt>
                <c:pt idx="231">
                  <c:v>409</c:v>
                </c:pt>
                <c:pt idx="232">
                  <c:v>410</c:v>
                </c:pt>
                <c:pt idx="233">
                  <c:v>410</c:v>
                </c:pt>
                <c:pt idx="234">
                  <c:v>410</c:v>
                </c:pt>
                <c:pt idx="235">
                  <c:v>410</c:v>
                </c:pt>
                <c:pt idx="236">
                  <c:v>410</c:v>
                </c:pt>
                <c:pt idx="237">
                  <c:v>410</c:v>
                </c:pt>
                <c:pt idx="238">
                  <c:v>410</c:v>
                </c:pt>
                <c:pt idx="239">
                  <c:v>410</c:v>
                </c:pt>
                <c:pt idx="240">
                  <c:v>410</c:v>
                </c:pt>
                <c:pt idx="241">
                  <c:v>410</c:v>
                </c:pt>
                <c:pt idx="242">
                  <c:v>410</c:v>
                </c:pt>
                <c:pt idx="243">
                  <c:v>410</c:v>
                </c:pt>
                <c:pt idx="244">
                  <c:v>410</c:v>
                </c:pt>
                <c:pt idx="245">
                  <c:v>410</c:v>
                </c:pt>
                <c:pt idx="246">
                  <c:v>410</c:v>
                </c:pt>
                <c:pt idx="247">
                  <c:v>410</c:v>
                </c:pt>
                <c:pt idx="248">
                  <c:v>410</c:v>
                </c:pt>
                <c:pt idx="249">
                  <c:v>410</c:v>
                </c:pt>
                <c:pt idx="250">
                  <c:v>410</c:v>
                </c:pt>
                <c:pt idx="251">
                  <c:v>410</c:v>
                </c:pt>
                <c:pt idx="252">
                  <c:v>410</c:v>
                </c:pt>
                <c:pt idx="253">
                  <c:v>410</c:v>
                </c:pt>
                <c:pt idx="254">
                  <c:v>410</c:v>
                </c:pt>
                <c:pt idx="255">
                  <c:v>410</c:v>
                </c:pt>
                <c:pt idx="256">
                  <c:v>410</c:v>
                </c:pt>
                <c:pt idx="257">
                  <c:v>410</c:v>
                </c:pt>
                <c:pt idx="258">
                  <c:v>410</c:v>
                </c:pt>
                <c:pt idx="259">
                  <c:v>410</c:v>
                </c:pt>
                <c:pt idx="260">
                  <c:v>410</c:v>
                </c:pt>
                <c:pt idx="261">
                  <c:v>410</c:v>
                </c:pt>
                <c:pt idx="262">
                  <c:v>410</c:v>
                </c:pt>
                <c:pt idx="263">
                  <c:v>410</c:v>
                </c:pt>
                <c:pt idx="264">
                  <c:v>410</c:v>
                </c:pt>
                <c:pt idx="265">
                  <c:v>410</c:v>
                </c:pt>
                <c:pt idx="266">
                  <c:v>410</c:v>
                </c:pt>
                <c:pt idx="267">
                  <c:v>410</c:v>
                </c:pt>
                <c:pt idx="268">
                  <c:v>410</c:v>
                </c:pt>
                <c:pt idx="269">
                  <c:v>410</c:v>
                </c:pt>
                <c:pt idx="270">
                  <c:v>410</c:v>
                </c:pt>
                <c:pt idx="271">
                  <c:v>410</c:v>
                </c:pt>
                <c:pt idx="272">
                  <c:v>410</c:v>
                </c:pt>
                <c:pt idx="273">
                  <c:v>410</c:v>
                </c:pt>
                <c:pt idx="274">
                  <c:v>410</c:v>
                </c:pt>
                <c:pt idx="275">
                  <c:v>410</c:v>
                </c:pt>
                <c:pt idx="276">
                  <c:v>410</c:v>
                </c:pt>
                <c:pt idx="277">
                  <c:v>410</c:v>
                </c:pt>
                <c:pt idx="278">
                  <c:v>410</c:v>
                </c:pt>
                <c:pt idx="279">
                  <c:v>410</c:v>
                </c:pt>
                <c:pt idx="280">
                  <c:v>410</c:v>
                </c:pt>
                <c:pt idx="281">
                  <c:v>410</c:v>
                </c:pt>
                <c:pt idx="282">
                  <c:v>410</c:v>
                </c:pt>
                <c:pt idx="283">
                  <c:v>410</c:v>
                </c:pt>
                <c:pt idx="284">
                  <c:v>410</c:v>
                </c:pt>
                <c:pt idx="285">
                  <c:v>410</c:v>
                </c:pt>
                <c:pt idx="286">
                  <c:v>410</c:v>
                </c:pt>
                <c:pt idx="287">
                  <c:v>410</c:v>
                </c:pt>
                <c:pt idx="288">
                  <c:v>410</c:v>
                </c:pt>
                <c:pt idx="289">
                  <c:v>410</c:v>
                </c:pt>
                <c:pt idx="290">
                  <c:v>410</c:v>
                </c:pt>
                <c:pt idx="291">
                  <c:v>410</c:v>
                </c:pt>
                <c:pt idx="292">
                  <c:v>410</c:v>
                </c:pt>
                <c:pt idx="293">
                  <c:v>410</c:v>
                </c:pt>
                <c:pt idx="294">
                  <c:v>410</c:v>
                </c:pt>
                <c:pt idx="295">
                  <c:v>410</c:v>
                </c:pt>
                <c:pt idx="296">
                  <c:v>410</c:v>
                </c:pt>
                <c:pt idx="297">
                  <c:v>410</c:v>
                </c:pt>
                <c:pt idx="298">
                  <c:v>410</c:v>
                </c:pt>
                <c:pt idx="299">
                  <c:v>410</c:v>
                </c:pt>
                <c:pt idx="300">
                  <c:v>410</c:v>
                </c:pt>
                <c:pt idx="301">
                  <c:v>410</c:v>
                </c:pt>
                <c:pt idx="302">
                  <c:v>410</c:v>
                </c:pt>
                <c:pt idx="303">
                  <c:v>410</c:v>
                </c:pt>
                <c:pt idx="304">
                  <c:v>410</c:v>
                </c:pt>
                <c:pt idx="305">
                  <c:v>410</c:v>
                </c:pt>
                <c:pt idx="306">
                  <c:v>410</c:v>
                </c:pt>
                <c:pt idx="307">
                  <c:v>410</c:v>
                </c:pt>
                <c:pt idx="308">
                  <c:v>410</c:v>
                </c:pt>
                <c:pt idx="309">
                  <c:v>410</c:v>
                </c:pt>
                <c:pt idx="310">
                  <c:v>410</c:v>
                </c:pt>
                <c:pt idx="311">
                  <c:v>410</c:v>
                </c:pt>
                <c:pt idx="312">
                  <c:v>410</c:v>
                </c:pt>
                <c:pt idx="313">
                  <c:v>410</c:v>
                </c:pt>
                <c:pt idx="314">
                  <c:v>410</c:v>
                </c:pt>
                <c:pt idx="315">
                  <c:v>410</c:v>
                </c:pt>
                <c:pt idx="316">
                  <c:v>410</c:v>
                </c:pt>
                <c:pt idx="317">
                  <c:v>410</c:v>
                </c:pt>
                <c:pt idx="318">
                  <c:v>410</c:v>
                </c:pt>
                <c:pt idx="319">
                  <c:v>410</c:v>
                </c:pt>
                <c:pt idx="320">
                  <c:v>410</c:v>
                </c:pt>
                <c:pt idx="321">
                  <c:v>410</c:v>
                </c:pt>
                <c:pt idx="322">
                  <c:v>410</c:v>
                </c:pt>
                <c:pt idx="323">
                  <c:v>410</c:v>
                </c:pt>
                <c:pt idx="324">
                  <c:v>410</c:v>
                </c:pt>
                <c:pt idx="325">
                  <c:v>410</c:v>
                </c:pt>
                <c:pt idx="326">
                  <c:v>410</c:v>
                </c:pt>
                <c:pt idx="327">
                  <c:v>410</c:v>
                </c:pt>
                <c:pt idx="328">
                  <c:v>410</c:v>
                </c:pt>
                <c:pt idx="329">
                  <c:v>410</c:v>
                </c:pt>
                <c:pt idx="330">
                  <c:v>410</c:v>
                </c:pt>
                <c:pt idx="331">
                  <c:v>410</c:v>
                </c:pt>
                <c:pt idx="332">
                  <c:v>410</c:v>
                </c:pt>
                <c:pt idx="333">
                  <c:v>410</c:v>
                </c:pt>
                <c:pt idx="334">
                  <c:v>410</c:v>
                </c:pt>
                <c:pt idx="335">
                  <c:v>410</c:v>
                </c:pt>
                <c:pt idx="336">
                  <c:v>410</c:v>
                </c:pt>
                <c:pt idx="337">
                  <c:v>410</c:v>
                </c:pt>
                <c:pt idx="338">
                  <c:v>410</c:v>
                </c:pt>
                <c:pt idx="339">
                  <c:v>410</c:v>
                </c:pt>
                <c:pt idx="340">
                  <c:v>410</c:v>
                </c:pt>
                <c:pt idx="341">
                  <c:v>410</c:v>
                </c:pt>
                <c:pt idx="342">
                  <c:v>410</c:v>
                </c:pt>
                <c:pt idx="343">
                  <c:v>410</c:v>
                </c:pt>
                <c:pt idx="344">
                  <c:v>410</c:v>
                </c:pt>
                <c:pt idx="345">
                  <c:v>410</c:v>
                </c:pt>
                <c:pt idx="346">
                  <c:v>410</c:v>
                </c:pt>
                <c:pt idx="347">
                  <c:v>410</c:v>
                </c:pt>
                <c:pt idx="348">
                  <c:v>410</c:v>
                </c:pt>
                <c:pt idx="349">
                  <c:v>410</c:v>
                </c:pt>
                <c:pt idx="350">
                  <c:v>410</c:v>
                </c:pt>
                <c:pt idx="351">
                  <c:v>410</c:v>
                </c:pt>
                <c:pt idx="352">
                  <c:v>410</c:v>
                </c:pt>
                <c:pt idx="353">
                  <c:v>410</c:v>
                </c:pt>
                <c:pt idx="354">
                  <c:v>410</c:v>
                </c:pt>
                <c:pt idx="355">
                  <c:v>410</c:v>
                </c:pt>
                <c:pt idx="356">
                  <c:v>410</c:v>
                </c:pt>
                <c:pt idx="357">
                  <c:v>410</c:v>
                </c:pt>
                <c:pt idx="358">
                  <c:v>410</c:v>
                </c:pt>
                <c:pt idx="359">
                  <c:v>410</c:v>
                </c:pt>
                <c:pt idx="360">
                  <c:v>410</c:v>
                </c:pt>
                <c:pt idx="361">
                  <c:v>410</c:v>
                </c:pt>
                <c:pt idx="362">
                  <c:v>410</c:v>
                </c:pt>
                <c:pt idx="363">
                  <c:v>410</c:v>
                </c:pt>
                <c:pt idx="364">
                  <c:v>410</c:v>
                </c:pt>
                <c:pt idx="365">
                  <c:v>410</c:v>
                </c:pt>
                <c:pt idx="366">
                  <c:v>410</c:v>
                </c:pt>
                <c:pt idx="367">
                  <c:v>410</c:v>
                </c:pt>
                <c:pt idx="368">
                  <c:v>410</c:v>
                </c:pt>
                <c:pt idx="369">
                  <c:v>410</c:v>
                </c:pt>
                <c:pt idx="370">
                  <c:v>410</c:v>
                </c:pt>
                <c:pt idx="371">
                  <c:v>410</c:v>
                </c:pt>
                <c:pt idx="372">
                  <c:v>410</c:v>
                </c:pt>
                <c:pt idx="373">
                  <c:v>410</c:v>
                </c:pt>
                <c:pt idx="374">
                  <c:v>410</c:v>
                </c:pt>
                <c:pt idx="375">
                  <c:v>410</c:v>
                </c:pt>
                <c:pt idx="376">
                  <c:v>410</c:v>
                </c:pt>
                <c:pt idx="377">
                  <c:v>410</c:v>
                </c:pt>
                <c:pt idx="378">
                  <c:v>410</c:v>
                </c:pt>
                <c:pt idx="379">
                  <c:v>410</c:v>
                </c:pt>
                <c:pt idx="380">
                  <c:v>410</c:v>
                </c:pt>
              </c:numCache>
            </c:numRef>
          </c:val>
          <c:smooth val="0"/>
          <c:extLst>
            <c:ext xmlns:c16="http://schemas.microsoft.com/office/drawing/2014/chart" uri="{C3380CC4-5D6E-409C-BE32-E72D297353CC}">
              <c16:uniqueId val="{00000002-C5D7-45D6-8699-2ACA49B723CD}"/>
            </c:ext>
          </c:extLst>
        </c:ser>
        <c:ser>
          <c:idx val="3"/>
          <c:order val="3"/>
          <c:tx>
            <c:strRef>
              <c:f>香港マカオ台湾の患者・海外輸入症例・無症状病原体保有者!$BC$168</c:f>
              <c:strCache>
                <c:ptCount val="1"/>
                <c:pt idx="0">
                  <c:v>河北累計</c:v>
                </c:pt>
              </c:strCache>
            </c:strRef>
          </c:tx>
          <c:spPr>
            <a:ln w="28575" cap="rnd">
              <a:solidFill>
                <a:srgbClr val="0070C0"/>
              </a:solidFill>
              <a:round/>
            </a:ln>
            <a:effectLst/>
          </c:spPr>
          <c:marker>
            <c:symbol val="none"/>
          </c:marker>
          <c:cat>
            <c:numRef>
              <c:f>香港マカオ台湾の患者・海外輸入症例・無症状病原体保有者!$AX$169:$AX$550</c:f>
              <c:numCache>
                <c:formatCode>m"月"d"日"</c:formatCode>
                <c:ptCount val="382"/>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numCache>
            </c:numRef>
          </c:cat>
          <c:val>
            <c:numRef>
              <c:f>香港マカオ台湾の患者・海外輸入症例・無症状病原体保有者!$BC$169:$BC$550</c:f>
              <c:numCache>
                <c:formatCode>General</c:formatCode>
                <c:ptCount val="382"/>
                <c:pt idx="0">
                  <c:v>0</c:v>
                </c:pt>
                <c:pt idx="1">
                  <c:v>0</c:v>
                </c:pt>
                <c:pt idx="2">
                  <c:v>0</c:v>
                </c:pt>
                <c:pt idx="3">
                  <c:v>3</c:v>
                </c:pt>
                <c:pt idx="4">
                  <c:v>7</c:v>
                </c:pt>
                <c:pt idx="5">
                  <c:v>8</c:v>
                </c:pt>
                <c:pt idx="6">
                  <c:v>10</c:v>
                </c:pt>
                <c:pt idx="7">
                  <c:v>12</c:v>
                </c:pt>
                <c:pt idx="8">
                  <c:v>13</c:v>
                </c:pt>
                <c:pt idx="9">
                  <c:v>16</c:v>
                </c:pt>
                <c:pt idx="10">
                  <c:v>18</c:v>
                </c:pt>
                <c:pt idx="11">
                  <c:v>18</c:v>
                </c:pt>
                <c:pt idx="12">
                  <c:v>20</c:v>
                </c:pt>
                <c:pt idx="13">
                  <c:v>21</c:v>
                </c:pt>
                <c:pt idx="14">
                  <c:v>21</c:v>
                </c:pt>
                <c:pt idx="15">
                  <c:v>21</c:v>
                </c:pt>
                <c:pt idx="16">
                  <c:v>21</c:v>
                </c:pt>
                <c:pt idx="17">
                  <c:v>21</c:v>
                </c:pt>
                <c:pt idx="18">
                  <c:v>21</c:v>
                </c:pt>
                <c:pt idx="19">
                  <c:v>21</c:v>
                </c:pt>
                <c:pt idx="20">
                  <c:v>21</c:v>
                </c:pt>
                <c:pt idx="21">
                  <c:v>21</c:v>
                </c:pt>
                <c:pt idx="22">
                  <c:v>21</c:v>
                </c:pt>
                <c:pt idx="23">
                  <c:v>21</c:v>
                </c:pt>
                <c:pt idx="24">
                  <c:v>21</c:v>
                </c:pt>
                <c:pt idx="25">
                  <c:v>21</c:v>
                </c:pt>
                <c:pt idx="26">
                  <c:v>21</c:v>
                </c:pt>
                <c:pt idx="27">
                  <c:v>21</c:v>
                </c:pt>
                <c:pt idx="28">
                  <c:v>21</c:v>
                </c:pt>
                <c:pt idx="29">
                  <c:v>21</c:v>
                </c:pt>
                <c:pt idx="30">
                  <c:v>21</c:v>
                </c:pt>
                <c:pt idx="31">
                  <c:v>21</c:v>
                </c:pt>
                <c:pt idx="32">
                  <c:v>21</c:v>
                </c:pt>
                <c:pt idx="33">
                  <c:v>21</c:v>
                </c:pt>
                <c:pt idx="34">
                  <c:v>21</c:v>
                </c:pt>
                <c:pt idx="35">
                  <c:v>21</c:v>
                </c:pt>
                <c:pt idx="36">
                  <c:v>21</c:v>
                </c:pt>
                <c:pt idx="37">
                  <c:v>21</c:v>
                </c:pt>
                <c:pt idx="38">
                  <c:v>21</c:v>
                </c:pt>
                <c:pt idx="39">
                  <c:v>21</c:v>
                </c:pt>
                <c:pt idx="40">
                  <c:v>21</c:v>
                </c:pt>
                <c:pt idx="41">
                  <c:v>21</c:v>
                </c:pt>
                <c:pt idx="42">
                  <c:v>21</c:v>
                </c:pt>
                <c:pt idx="43">
                  <c:v>21</c:v>
                </c:pt>
                <c:pt idx="44">
                  <c:v>21</c:v>
                </c:pt>
                <c:pt idx="45">
                  <c:v>21</c:v>
                </c:pt>
                <c:pt idx="46">
                  <c:v>21</c:v>
                </c:pt>
                <c:pt idx="47">
                  <c:v>21</c:v>
                </c:pt>
                <c:pt idx="48">
                  <c:v>21</c:v>
                </c:pt>
                <c:pt idx="49">
                  <c:v>21</c:v>
                </c:pt>
                <c:pt idx="50">
                  <c:v>21</c:v>
                </c:pt>
                <c:pt idx="51">
                  <c:v>21</c:v>
                </c:pt>
                <c:pt idx="52">
                  <c:v>21</c:v>
                </c:pt>
                <c:pt idx="53">
                  <c:v>21</c:v>
                </c:pt>
                <c:pt idx="54">
                  <c:v>21</c:v>
                </c:pt>
                <c:pt idx="55">
                  <c:v>21</c:v>
                </c:pt>
                <c:pt idx="56">
                  <c:v>21</c:v>
                </c:pt>
                <c:pt idx="57">
                  <c:v>21</c:v>
                </c:pt>
                <c:pt idx="58">
                  <c:v>21</c:v>
                </c:pt>
                <c:pt idx="59">
                  <c:v>21</c:v>
                </c:pt>
                <c:pt idx="60">
                  <c:v>22</c:v>
                </c:pt>
                <c:pt idx="61">
                  <c:v>22</c:v>
                </c:pt>
                <c:pt idx="62">
                  <c:v>22</c:v>
                </c:pt>
                <c:pt idx="63">
                  <c:v>22</c:v>
                </c:pt>
                <c:pt idx="64">
                  <c:v>22</c:v>
                </c:pt>
                <c:pt idx="65">
                  <c:v>22</c:v>
                </c:pt>
                <c:pt idx="66">
                  <c:v>22</c:v>
                </c:pt>
                <c:pt idx="67">
                  <c:v>22</c:v>
                </c:pt>
                <c:pt idx="68">
                  <c:v>22</c:v>
                </c:pt>
                <c:pt idx="69">
                  <c:v>22</c:v>
                </c:pt>
                <c:pt idx="70">
                  <c:v>22</c:v>
                </c:pt>
                <c:pt idx="71">
                  <c:v>22</c:v>
                </c:pt>
                <c:pt idx="72">
                  <c:v>22</c:v>
                </c:pt>
                <c:pt idx="73">
                  <c:v>22</c:v>
                </c:pt>
                <c:pt idx="74">
                  <c:v>22</c:v>
                </c:pt>
                <c:pt idx="75">
                  <c:v>22</c:v>
                </c:pt>
                <c:pt idx="76">
                  <c:v>22</c:v>
                </c:pt>
                <c:pt idx="77">
                  <c:v>22</c:v>
                </c:pt>
                <c:pt idx="78">
                  <c:v>22</c:v>
                </c:pt>
                <c:pt idx="79">
                  <c:v>22</c:v>
                </c:pt>
                <c:pt idx="80">
                  <c:v>22</c:v>
                </c:pt>
                <c:pt idx="81">
                  <c:v>22</c:v>
                </c:pt>
                <c:pt idx="82">
                  <c:v>22</c:v>
                </c:pt>
                <c:pt idx="83">
                  <c:v>22</c:v>
                </c:pt>
                <c:pt idx="84">
                  <c:v>22</c:v>
                </c:pt>
                <c:pt idx="85">
                  <c:v>22</c:v>
                </c:pt>
                <c:pt idx="86">
                  <c:v>22</c:v>
                </c:pt>
                <c:pt idx="87">
                  <c:v>22</c:v>
                </c:pt>
                <c:pt idx="88">
                  <c:v>22</c:v>
                </c:pt>
                <c:pt idx="89">
                  <c:v>22</c:v>
                </c:pt>
                <c:pt idx="90">
                  <c:v>22</c:v>
                </c:pt>
                <c:pt idx="91">
                  <c:v>22</c:v>
                </c:pt>
                <c:pt idx="92">
                  <c:v>22</c:v>
                </c:pt>
                <c:pt idx="93">
                  <c:v>22</c:v>
                </c:pt>
                <c:pt idx="94">
                  <c:v>22</c:v>
                </c:pt>
                <c:pt idx="95">
                  <c:v>22</c:v>
                </c:pt>
                <c:pt idx="96">
                  <c:v>22</c:v>
                </c:pt>
                <c:pt idx="97">
                  <c:v>22</c:v>
                </c:pt>
                <c:pt idx="98">
                  <c:v>22</c:v>
                </c:pt>
                <c:pt idx="99">
                  <c:v>22</c:v>
                </c:pt>
                <c:pt idx="100">
                  <c:v>22</c:v>
                </c:pt>
                <c:pt idx="101">
                  <c:v>22</c:v>
                </c:pt>
                <c:pt idx="102">
                  <c:v>22</c:v>
                </c:pt>
                <c:pt idx="103">
                  <c:v>22</c:v>
                </c:pt>
                <c:pt idx="104">
                  <c:v>22</c:v>
                </c:pt>
                <c:pt idx="105">
                  <c:v>22</c:v>
                </c:pt>
                <c:pt idx="106">
                  <c:v>22</c:v>
                </c:pt>
                <c:pt idx="107">
                  <c:v>22</c:v>
                </c:pt>
                <c:pt idx="108">
                  <c:v>22</c:v>
                </c:pt>
                <c:pt idx="109">
                  <c:v>22</c:v>
                </c:pt>
                <c:pt idx="110">
                  <c:v>22</c:v>
                </c:pt>
                <c:pt idx="111">
                  <c:v>22</c:v>
                </c:pt>
                <c:pt idx="112">
                  <c:v>22</c:v>
                </c:pt>
                <c:pt idx="113">
                  <c:v>22</c:v>
                </c:pt>
                <c:pt idx="114">
                  <c:v>22</c:v>
                </c:pt>
                <c:pt idx="115">
                  <c:v>22</c:v>
                </c:pt>
                <c:pt idx="116">
                  <c:v>22</c:v>
                </c:pt>
                <c:pt idx="117">
                  <c:v>22</c:v>
                </c:pt>
                <c:pt idx="118">
                  <c:v>22</c:v>
                </c:pt>
                <c:pt idx="119">
                  <c:v>22</c:v>
                </c:pt>
                <c:pt idx="120">
                  <c:v>22</c:v>
                </c:pt>
                <c:pt idx="121">
                  <c:v>22</c:v>
                </c:pt>
                <c:pt idx="122">
                  <c:v>22</c:v>
                </c:pt>
                <c:pt idx="123">
                  <c:v>22</c:v>
                </c:pt>
                <c:pt idx="124">
                  <c:v>22</c:v>
                </c:pt>
                <c:pt idx="125">
                  <c:v>22</c:v>
                </c:pt>
                <c:pt idx="126">
                  <c:v>22</c:v>
                </c:pt>
                <c:pt idx="127">
                  <c:v>22</c:v>
                </c:pt>
                <c:pt idx="128">
                  <c:v>22</c:v>
                </c:pt>
                <c:pt idx="129">
                  <c:v>22</c:v>
                </c:pt>
                <c:pt idx="130">
                  <c:v>22</c:v>
                </c:pt>
                <c:pt idx="131">
                  <c:v>22</c:v>
                </c:pt>
                <c:pt idx="132">
                  <c:v>22</c:v>
                </c:pt>
                <c:pt idx="133">
                  <c:v>22</c:v>
                </c:pt>
                <c:pt idx="134">
                  <c:v>22</c:v>
                </c:pt>
                <c:pt idx="135">
                  <c:v>22</c:v>
                </c:pt>
                <c:pt idx="136">
                  <c:v>22</c:v>
                </c:pt>
                <c:pt idx="137">
                  <c:v>22</c:v>
                </c:pt>
                <c:pt idx="138">
                  <c:v>22</c:v>
                </c:pt>
                <c:pt idx="139">
                  <c:v>22</c:v>
                </c:pt>
                <c:pt idx="140">
                  <c:v>22</c:v>
                </c:pt>
                <c:pt idx="141">
                  <c:v>22</c:v>
                </c:pt>
                <c:pt idx="142">
                  <c:v>22</c:v>
                </c:pt>
                <c:pt idx="143">
                  <c:v>22</c:v>
                </c:pt>
                <c:pt idx="144">
                  <c:v>22</c:v>
                </c:pt>
                <c:pt idx="145">
                  <c:v>22</c:v>
                </c:pt>
                <c:pt idx="146">
                  <c:v>22</c:v>
                </c:pt>
                <c:pt idx="147">
                  <c:v>22</c:v>
                </c:pt>
                <c:pt idx="148">
                  <c:v>22</c:v>
                </c:pt>
                <c:pt idx="149">
                  <c:v>22</c:v>
                </c:pt>
                <c:pt idx="150">
                  <c:v>22</c:v>
                </c:pt>
                <c:pt idx="151">
                  <c:v>22</c:v>
                </c:pt>
                <c:pt idx="152">
                  <c:v>22</c:v>
                </c:pt>
                <c:pt idx="153">
                  <c:v>22</c:v>
                </c:pt>
                <c:pt idx="154">
                  <c:v>22</c:v>
                </c:pt>
                <c:pt idx="155">
                  <c:v>22</c:v>
                </c:pt>
                <c:pt idx="156">
                  <c:v>22</c:v>
                </c:pt>
                <c:pt idx="157">
                  <c:v>22</c:v>
                </c:pt>
                <c:pt idx="158">
                  <c:v>22</c:v>
                </c:pt>
                <c:pt idx="159">
                  <c:v>22</c:v>
                </c:pt>
                <c:pt idx="160">
                  <c:v>22</c:v>
                </c:pt>
                <c:pt idx="161">
                  <c:v>22</c:v>
                </c:pt>
                <c:pt idx="162">
                  <c:v>22</c:v>
                </c:pt>
                <c:pt idx="163">
                  <c:v>22</c:v>
                </c:pt>
                <c:pt idx="164">
                  <c:v>22</c:v>
                </c:pt>
                <c:pt idx="165">
                  <c:v>22</c:v>
                </c:pt>
                <c:pt idx="166">
                  <c:v>22</c:v>
                </c:pt>
                <c:pt idx="167">
                  <c:v>22</c:v>
                </c:pt>
                <c:pt idx="168">
                  <c:v>22</c:v>
                </c:pt>
                <c:pt idx="169">
                  <c:v>22</c:v>
                </c:pt>
                <c:pt idx="170">
                  <c:v>22</c:v>
                </c:pt>
                <c:pt idx="171">
                  <c:v>22</c:v>
                </c:pt>
                <c:pt idx="172">
                  <c:v>22</c:v>
                </c:pt>
                <c:pt idx="173">
                  <c:v>22</c:v>
                </c:pt>
                <c:pt idx="174">
                  <c:v>22</c:v>
                </c:pt>
                <c:pt idx="175">
                  <c:v>22</c:v>
                </c:pt>
                <c:pt idx="176">
                  <c:v>22</c:v>
                </c:pt>
                <c:pt idx="177">
                  <c:v>22</c:v>
                </c:pt>
                <c:pt idx="178">
                  <c:v>22</c:v>
                </c:pt>
                <c:pt idx="179">
                  <c:v>22</c:v>
                </c:pt>
                <c:pt idx="180">
                  <c:v>22</c:v>
                </c:pt>
                <c:pt idx="181">
                  <c:v>22</c:v>
                </c:pt>
                <c:pt idx="182">
                  <c:v>22</c:v>
                </c:pt>
                <c:pt idx="183">
                  <c:v>22</c:v>
                </c:pt>
                <c:pt idx="184">
                  <c:v>22</c:v>
                </c:pt>
                <c:pt idx="185">
                  <c:v>22</c:v>
                </c:pt>
                <c:pt idx="186">
                  <c:v>22</c:v>
                </c:pt>
                <c:pt idx="187">
                  <c:v>22</c:v>
                </c:pt>
                <c:pt idx="188">
                  <c:v>22</c:v>
                </c:pt>
                <c:pt idx="189">
                  <c:v>22</c:v>
                </c:pt>
                <c:pt idx="190">
                  <c:v>22</c:v>
                </c:pt>
                <c:pt idx="191">
                  <c:v>22</c:v>
                </c:pt>
                <c:pt idx="192">
                  <c:v>22</c:v>
                </c:pt>
                <c:pt idx="193">
                  <c:v>22</c:v>
                </c:pt>
                <c:pt idx="194">
                  <c:v>22</c:v>
                </c:pt>
                <c:pt idx="195">
                  <c:v>22</c:v>
                </c:pt>
                <c:pt idx="196">
                  <c:v>22</c:v>
                </c:pt>
                <c:pt idx="197">
                  <c:v>22</c:v>
                </c:pt>
                <c:pt idx="198">
                  <c:v>22</c:v>
                </c:pt>
                <c:pt idx="199">
                  <c:v>22</c:v>
                </c:pt>
                <c:pt idx="200">
                  <c:v>22</c:v>
                </c:pt>
                <c:pt idx="201">
                  <c:v>22</c:v>
                </c:pt>
                <c:pt idx="202">
                  <c:v>22</c:v>
                </c:pt>
                <c:pt idx="203">
                  <c:v>22</c:v>
                </c:pt>
                <c:pt idx="204">
                  <c:v>22</c:v>
                </c:pt>
                <c:pt idx="205">
                  <c:v>23</c:v>
                </c:pt>
                <c:pt idx="206">
                  <c:v>27</c:v>
                </c:pt>
                <c:pt idx="207">
                  <c:v>41</c:v>
                </c:pt>
                <c:pt idx="208">
                  <c:v>61</c:v>
                </c:pt>
                <c:pt idx="209">
                  <c:v>112</c:v>
                </c:pt>
                <c:pt idx="210">
                  <c:v>145</c:v>
                </c:pt>
                <c:pt idx="211">
                  <c:v>159</c:v>
                </c:pt>
                <c:pt idx="212">
                  <c:v>205</c:v>
                </c:pt>
                <c:pt idx="213">
                  <c:v>287</c:v>
                </c:pt>
                <c:pt idx="214">
                  <c:v>327</c:v>
                </c:pt>
                <c:pt idx="215">
                  <c:v>417</c:v>
                </c:pt>
                <c:pt idx="216">
                  <c:v>498</c:v>
                </c:pt>
                <c:pt idx="217">
                  <c:v>588</c:v>
                </c:pt>
                <c:pt idx="218">
                  <c:v>678</c:v>
                </c:pt>
                <c:pt idx="219">
                  <c:v>750</c:v>
                </c:pt>
                <c:pt idx="220">
                  <c:v>804</c:v>
                </c:pt>
                <c:pt idx="221">
                  <c:v>839</c:v>
                </c:pt>
                <c:pt idx="222">
                  <c:v>858</c:v>
                </c:pt>
                <c:pt idx="223">
                  <c:v>878</c:v>
                </c:pt>
                <c:pt idx="224">
                  <c:v>896</c:v>
                </c:pt>
                <c:pt idx="225">
                  <c:v>911</c:v>
                </c:pt>
                <c:pt idx="226">
                  <c:v>930</c:v>
                </c:pt>
                <c:pt idx="227">
                  <c:v>941</c:v>
                </c:pt>
                <c:pt idx="228">
                  <c:v>946</c:v>
                </c:pt>
                <c:pt idx="229">
                  <c:v>953</c:v>
                </c:pt>
                <c:pt idx="230">
                  <c:v>956</c:v>
                </c:pt>
                <c:pt idx="231">
                  <c:v>957</c:v>
                </c:pt>
                <c:pt idx="232">
                  <c:v>958</c:v>
                </c:pt>
                <c:pt idx="233">
                  <c:v>959</c:v>
                </c:pt>
                <c:pt idx="234">
                  <c:v>960</c:v>
                </c:pt>
                <c:pt idx="235">
                  <c:v>960</c:v>
                </c:pt>
                <c:pt idx="236">
                  <c:v>961</c:v>
                </c:pt>
                <c:pt idx="237">
                  <c:v>963</c:v>
                </c:pt>
                <c:pt idx="238">
                  <c:v>963</c:v>
                </c:pt>
                <c:pt idx="239">
                  <c:v>963</c:v>
                </c:pt>
                <c:pt idx="240">
                  <c:v>963</c:v>
                </c:pt>
                <c:pt idx="241">
                  <c:v>963</c:v>
                </c:pt>
                <c:pt idx="242">
                  <c:v>963</c:v>
                </c:pt>
                <c:pt idx="243">
                  <c:v>963</c:v>
                </c:pt>
                <c:pt idx="244">
                  <c:v>963</c:v>
                </c:pt>
                <c:pt idx="245">
                  <c:v>963</c:v>
                </c:pt>
                <c:pt idx="246">
                  <c:v>963</c:v>
                </c:pt>
                <c:pt idx="247">
                  <c:v>963</c:v>
                </c:pt>
                <c:pt idx="248">
                  <c:v>964</c:v>
                </c:pt>
                <c:pt idx="249">
                  <c:v>964</c:v>
                </c:pt>
                <c:pt idx="250">
                  <c:v>964</c:v>
                </c:pt>
                <c:pt idx="251">
                  <c:v>964</c:v>
                </c:pt>
                <c:pt idx="252">
                  <c:v>964</c:v>
                </c:pt>
                <c:pt idx="253">
                  <c:v>964</c:v>
                </c:pt>
                <c:pt idx="254">
                  <c:v>964</c:v>
                </c:pt>
                <c:pt idx="255">
                  <c:v>964</c:v>
                </c:pt>
                <c:pt idx="256">
                  <c:v>964</c:v>
                </c:pt>
                <c:pt idx="257">
                  <c:v>964</c:v>
                </c:pt>
                <c:pt idx="258">
                  <c:v>964</c:v>
                </c:pt>
                <c:pt idx="259">
                  <c:v>964</c:v>
                </c:pt>
                <c:pt idx="260">
                  <c:v>964</c:v>
                </c:pt>
                <c:pt idx="261">
                  <c:v>964</c:v>
                </c:pt>
                <c:pt idx="262">
                  <c:v>964</c:v>
                </c:pt>
                <c:pt idx="263">
                  <c:v>964</c:v>
                </c:pt>
                <c:pt idx="264">
                  <c:v>964</c:v>
                </c:pt>
                <c:pt idx="265">
                  <c:v>964</c:v>
                </c:pt>
                <c:pt idx="266">
                  <c:v>964</c:v>
                </c:pt>
                <c:pt idx="267">
                  <c:v>964</c:v>
                </c:pt>
                <c:pt idx="268">
                  <c:v>964</c:v>
                </c:pt>
                <c:pt idx="269">
                  <c:v>964</c:v>
                </c:pt>
                <c:pt idx="270">
                  <c:v>964</c:v>
                </c:pt>
                <c:pt idx="271">
                  <c:v>964</c:v>
                </c:pt>
                <c:pt idx="272">
                  <c:v>964</c:v>
                </c:pt>
                <c:pt idx="273">
                  <c:v>964</c:v>
                </c:pt>
                <c:pt idx="274">
                  <c:v>964</c:v>
                </c:pt>
                <c:pt idx="275">
                  <c:v>964</c:v>
                </c:pt>
                <c:pt idx="276">
                  <c:v>964</c:v>
                </c:pt>
                <c:pt idx="277">
                  <c:v>964</c:v>
                </c:pt>
                <c:pt idx="278">
                  <c:v>964</c:v>
                </c:pt>
                <c:pt idx="279">
                  <c:v>964</c:v>
                </c:pt>
                <c:pt idx="280">
                  <c:v>964</c:v>
                </c:pt>
                <c:pt idx="281">
                  <c:v>964</c:v>
                </c:pt>
                <c:pt idx="282">
                  <c:v>964</c:v>
                </c:pt>
                <c:pt idx="283">
                  <c:v>964</c:v>
                </c:pt>
                <c:pt idx="284">
                  <c:v>964</c:v>
                </c:pt>
                <c:pt idx="285">
                  <c:v>964</c:v>
                </c:pt>
                <c:pt idx="286">
                  <c:v>964</c:v>
                </c:pt>
                <c:pt idx="287">
                  <c:v>964</c:v>
                </c:pt>
                <c:pt idx="288">
                  <c:v>964</c:v>
                </c:pt>
                <c:pt idx="289">
                  <c:v>964</c:v>
                </c:pt>
                <c:pt idx="290">
                  <c:v>964</c:v>
                </c:pt>
                <c:pt idx="291">
                  <c:v>964</c:v>
                </c:pt>
                <c:pt idx="292">
                  <c:v>964</c:v>
                </c:pt>
                <c:pt idx="293">
                  <c:v>964</c:v>
                </c:pt>
                <c:pt idx="294">
                  <c:v>964</c:v>
                </c:pt>
                <c:pt idx="295">
                  <c:v>964</c:v>
                </c:pt>
                <c:pt idx="296">
                  <c:v>964</c:v>
                </c:pt>
                <c:pt idx="297">
                  <c:v>964</c:v>
                </c:pt>
                <c:pt idx="298">
                  <c:v>964</c:v>
                </c:pt>
                <c:pt idx="299">
                  <c:v>964</c:v>
                </c:pt>
                <c:pt idx="300">
                  <c:v>964</c:v>
                </c:pt>
                <c:pt idx="301">
                  <c:v>964</c:v>
                </c:pt>
                <c:pt idx="302">
                  <c:v>964</c:v>
                </c:pt>
                <c:pt idx="303">
                  <c:v>964</c:v>
                </c:pt>
                <c:pt idx="304">
                  <c:v>964</c:v>
                </c:pt>
                <c:pt idx="305">
                  <c:v>964</c:v>
                </c:pt>
                <c:pt idx="306">
                  <c:v>964</c:v>
                </c:pt>
                <c:pt idx="307">
                  <c:v>964</c:v>
                </c:pt>
                <c:pt idx="308">
                  <c:v>964</c:v>
                </c:pt>
                <c:pt idx="309">
                  <c:v>964</c:v>
                </c:pt>
                <c:pt idx="310">
                  <c:v>964</c:v>
                </c:pt>
                <c:pt idx="311">
                  <c:v>964</c:v>
                </c:pt>
                <c:pt idx="312">
                  <c:v>964</c:v>
                </c:pt>
                <c:pt idx="313">
                  <c:v>964</c:v>
                </c:pt>
                <c:pt idx="314">
                  <c:v>964</c:v>
                </c:pt>
                <c:pt idx="315">
                  <c:v>964</c:v>
                </c:pt>
                <c:pt idx="316">
                  <c:v>964</c:v>
                </c:pt>
                <c:pt idx="317">
                  <c:v>964</c:v>
                </c:pt>
                <c:pt idx="318">
                  <c:v>964</c:v>
                </c:pt>
                <c:pt idx="319">
                  <c:v>964</c:v>
                </c:pt>
                <c:pt idx="320">
                  <c:v>964</c:v>
                </c:pt>
                <c:pt idx="321">
                  <c:v>964</c:v>
                </c:pt>
                <c:pt idx="322">
                  <c:v>964</c:v>
                </c:pt>
                <c:pt idx="323">
                  <c:v>964</c:v>
                </c:pt>
                <c:pt idx="324">
                  <c:v>964</c:v>
                </c:pt>
                <c:pt idx="325">
                  <c:v>964</c:v>
                </c:pt>
                <c:pt idx="326">
                  <c:v>964</c:v>
                </c:pt>
                <c:pt idx="327">
                  <c:v>964</c:v>
                </c:pt>
                <c:pt idx="328">
                  <c:v>964</c:v>
                </c:pt>
                <c:pt idx="329">
                  <c:v>964</c:v>
                </c:pt>
                <c:pt idx="330">
                  <c:v>964</c:v>
                </c:pt>
                <c:pt idx="331">
                  <c:v>964</c:v>
                </c:pt>
                <c:pt idx="332">
                  <c:v>964</c:v>
                </c:pt>
                <c:pt idx="333">
                  <c:v>964</c:v>
                </c:pt>
                <c:pt idx="334">
                  <c:v>964</c:v>
                </c:pt>
                <c:pt idx="335">
                  <c:v>964</c:v>
                </c:pt>
                <c:pt idx="336">
                  <c:v>964</c:v>
                </c:pt>
                <c:pt idx="337">
                  <c:v>964</c:v>
                </c:pt>
                <c:pt idx="338">
                  <c:v>964</c:v>
                </c:pt>
                <c:pt idx="339">
                  <c:v>964</c:v>
                </c:pt>
                <c:pt idx="340">
                  <c:v>964</c:v>
                </c:pt>
                <c:pt idx="341">
                  <c:v>964</c:v>
                </c:pt>
                <c:pt idx="342">
                  <c:v>964</c:v>
                </c:pt>
                <c:pt idx="343">
                  <c:v>964</c:v>
                </c:pt>
                <c:pt idx="344">
                  <c:v>964</c:v>
                </c:pt>
                <c:pt idx="345">
                  <c:v>964</c:v>
                </c:pt>
                <c:pt idx="346">
                  <c:v>964</c:v>
                </c:pt>
                <c:pt idx="347">
                  <c:v>964</c:v>
                </c:pt>
                <c:pt idx="348">
                  <c:v>964</c:v>
                </c:pt>
                <c:pt idx="349">
                  <c:v>964</c:v>
                </c:pt>
                <c:pt idx="350">
                  <c:v>964</c:v>
                </c:pt>
                <c:pt idx="351">
                  <c:v>964</c:v>
                </c:pt>
                <c:pt idx="352">
                  <c:v>964</c:v>
                </c:pt>
                <c:pt idx="353">
                  <c:v>964</c:v>
                </c:pt>
                <c:pt idx="354">
                  <c:v>964</c:v>
                </c:pt>
                <c:pt idx="355">
                  <c:v>964</c:v>
                </c:pt>
                <c:pt idx="356">
                  <c:v>964</c:v>
                </c:pt>
                <c:pt idx="357">
                  <c:v>964</c:v>
                </c:pt>
                <c:pt idx="358">
                  <c:v>964</c:v>
                </c:pt>
                <c:pt idx="359">
                  <c:v>964</c:v>
                </c:pt>
                <c:pt idx="360">
                  <c:v>964</c:v>
                </c:pt>
                <c:pt idx="361">
                  <c:v>964</c:v>
                </c:pt>
                <c:pt idx="362">
                  <c:v>964</c:v>
                </c:pt>
                <c:pt idx="363">
                  <c:v>964</c:v>
                </c:pt>
                <c:pt idx="364">
                  <c:v>964</c:v>
                </c:pt>
                <c:pt idx="365">
                  <c:v>964</c:v>
                </c:pt>
                <c:pt idx="366">
                  <c:v>964</c:v>
                </c:pt>
                <c:pt idx="367">
                  <c:v>964</c:v>
                </c:pt>
                <c:pt idx="368">
                  <c:v>964</c:v>
                </c:pt>
                <c:pt idx="369">
                  <c:v>964</c:v>
                </c:pt>
                <c:pt idx="370">
                  <c:v>964</c:v>
                </c:pt>
                <c:pt idx="371">
                  <c:v>964</c:v>
                </c:pt>
                <c:pt idx="372">
                  <c:v>964</c:v>
                </c:pt>
                <c:pt idx="373">
                  <c:v>964</c:v>
                </c:pt>
                <c:pt idx="374">
                  <c:v>964</c:v>
                </c:pt>
                <c:pt idx="375">
                  <c:v>964</c:v>
                </c:pt>
                <c:pt idx="376">
                  <c:v>964</c:v>
                </c:pt>
                <c:pt idx="377">
                  <c:v>964</c:v>
                </c:pt>
                <c:pt idx="378">
                  <c:v>964</c:v>
                </c:pt>
                <c:pt idx="379">
                  <c:v>964</c:v>
                </c:pt>
                <c:pt idx="380">
                  <c:v>964</c:v>
                </c:pt>
              </c:numCache>
            </c:numRef>
          </c:val>
          <c:smooth val="0"/>
          <c:extLst>
            <c:ext xmlns:c16="http://schemas.microsoft.com/office/drawing/2014/chart" uri="{C3380CC4-5D6E-409C-BE32-E72D297353CC}">
              <c16:uniqueId val="{00000003-C5D7-45D6-8699-2ACA49B723CD}"/>
            </c:ext>
          </c:extLst>
        </c:ser>
        <c:dLbls>
          <c:showLegendKey val="0"/>
          <c:showVal val="0"/>
          <c:showCatName val="0"/>
          <c:showSerName val="0"/>
          <c:showPercent val="0"/>
          <c:showBubbleSize val="0"/>
        </c:dLbls>
        <c:marker val="1"/>
        <c:smooth val="0"/>
        <c:axId val="606584584"/>
        <c:axId val="606589832"/>
      </c:lineChart>
      <c:catAx>
        <c:axId val="607356480"/>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1560"/>
        <c:crosses val="autoZero"/>
        <c:auto val="0"/>
        <c:lblAlgn val="ctr"/>
        <c:lblOffset val="100"/>
        <c:noMultiLvlLbl val="1"/>
      </c:catAx>
      <c:valAx>
        <c:axId val="607351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6480"/>
        <c:crossesAt val="1"/>
        <c:crossBetween val="between"/>
      </c:valAx>
      <c:valAx>
        <c:axId val="6065898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6584584"/>
        <c:crosses val="max"/>
        <c:crossBetween val="between"/>
      </c:valAx>
      <c:dateAx>
        <c:axId val="606584584"/>
        <c:scaling>
          <c:orientation val="minMax"/>
        </c:scaling>
        <c:delete val="1"/>
        <c:axPos val="b"/>
        <c:numFmt formatCode="m&quot;月&quot;d&quot;日&quot;" sourceLinked="1"/>
        <c:majorTickMark val="out"/>
        <c:minorTickMark val="none"/>
        <c:tickLblPos val="nextTo"/>
        <c:crossAx val="606589832"/>
        <c:crosses val="autoZero"/>
        <c:auto val="1"/>
        <c:lblOffset val="100"/>
        <c:baseTimeUnit val="days"/>
      </c:dateAx>
      <c:spPr>
        <a:noFill/>
        <a:ln>
          <a:solidFill>
            <a:schemeClr val="accent1"/>
          </a:solidFill>
        </a:ln>
        <a:effectLst/>
      </c:spPr>
    </c:plotArea>
    <c:legend>
      <c:legendPos val="b"/>
      <c:layout>
        <c:manualLayout>
          <c:xMode val="edge"/>
          <c:yMode val="edge"/>
          <c:x val="0.6636249254267288"/>
          <c:y val="0.31616982052872061"/>
          <c:w val="0.19286798274040215"/>
          <c:h val="0.1734437091466918"/>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960139557107925E-2"/>
          <c:y val="2.2988237961447423E-2"/>
          <c:w val="0.87753018372703417"/>
          <c:h val="0.80470509953510416"/>
        </c:manualLayout>
      </c:layout>
      <c:barChart>
        <c:barDir val="col"/>
        <c:grouping val="clustered"/>
        <c:varyColors val="0"/>
        <c:ser>
          <c:idx val="0"/>
          <c:order val="0"/>
          <c:tx>
            <c:strRef>
              <c:f>新疆の情況!$V$5</c:f>
              <c:strCache>
                <c:ptCount val="1"/>
                <c:pt idx="0">
                  <c:v>確診</c:v>
                </c:pt>
              </c:strCache>
            </c:strRef>
          </c:tx>
          <c:spPr>
            <a:solidFill>
              <a:srgbClr val="FF0000"/>
            </a:solidFill>
            <a:ln>
              <a:noFill/>
            </a:ln>
            <a:effectLst/>
          </c:spPr>
          <c:invertIfNegative val="0"/>
          <c:cat>
            <c:strRef>
              <c:f>新疆の情況!$U$6:$U$355</c:f>
              <c:strCache>
                <c:ptCount val="348"/>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strCache>
            </c:strRef>
          </c:cat>
          <c:val>
            <c:numRef>
              <c:f>新疆の情況!$V$6:$V$355</c:f>
              <c:numCache>
                <c:formatCode>General</c:formatCode>
                <c:ptCount val="350"/>
                <c:pt idx="1">
                  <c:v>1</c:v>
                </c:pt>
                <c:pt idx="2">
                  <c:v>5</c:v>
                </c:pt>
                <c:pt idx="3">
                  <c:v>11</c:v>
                </c:pt>
                <c:pt idx="4">
                  <c:v>13</c:v>
                </c:pt>
                <c:pt idx="5">
                  <c:v>17</c:v>
                </c:pt>
                <c:pt idx="6">
                  <c:v>8</c:v>
                </c:pt>
                <c:pt idx="7">
                  <c:v>9</c:v>
                </c:pt>
                <c:pt idx="8">
                  <c:v>18</c:v>
                </c:pt>
                <c:pt idx="9">
                  <c:v>13</c:v>
                </c:pt>
                <c:pt idx="10">
                  <c:v>20</c:v>
                </c:pt>
                <c:pt idx="11">
                  <c:v>22</c:v>
                </c:pt>
                <c:pt idx="12">
                  <c:v>41</c:v>
                </c:pt>
                <c:pt idx="13">
                  <c:v>57</c:v>
                </c:pt>
                <c:pt idx="14">
                  <c:v>89</c:v>
                </c:pt>
                <c:pt idx="15">
                  <c:v>96</c:v>
                </c:pt>
                <c:pt idx="16">
                  <c:v>112</c:v>
                </c:pt>
                <c:pt idx="17">
                  <c:v>31</c:v>
                </c:pt>
                <c:pt idx="18">
                  <c:v>30</c:v>
                </c:pt>
                <c:pt idx="19">
                  <c:v>28</c:v>
                </c:pt>
                <c:pt idx="20">
                  <c:v>28</c:v>
                </c:pt>
                <c:pt idx="21">
                  <c:v>22</c:v>
                </c:pt>
                <c:pt idx="22">
                  <c:v>27</c:v>
                </c:pt>
                <c:pt idx="23">
                  <c:v>26</c:v>
                </c:pt>
                <c:pt idx="24">
                  <c:v>25</c:v>
                </c:pt>
                <c:pt idx="25">
                  <c:v>15</c:v>
                </c:pt>
                <c:pt idx="26">
                  <c:v>14</c:v>
                </c:pt>
                <c:pt idx="27">
                  <c:v>13</c:v>
                </c:pt>
                <c:pt idx="28">
                  <c:v>9</c:v>
                </c:pt>
                <c:pt idx="29">
                  <c:v>8</c:v>
                </c:pt>
                <c:pt idx="30">
                  <c:v>8</c:v>
                </c:pt>
                <c:pt idx="31">
                  <c:v>7</c:v>
                </c:pt>
                <c:pt idx="32">
                  <c:v>4</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23</c:v>
                </c:pt>
                <c:pt idx="107">
                  <c:v>0</c:v>
                </c:pt>
                <c:pt idx="108">
                  <c:v>6</c:v>
                </c:pt>
                <c:pt idx="109">
                  <c:v>3</c:v>
                </c:pt>
                <c:pt idx="110">
                  <c:v>3</c:v>
                </c:pt>
                <c:pt idx="111">
                  <c:v>5</c:v>
                </c:pt>
                <c:pt idx="112">
                  <c:v>2</c:v>
                </c:pt>
                <c:pt idx="113">
                  <c:v>8</c:v>
                </c:pt>
                <c:pt idx="114">
                  <c:v>6</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numCache>
            </c:numRef>
          </c:val>
          <c:extLst>
            <c:ext xmlns:c16="http://schemas.microsoft.com/office/drawing/2014/chart" uri="{C3380CC4-5D6E-409C-BE32-E72D297353CC}">
              <c16:uniqueId val="{00000000-6087-41EF-8508-5C172C11E27E}"/>
            </c:ext>
          </c:extLst>
        </c:ser>
        <c:ser>
          <c:idx val="3"/>
          <c:order val="3"/>
          <c:tx>
            <c:strRef>
              <c:f>新疆の情況!$Y$5</c:f>
              <c:strCache>
                <c:ptCount val="1"/>
                <c:pt idx="0">
                  <c:v>無症状感染者</c:v>
                </c:pt>
              </c:strCache>
            </c:strRef>
          </c:tx>
          <c:spPr>
            <a:solidFill>
              <a:srgbClr val="0000FF"/>
            </a:solidFill>
            <a:ln>
              <a:noFill/>
            </a:ln>
            <a:effectLst/>
          </c:spPr>
          <c:invertIfNegative val="0"/>
          <c:cat>
            <c:strRef>
              <c:f>新疆の情況!$U$6:$U$355</c:f>
              <c:strCache>
                <c:ptCount val="348"/>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strCache>
            </c:strRef>
          </c:cat>
          <c:val>
            <c:numRef>
              <c:f>新疆の情況!$Y$6:$Y$355</c:f>
              <c:numCache>
                <c:formatCode>General</c:formatCode>
                <c:ptCount val="350"/>
                <c:pt idx="1">
                  <c:v>3</c:v>
                </c:pt>
                <c:pt idx="2">
                  <c:v>8</c:v>
                </c:pt>
                <c:pt idx="3">
                  <c:v>0</c:v>
                </c:pt>
                <c:pt idx="4">
                  <c:v>30</c:v>
                </c:pt>
                <c:pt idx="5">
                  <c:v>9</c:v>
                </c:pt>
                <c:pt idx="6">
                  <c:v>5</c:v>
                </c:pt>
                <c:pt idx="7">
                  <c:v>14</c:v>
                </c:pt>
                <c:pt idx="8">
                  <c:v>24</c:v>
                </c:pt>
                <c:pt idx="9">
                  <c:v>19</c:v>
                </c:pt>
                <c:pt idx="10">
                  <c:v>38</c:v>
                </c:pt>
                <c:pt idx="11">
                  <c:v>38</c:v>
                </c:pt>
                <c:pt idx="12">
                  <c:v>38</c:v>
                </c:pt>
                <c:pt idx="13">
                  <c:v>13</c:v>
                </c:pt>
                <c:pt idx="14">
                  <c:v>15</c:v>
                </c:pt>
                <c:pt idx="15">
                  <c:v>18</c:v>
                </c:pt>
                <c:pt idx="16">
                  <c:v>0</c:v>
                </c:pt>
                <c:pt idx="17">
                  <c:v>8</c:v>
                </c:pt>
                <c:pt idx="18">
                  <c:v>9</c:v>
                </c:pt>
                <c:pt idx="19">
                  <c:v>8</c:v>
                </c:pt>
                <c:pt idx="20">
                  <c:v>9</c:v>
                </c:pt>
                <c:pt idx="21">
                  <c:v>13</c:v>
                </c:pt>
                <c:pt idx="22">
                  <c:v>12</c:v>
                </c:pt>
                <c:pt idx="23">
                  <c:v>10</c:v>
                </c:pt>
                <c:pt idx="24">
                  <c:v>8</c:v>
                </c:pt>
                <c:pt idx="25">
                  <c:v>0</c:v>
                </c:pt>
                <c:pt idx="26">
                  <c:v>7</c:v>
                </c:pt>
                <c:pt idx="27">
                  <c:v>11</c:v>
                </c:pt>
                <c:pt idx="28">
                  <c:v>8</c:v>
                </c:pt>
                <c:pt idx="29">
                  <c:v>5</c:v>
                </c:pt>
                <c:pt idx="30">
                  <c:v>4</c:v>
                </c:pt>
                <c:pt idx="31">
                  <c:v>2</c:v>
                </c:pt>
                <c:pt idx="32">
                  <c:v>5</c:v>
                </c:pt>
                <c:pt idx="33">
                  <c:v>1</c:v>
                </c:pt>
                <c:pt idx="34">
                  <c:v>1</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1</c:v>
                </c:pt>
                <c:pt idx="103">
                  <c:v>137</c:v>
                </c:pt>
                <c:pt idx="104">
                  <c:v>26</c:v>
                </c:pt>
                <c:pt idx="105">
                  <c:v>19</c:v>
                </c:pt>
                <c:pt idx="106">
                  <c:v>0</c:v>
                </c:pt>
                <c:pt idx="107">
                  <c:v>14</c:v>
                </c:pt>
                <c:pt idx="108">
                  <c:v>15</c:v>
                </c:pt>
                <c:pt idx="109">
                  <c:v>61</c:v>
                </c:pt>
                <c:pt idx="110">
                  <c:v>6</c:v>
                </c:pt>
                <c:pt idx="111">
                  <c:v>13</c:v>
                </c:pt>
                <c:pt idx="112">
                  <c:v>116</c:v>
                </c:pt>
                <c:pt idx="113">
                  <c:v>2</c:v>
                </c:pt>
                <c:pt idx="114">
                  <c:v>15</c:v>
                </c:pt>
                <c:pt idx="115">
                  <c:v>2</c:v>
                </c:pt>
                <c:pt idx="116">
                  <c:v>2</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numCache>
            </c:numRef>
          </c:val>
          <c:extLst>
            <c:ext xmlns:c16="http://schemas.microsoft.com/office/drawing/2014/chart" uri="{C3380CC4-5D6E-409C-BE32-E72D297353CC}">
              <c16:uniqueId val="{00000001-6087-41EF-8508-5C172C11E27E}"/>
            </c:ext>
          </c:extLst>
        </c:ser>
        <c:dLbls>
          <c:showLegendKey val="0"/>
          <c:showVal val="0"/>
          <c:showCatName val="0"/>
          <c:showSerName val="0"/>
          <c:showPercent val="0"/>
          <c:showBubbleSize val="0"/>
        </c:dLbls>
        <c:gapWidth val="150"/>
        <c:axId val="791172464"/>
        <c:axId val="791176072"/>
      </c:barChart>
      <c:lineChart>
        <c:grouping val="standard"/>
        <c:varyColors val="0"/>
        <c:ser>
          <c:idx val="1"/>
          <c:order val="1"/>
          <c:tx>
            <c:strRef>
              <c:f>新疆の情況!$W$5</c:f>
              <c:strCache>
                <c:ptCount val="1"/>
                <c:pt idx="0">
                  <c:v>確診患者累計</c:v>
                </c:pt>
              </c:strCache>
            </c:strRef>
          </c:tx>
          <c:spPr>
            <a:ln w="15875" cap="rnd">
              <a:solidFill>
                <a:srgbClr val="FF0000"/>
              </a:solidFill>
              <a:round/>
            </a:ln>
            <a:effectLst/>
          </c:spPr>
          <c:marker>
            <c:symbol val="none"/>
          </c:marker>
          <c:cat>
            <c:strRef>
              <c:f>新疆の情況!$U$6:$U$355</c:f>
              <c:strCache>
                <c:ptCount val="348"/>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strCache>
            </c:strRef>
          </c:cat>
          <c:val>
            <c:numRef>
              <c:f>新疆の情況!$W$6:$W$355</c:f>
              <c:numCache>
                <c:formatCode>General</c:formatCode>
                <c:ptCount val="350"/>
                <c:pt idx="1">
                  <c:v>6</c:v>
                </c:pt>
                <c:pt idx="2">
                  <c:v>17</c:v>
                </c:pt>
                <c:pt idx="3">
                  <c:v>17</c:v>
                </c:pt>
                <c:pt idx="4">
                  <c:v>30</c:v>
                </c:pt>
                <c:pt idx="5">
                  <c:v>47</c:v>
                </c:pt>
                <c:pt idx="6">
                  <c:v>55</c:v>
                </c:pt>
                <c:pt idx="7">
                  <c:v>64</c:v>
                </c:pt>
                <c:pt idx="8">
                  <c:v>82</c:v>
                </c:pt>
                <c:pt idx="9">
                  <c:v>95</c:v>
                </c:pt>
                <c:pt idx="10">
                  <c:v>115</c:v>
                </c:pt>
                <c:pt idx="11">
                  <c:v>213</c:v>
                </c:pt>
                <c:pt idx="12">
                  <c:v>254</c:v>
                </c:pt>
                <c:pt idx="13">
                  <c:v>311</c:v>
                </c:pt>
                <c:pt idx="14">
                  <c:v>400</c:v>
                </c:pt>
                <c:pt idx="15">
                  <c:v>496</c:v>
                </c:pt>
                <c:pt idx="16">
                  <c:v>608</c:v>
                </c:pt>
                <c:pt idx="17">
                  <c:v>639</c:v>
                </c:pt>
                <c:pt idx="18">
                  <c:v>669</c:v>
                </c:pt>
                <c:pt idx="19">
                  <c:v>697</c:v>
                </c:pt>
                <c:pt idx="20">
                  <c:v>725</c:v>
                </c:pt>
                <c:pt idx="21">
                  <c:v>747</c:v>
                </c:pt>
                <c:pt idx="22">
                  <c:v>774</c:v>
                </c:pt>
                <c:pt idx="23">
                  <c:v>800</c:v>
                </c:pt>
                <c:pt idx="24">
                  <c:v>825</c:v>
                </c:pt>
                <c:pt idx="25">
                  <c:v>840</c:v>
                </c:pt>
                <c:pt idx="26">
                  <c:v>854</c:v>
                </c:pt>
                <c:pt idx="27">
                  <c:v>867</c:v>
                </c:pt>
                <c:pt idx="28">
                  <c:v>876</c:v>
                </c:pt>
                <c:pt idx="29">
                  <c:v>884</c:v>
                </c:pt>
                <c:pt idx="30">
                  <c:v>892</c:v>
                </c:pt>
                <c:pt idx="31">
                  <c:v>899</c:v>
                </c:pt>
                <c:pt idx="32">
                  <c:v>903</c:v>
                </c:pt>
                <c:pt idx="33">
                  <c:v>903</c:v>
                </c:pt>
                <c:pt idx="34">
                  <c:v>903</c:v>
                </c:pt>
                <c:pt idx="35">
                  <c:v>903</c:v>
                </c:pt>
                <c:pt idx="36">
                  <c:v>903</c:v>
                </c:pt>
                <c:pt idx="37">
                  <c:v>903</c:v>
                </c:pt>
                <c:pt idx="38">
                  <c:v>903</c:v>
                </c:pt>
                <c:pt idx="39">
                  <c:v>903</c:v>
                </c:pt>
                <c:pt idx="40">
                  <c:v>903</c:v>
                </c:pt>
                <c:pt idx="41">
                  <c:v>903</c:v>
                </c:pt>
                <c:pt idx="42">
                  <c:v>903</c:v>
                </c:pt>
                <c:pt idx="43">
                  <c:v>903</c:v>
                </c:pt>
                <c:pt idx="44">
                  <c:v>903</c:v>
                </c:pt>
                <c:pt idx="45">
                  <c:v>903</c:v>
                </c:pt>
                <c:pt idx="46">
                  <c:v>903</c:v>
                </c:pt>
                <c:pt idx="47">
                  <c:v>903</c:v>
                </c:pt>
                <c:pt idx="48">
                  <c:v>903</c:v>
                </c:pt>
                <c:pt idx="49">
                  <c:v>903</c:v>
                </c:pt>
                <c:pt idx="50">
                  <c:v>903</c:v>
                </c:pt>
                <c:pt idx="51">
                  <c:v>903</c:v>
                </c:pt>
                <c:pt idx="52">
                  <c:v>903</c:v>
                </c:pt>
                <c:pt idx="53">
                  <c:v>903</c:v>
                </c:pt>
                <c:pt idx="54">
                  <c:v>903</c:v>
                </c:pt>
                <c:pt idx="55">
                  <c:v>903</c:v>
                </c:pt>
                <c:pt idx="56">
                  <c:v>903</c:v>
                </c:pt>
                <c:pt idx="57">
                  <c:v>903</c:v>
                </c:pt>
                <c:pt idx="58">
                  <c:v>903</c:v>
                </c:pt>
                <c:pt idx="59">
                  <c:v>903</c:v>
                </c:pt>
                <c:pt idx="60">
                  <c:v>903</c:v>
                </c:pt>
                <c:pt idx="61">
                  <c:v>903</c:v>
                </c:pt>
                <c:pt idx="62">
                  <c:v>903</c:v>
                </c:pt>
                <c:pt idx="63">
                  <c:v>903</c:v>
                </c:pt>
                <c:pt idx="64">
                  <c:v>903</c:v>
                </c:pt>
                <c:pt idx="65">
                  <c:v>903</c:v>
                </c:pt>
                <c:pt idx="66">
                  <c:v>903</c:v>
                </c:pt>
                <c:pt idx="67">
                  <c:v>903</c:v>
                </c:pt>
                <c:pt idx="68">
                  <c:v>903</c:v>
                </c:pt>
                <c:pt idx="69">
                  <c:v>903</c:v>
                </c:pt>
                <c:pt idx="70">
                  <c:v>903</c:v>
                </c:pt>
                <c:pt idx="71">
                  <c:v>903</c:v>
                </c:pt>
                <c:pt idx="72">
                  <c:v>903</c:v>
                </c:pt>
                <c:pt idx="73">
                  <c:v>903</c:v>
                </c:pt>
                <c:pt idx="74">
                  <c:v>903</c:v>
                </c:pt>
                <c:pt idx="75">
                  <c:v>903</c:v>
                </c:pt>
                <c:pt idx="76">
                  <c:v>903</c:v>
                </c:pt>
                <c:pt idx="77">
                  <c:v>903</c:v>
                </c:pt>
                <c:pt idx="78">
                  <c:v>903</c:v>
                </c:pt>
                <c:pt idx="79">
                  <c:v>903</c:v>
                </c:pt>
                <c:pt idx="80">
                  <c:v>903</c:v>
                </c:pt>
                <c:pt idx="81">
                  <c:v>903</c:v>
                </c:pt>
                <c:pt idx="82">
                  <c:v>903</c:v>
                </c:pt>
                <c:pt idx="83">
                  <c:v>903</c:v>
                </c:pt>
                <c:pt idx="84">
                  <c:v>903</c:v>
                </c:pt>
                <c:pt idx="85">
                  <c:v>903</c:v>
                </c:pt>
                <c:pt idx="86">
                  <c:v>903</c:v>
                </c:pt>
                <c:pt idx="87">
                  <c:v>903</c:v>
                </c:pt>
                <c:pt idx="88">
                  <c:v>903</c:v>
                </c:pt>
                <c:pt idx="89">
                  <c:v>903</c:v>
                </c:pt>
                <c:pt idx="90">
                  <c:v>903</c:v>
                </c:pt>
                <c:pt idx="91">
                  <c:v>903</c:v>
                </c:pt>
                <c:pt idx="92">
                  <c:v>903</c:v>
                </c:pt>
                <c:pt idx="93">
                  <c:v>903</c:v>
                </c:pt>
                <c:pt idx="94">
                  <c:v>903</c:v>
                </c:pt>
                <c:pt idx="95">
                  <c:v>903</c:v>
                </c:pt>
                <c:pt idx="96">
                  <c:v>903</c:v>
                </c:pt>
                <c:pt idx="97">
                  <c:v>903</c:v>
                </c:pt>
                <c:pt idx="98">
                  <c:v>903</c:v>
                </c:pt>
                <c:pt idx="99">
                  <c:v>903</c:v>
                </c:pt>
                <c:pt idx="100">
                  <c:v>903</c:v>
                </c:pt>
                <c:pt idx="101">
                  <c:v>903</c:v>
                </c:pt>
                <c:pt idx="102">
                  <c:v>903</c:v>
                </c:pt>
                <c:pt idx="103">
                  <c:v>903</c:v>
                </c:pt>
                <c:pt idx="104">
                  <c:v>903</c:v>
                </c:pt>
                <c:pt idx="105">
                  <c:v>925</c:v>
                </c:pt>
                <c:pt idx="106">
                  <c:v>948</c:v>
                </c:pt>
                <c:pt idx="107">
                  <c:v>948</c:v>
                </c:pt>
                <c:pt idx="108">
                  <c:v>954</c:v>
                </c:pt>
                <c:pt idx="109">
                  <c:v>957</c:v>
                </c:pt>
                <c:pt idx="110">
                  <c:v>960</c:v>
                </c:pt>
                <c:pt idx="111">
                  <c:v>965</c:v>
                </c:pt>
                <c:pt idx="112">
                  <c:v>967</c:v>
                </c:pt>
                <c:pt idx="113">
                  <c:v>975</c:v>
                </c:pt>
                <c:pt idx="114">
                  <c:v>981</c:v>
                </c:pt>
                <c:pt idx="115">
                  <c:v>981</c:v>
                </c:pt>
                <c:pt idx="116">
                  <c:v>981</c:v>
                </c:pt>
                <c:pt idx="117">
                  <c:v>981</c:v>
                </c:pt>
                <c:pt idx="118">
                  <c:v>981</c:v>
                </c:pt>
                <c:pt idx="119">
                  <c:v>981</c:v>
                </c:pt>
                <c:pt idx="120">
                  <c:v>981</c:v>
                </c:pt>
                <c:pt idx="121">
                  <c:v>981</c:v>
                </c:pt>
                <c:pt idx="122">
                  <c:v>981</c:v>
                </c:pt>
                <c:pt idx="123">
                  <c:v>981</c:v>
                </c:pt>
                <c:pt idx="124">
                  <c:v>981</c:v>
                </c:pt>
                <c:pt idx="125">
                  <c:v>981</c:v>
                </c:pt>
                <c:pt idx="126">
                  <c:v>981</c:v>
                </c:pt>
                <c:pt idx="127">
                  <c:v>981</c:v>
                </c:pt>
                <c:pt idx="128">
                  <c:v>981</c:v>
                </c:pt>
                <c:pt idx="129">
                  <c:v>981</c:v>
                </c:pt>
                <c:pt idx="130">
                  <c:v>981</c:v>
                </c:pt>
                <c:pt idx="131">
                  <c:v>981</c:v>
                </c:pt>
                <c:pt idx="132">
                  <c:v>981</c:v>
                </c:pt>
                <c:pt idx="133">
                  <c:v>981</c:v>
                </c:pt>
                <c:pt idx="134">
                  <c:v>981</c:v>
                </c:pt>
                <c:pt idx="135">
                  <c:v>981</c:v>
                </c:pt>
                <c:pt idx="136">
                  <c:v>981</c:v>
                </c:pt>
                <c:pt idx="137">
                  <c:v>981</c:v>
                </c:pt>
                <c:pt idx="138">
                  <c:v>981</c:v>
                </c:pt>
                <c:pt idx="139">
                  <c:v>981</c:v>
                </c:pt>
                <c:pt idx="140">
                  <c:v>981</c:v>
                </c:pt>
                <c:pt idx="141">
                  <c:v>981</c:v>
                </c:pt>
                <c:pt idx="142">
                  <c:v>981</c:v>
                </c:pt>
                <c:pt idx="143">
                  <c:v>981</c:v>
                </c:pt>
                <c:pt idx="144">
                  <c:v>981</c:v>
                </c:pt>
                <c:pt idx="145">
                  <c:v>981</c:v>
                </c:pt>
                <c:pt idx="146">
                  <c:v>981</c:v>
                </c:pt>
                <c:pt idx="147">
                  <c:v>981</c:v>
                </c:pt>
                <c:pt idx="148">
                  <c:v>981</c:v>
                </c:pt>
                <c:pt idx="149">
                  <c:v>981</c:v>
                </c:pt>
                <c:pt idx="150">
                  <c:v>981</c:v>
                </c:pt>
                <c:pt idx="151">
                  <c:v>981</c:v>
                </c:pt>
                <c:pt idx="152">
                  <c:v>981</c:v>
                </c:pt>
                <c:pt idx="153">
                  <c:v>981</c:v>
                </c:pt>
                <c:pt idx="154">
                  <c:v>981</c:v>
                </c:pt>
                <c:pt idx="155">
                  <c:v>981</c:v>
                </c:pt>
                <c:pt idx="156">
                  <c:v>981</c:v>
                </c:pt>
                <c:pt idx="157">
                  <c:v>981</c:v>
                </c:pt>
                <c:pt idx="158">
                  <c:v>981</c:v>
                </c:pt>
                <c:pt idx="159">
                  <c:v>981</c:v>
                </c:pt>
                <c:pt idx="160">
                  <c:v>981</c:v>
                </c:pt>
                <c:pt idx="161">
                  <c:v>981</c:v>
                </c:pt>
                <c:pt idx="162">
                  <c:v>981</c:v>
                </c:pt>
                <c:pt idx="163">
                  <c:v>981</c:v>
                </c:pt>
                <c:pt idx="164">
                  <c:v>981</c:v>
                </c:pt>
                <c:pt idx="165">
                  <c:v>981</c:v>
                </c:pt>
                <c:pt idx="166">
                  <c:v>981</c:v>
                </c:pt>
                <c:pt idx="167">
                  <c:v>981</c:v>
                </c:pt>
                <c:pt idx="168">
                  <c:v>981</c:v>
                </c:pt>
                <c:pt idx="169">
                  <c:v>981</c:v>
                </c:pt>
                <c:pt idx="170">
                  <c:v>981</c:v>
                </c:pt>
                <c:pt idx="171">
                  <c:v>981</c:v>
                </c:pt>
                <c:pt idx="172">
                  <c:v>981</c:v>
                </c:pt>
                <c:pt idx="173">
                  <c:v>981</c:v>
                </c:pt>
                <c:pt idx="174">
                  <c:v>981</c:v>
                </c:pt>
                <c:pt idx="175">
                  <c:v>981</c:v>
                </c:pt>
                <c:pt idx="176">
                  <c:v>981</c:v>
                </c:pt>
                <c:pt idx="177">
                  <c:v>981</c:v>
                </c:pt>
                <c:pt idx="178">
                  <c:v>981</c:v>
                </c:pt>
                <c:pt idx="179">
                  <c:v>981</c:v>
                </c:pt>
                <c:pt idx="180">
                  <c:v>981</c:v>
                </c:pt>
                <c:pt idx="181">
                  <c:v>981</c:v>
                </c:pt>
                <c:pt idx="182">
                  <c:v>981</c:v>
                </c:pt>
                <c:pt idx="183">
                  <c:v>981</c:v>
                </c:pt>
                <c:pt idx="184">
                  <c:v>981</c:v>
                </c:pt>
                <c:pt idx="185">
                  <c:v>981</c:v>
                </c:pt>
                <c:pt idx="186">
                  <c:v>981</c:v>
                </c:pt>
                <c:pt idx="187">
                  <c:v>981</c:v>
                </c:pt>
                <c:pt idx="188">
                  <c:v>981</c:v>
                </c:pt>
                <c:pt idx="189">
                  <c:v>981</c:v>
                </c:pt>
                <c:pt idx="190">
                  <c:v>981</c:v>
                </c:pt>
                <c:pt idx="191">
                  <c:v>981</c:v>
                </c:pt>
                <c:pt idx="192">
                  <c:v>981</c:v>
                </c:pt>
                <c:pt idx="193">
                  <c:v>981</c:v>
                </c:pt>
                <c:pt idx="194">
                  <c:v>981</c:v>
                </c:pt>
                <c:pt idx="195">
                  <c:v>981</c:v>
                </c:pt>
                <c:pt idx="196">
                  <c:v>981</c:v>
                </c:pt>
                <c:pt idx="197">
                  <c:v>981</c:v>
                </c:pt>
                <c:pt idx="198">
                  <c:v>981</c:v>
                </c:pt>
                <c:pt idx="199">
                  <c:v>981</c:v>
                </c:pt>
                <c:pt idx="200">
                  <c:v>981</c:v>
                </c:pt>
                <c:pt idx="201">
                  <c:v>981</c:v>
                </c:pt>
                <c:pt idx="202">
                  <c:v>981</c:v>
                </c:pt>
                <c:pt idx="203">
                  <c:v>981</c:v>
                </c:pt>
                <c:pt idx="204">
                  <c:v>981</c:v>
                </c:pt>
                <c:pt idx="205">
                  <c:v>981</c:v>
                </c:pt>
                <c:pt idx="206">
                  <c:v>981</c:v>
                </c:pt>
                <c:pt idx="207">
                  <c:v>981</c:v>
                </c:pt>
                <c:pt idx="208">
                  <c:v>981</c:v>
                </c:pt>
                <c:pt idx="209">
                  <c:v>981</c:v>
                </c:pt>
                <c:pt idx="210">
                  <c:v>981</c:v>
                </c:pt>
                <c:pt idx="211">
                  <c:v>981</c:v>
                </c:pt>
                <c:pt idx="212">
                  <c:v>981</c:v>
                </c:pt>
                <c:pt idx="213">
                  <c:v>981</c:v>
                </c:pt>
                <c:pt idx="214">
                  <c:v>981</c:v>
                </c:pt>
                <c:pt idx="215">
                  <c:v>981</c:v>
                </c:pt>
                <c:pt idx="216">
                  <c:v>981</c:v>
                </c:pt>
                <c:pt idx="217">
                  <c:v>981</c:v>
                </c:pt>
                <c:pt idx="218">
                  <c:v>981</c:v>
                </c:pt>
                <c:pt idx="219">
                  <c:v>981</c:v>
                </c:pt>
                <c:pt idx="220">
                  <c:v>981</c:v>
                </c:pt>
                <c:pt idx="221">
                  <c:v>981</c:v>
                </c:pt>
                <c:pt idx="222">
                  <c:v>981</c:v>
                </c:pt>
                <c:pt idx="223">
                  <c:v>981</c:v>
                </c:pt>
                <c:pt idx="224">
                  <c:v>981</c:v>
                </c:pt>
                <c:pt idx="225">
                  <c:v>981</c:v>
                </c:pt>
                <c:pt idx="226">
                  <c:v>981</c:v>
                </c:pt>
                <c:pt idx="227">
                  <c:v>981</c:v>
                </c:pt>
                <c:pt idx="228">
                  <c:v>981</c:v>
                </c:pt>
                <c:pt idx="229">
                  <c:v>981</c:v>
                </c:pt>
                <c:pt idx="230">
                  <c:v>981</c:v>
                </c:pt>
                <c:pt idx="231">
                  <c:v>981</c:v>
                </c:pt>
                <c:pt idx="232">
                  <c:v>981</c:v>
                </c:pt>
                <c:pt idx="233">
                  <c:v>981</c:v>
                </c:pt>
                <c:pt idx="234">
                  <c:v>981</c:v>
                </c:pt>
                <c:pt idx="235">
                  <c:v>981</c:v>
                </c:pt>
                <c:pt idx="236">
                  <c:v>981</c:v>
                </c:pt>
                <c:pt idx="237">
                  <c:v>981</c:v>
                </c:pt>
                <c:pt idx="238">
                  <c:v>981</c:v>
                </c:pt>
                <c:pt idx="239">
                  <c:v>981</c:v>
                </c:pt>
                <c:pt idx="240">
                  <c:v>981</c:v>
                </c:pt>
                <c:pt idx="241">
                  <c:v>981</c:v>
                </c:pt>
                <c:pt idx="242">
                  <c:v>981</c:v>
                </c:pt>
                <c:pt idx="243">
                  <c:v>981</c:v>
                </c:pt>
                <c:pt idx="244">
                  <c:v>981</c:v>
                </c:pt>
                <c:pt idx="245">
                  <c:v>981</c:v>
                </c:pt>
                <c:pt idx="246">
                  <c:v>981</c:v>
                </c:pt>
                <c:pt idx="247">
                  <c:v>981</c:v>
                </c:pt>
                <c:pt idx="248">
                  <c:v>981</c:v>
                </c:pt>
                <c:pt idx="249">
                  <c:v>981</c:v>
                </c:pt>
                <c:pt idx="250">
                  <c:v>981</c:v>
                </c:pt>
                <c:pt idx="251">
                  <c:v>981</c:v>
                </c:pt>
                <c:pt idx="252">
                  <c:v>981</c:v>
                </c:pt>
                <c:pt idx="253">
                  <c:v>981</c:v>
                </c:pt>
                <c:pt idx="254">
                  <c:v>981</c:v>
                </c:pt>
                <c:pt idx="255">
                  <c:v>981</c:v>
                </c:pt>
                <c:pt idx="256">
                  <c:v>981</c:v>
                </c:pt>
                <c:pt idx="257">
                  <c:v>981</c:v>
                </c:pt>
                <c:pt idx="258">
                  <c:v>981</c:v>
                </c:pt>
                <c:pt idx="259">
                  <c:v>981</c:v>
                </c:pt>
                <c:pt idx="260">
                  <c:v>981</c:v>
                </c:pt>
                <c:pt idx="261">
                  <c:v>981</c:v>
                </c:pt>
                <c:pt idx="262">
                  <c:v>981</c:v>
                </c:pt>
                <c:pt idx="263">
                  <c:v>981</c:v>
                </c:pt>
                <c:pt idx="264">
                  <c:v>981</c:v>
                </c:pt>
                <c:pt idx="265">
                  <c:v>981</c:v>
                </c:pt>
                <c:pt idx="266">
                  <c:v>981</c:v>
                </c:pt>
                <c:pt idx="267">
                  <c:v>981</c:v>
                </c:pt>
                <c:pt idx="268">
                  <c:v>981</c:v>
                </c:pt>
                <c:pt idx="269">
                  <c:v>981</c:v>
                </c:pt>
                <c:pt idx="270">
                  <c:v>981</c:v>
                </c:pt>
                <c:pt idx="271">
                  <c:v>981</c:v>
                </c:pt>
                <c:pt idx="272">
                  <c:v>981</c:v>
                </c:pt>
                <c:pt idx="273">
                  <c:v>981</c:v>
                </c:pt>
                <c:pt idx="274">
                  <c:v>981</c:v>
                </c:pt>
                <c:pt idx="275">
                  <c:v>981</c:v>
                </c:pt>
                <c:pt idx="276">
                  <c:v>981</c:v>
                </c:pt>
                <c:pt idx="277">
                  <c:v>981</c:v>
                </c:pt>
                <c:pt idx="278">
                  <c:v>981</c:v>
                </c:pt>
                <c:pt idx="279">
                  <c:v>981</c:v>
                </c:pt>
                <c:pt idx="280">
                  <c:v>981</c:v>
                </c:pt>
                <c:pt idx="281">
                  <c:v>981</c:v>
                </c:pt>
                <c:pt idx="282">
                  <c:v>981</c:v>
                </c:pt>
                <c:pt idx="283">
                  <c:v>981</c:v>
                </c:pt>
                <c:pt idx="284">
                  <c:v>981</c:v>
                </c:pt>
                <c:pt idx="285">
                  <c:v>981</c:v>
                </c:pt>
                <c:pt idx="286">
                  <c:v>981</c:v>
                </c:pt>
                <c:pt idx="287">
                  <c:v>981</c:v>
                </c:pt>
                <c:pt idx="288">
                  <c:v>981</c:v>
                </c:pt>
                <c:pt idx="289">
                  <c:v>981</c:v>
                </c:pt>
                <c:pt idx="290">
                  <c:v>981</c:v>
                </c:pt>
                <c:pt idx="291">
                  <c:v>981</c:v>
                </c:pt>
                <c:pt idx="292">
                  <c:v>981</c:v>
                </c:pt>
                <c:pt idx="293">
                  <c:v>981</c:v>
                </c:pt>
                <c:pt idx="294">
                  <c:v>981</c:v>
                </c:pt>
                <c:pt idx="295">
                  <c:v>981</c:v>
                </c:pt>
                <c:pt idx="296">
                  <c:v>981</c:v>
                </c:pt>
                <c:pt idx="297">
                  <c:v>981</c:v>
                </c:pt>
                <c:pt idx="298">
                  <c:v>981</c:v>
                </c:pt>
                <c:pt idx="299">
                  <c:v>981</c:v>
                </c:pt>
                <c:pt idx="300">
                  <c:v>981</c:v>
                </c:pt>
                <c:pt idx="301">
                  <c:v>981</c:v>
                </c:pt>
                <c:pt idx="302">
                  <c:v>981</c:v>
                </c:pt>
                <c:pt idx="303">
                  <c:v>981</c:v>
                </c:pt>
                <c:pt idx="304">
                  <c:v>981</c:v>
                </c:pt>
                <c:pt idx="305">
                  <c:v>981</c:v>
                </c:pt>
                <c:pt idx="306">
                  <c:v>981</c:v>
                </c:pt>
                <c:pt idx="307">
                  <c:v>981</c:v>
                </c:pt>
                <c:pt idx="308">
                  <c:v>981</c:v>
                </c:pt>
                <c:pt idx="309">
                  <c:v>981</c:v>
                </c:pt>
                <c:pt idx="310">
                  <c:v>981</c:v>
                </c:pt>
                <c:pt idx="311">
                  <c:v>981</c:v>
                </c:pt>
                <c:pt idx="312">
                  <c:v>981</c:v>
                </c:pt>
                <c:pt idx="313">
                  <c:v>981</c:v>
                </c:pt>
                <c:pt idx="314">
                  <c:v>981</c:v>
                </c:pt>
                <c:pt idx="315">
                  <c:v>981</c:v>
                </c:pt>
                <c:pt idx="316">
                  <c:v>981</c:v>
                </c:pt>
                <c:pt idx="317">
                  <c:v>981</c:v>
                </c:pt>
                <c:pt idx="318">
                  <c:v>981</c:v>
                </c:pt>
                <c:pt idx="319">
                  <c:v>981</c:v>
                </c:pt>
                <c:pt idx="320">
                  <c:v>981</c:v>
                </c:pt>
                <c:pt idx="321">
                  <c:v>981</c:v>
                </c:pt>
                <c:pt idx="322">
                  <c:v>981</c:v>
                </c:pt>
                <c:pt idx="323">
                  <c:v>981</c:v>
                </c:pt>
                <c:pt idx="324">
                  <c:v>981</c:v>
                </c:pt>
                <c:pt idx="325">
                  <c:v>981</c:v>
                </c:pt>
                <c:pt idx="326">
                  <c:v>981</c:v>
                </c:pt>
                <c:pt idx="327">
                  <c:v>981</c:v>
                </c:pt>
                <c:pt idx="328">
                  <c:v>981</c:v>
                </c:pt>
                <c:pt idx="329">
                  <c:v>981</c:v>
                </c:pt>
                <c:pt idx="330">
                  <c:v>981</c:v>
                </c:pt>
                <c:pt idx="331">
                  <c:v>981</c:v>
                </c:pt>
                <c:pt idx="332">
                  <c:v>981</c:v>
                </c:pt>
                <c:pt idx="333">
                  <c:v>981</c:v>
                </c:pt>
                <c:pt idx="334">
                  <c:v>981</c:v>
                </c:pt>
                <c:pt idx="335">
                  <c:v>981</c:v>
                </c:pt>
                <c:pt idx="336">
                  <c:v>981</c:v>
                </c:pt>
                <c:pt idx="337">
                  <c:v>981</c:v>
                </c:pt>
                <c:pt idx="338">
                  <c:v>981</c:v>
                </c:pt>
                <c:pt idx="339">
                  <c:v>981</c:v>
                </c:pt>
                <c:pt idx="340">
                  <c:v>981</c:v>
                </c:pt>
                <c:pt idx="341">
                  <c:v>981</c:v>
                </c:pt>
                <c:pt idx="342">
                  <c:v>981</c:v>
                </c:pt>
                <c:pt idx="343">
                  <c:v>981</c:v>
                </c:pt>
                <c:pt idx="344">
                  <c:v>981</c:v>
                </c:pt>
                <c:pt idx="345">
                  <c:v>981</c:v>
                </c:pt>
                <c:pt idx="346">
                  <c:v>981</c:v>
                </c:pt>
                <c:pt idx="347">
                  <c:v>981</c:v>
                </c:pt>
              </c:numCache>
            </c:numRef>
          </c:val>
          <c:smooth val="0"/>
          <c:extLst>
            <c:ext xmlns:c16="http://schemas.microsoft.com/office/drawing/2014/chart" uri="{C3380CC4-5D6E-409C-BE32-E72D297353CC}">
              <c16:uniqueId val="{00000002-6087-41EF-8508-5C172C11E27E}"/>
            </c:ext>
          </c:extLst>
        </c:ser>
        <c:ser>
          <c:idx val="2"/>
          <c:order val="2"/>
          <c:tx>
            <c:strRef>
              <c:f>新疆の情況!$X$5</c:f>
              <c:strCache>
                <c:ptCount val="1"/>
                <c:pt idx="0">
                  <c:v>現有確診患者</c:v>
                </c:pt>
              </c:strCache>
            </c:strRef>
          </c:tx>
          <c:spPr>
            <a:ln w="19050" cap="rnd">
              <a:solidFill>
                <a:srgbClr val="FF0000"/>
              </a:solidFill>
              <a:prstDash val="sysDash"/>
              <a:round/>
            </a:ln>
            <a:effectLst/>
          </c:spPr>
          <c:marker>
            <c:symbol val="none"/>
          </c:marker>
          <c:cat>
            <c:strRef>
              <c:f>新疆の情況!$U$6:$U$355</c:f>
              <c:strCache>
                <c:ptCount val="348"/>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strCache>
            </c:strRef>
          </c:cat>
          <c:val>
            <c:numRef>
              <c:f>新疆の情況!$X$6:$X$355</c:f>
              <c:numCache>
                <c:formatCode>General</c:formatCode>
                <c:ptCount val="350"/>
                <c:pt idx="0">
                  <c:v>0</c:v>
                </c:pt>
                <c:pt idx="1">
                  <c:v>1</c:v>
                </c:pt>
                <c:pt idx="2">
                  <c:v>6</c:v>
                </c:pt>
                <c:pt idx="3">
                  <c:v>17</c:v>
                </c:pt>
                <c:pt idx="4">
                  <c:v>30</c:v>
                </c:pt>
                <c:pt idx="5">
                  <c:v>47</c:v>
                </c:pt>
                <c:pt idx="6">
                  <c:v>55</c:v>
                </c:pt>
                <c:pt idx="7">
                  <c:v>64</c:v>
                </c:pt>
                <c:pt idx="8">
                  <c:v>82</c:v>
                </c:pt>
                <c:pt idx="9">
                  <c:v>95</c:v>
                </c:pt>
                <c:pt idx="10">
                  <c:v>115</c:v>
                </c:pt>
                <c:pt idx="11">
                  <c:v>137</c:v>
                </c:pt>
                <c:pt idx="12">
                  <c:v>178</c:v>
                </c:pt>
                <c:pt idx="13">
                  <c:v>235</c:v>
                </c:pt>
                <c:pt idx="14">
                  <c:v>322</c:v>
                </c:pt>
                <c:pt idx="15">
                  <c:v>414</c:v>
                </c:pt>
                <c:pt idx="16">
                  <c:v>523</c:v>
                </c:pt>
                <c:pt idx="17">
                  <c:v>547</c:v>
                </c:pt>
                <c:pt idx="18">
                  <c:v>569</c:v>
                </c:pt>
                <c:pt idx="19">
                  <c:v>590</c:v>
                </c:pt>
                <c:pt idx="20">
                  <c:v>606</c:v>
                </c:pt>
                <c:pt idx="21">
                  <c:v>618</c:v>
                </c:pt>
                <c:pt idx="22">
                  <c:v>637</c:v>
                </c:pt>
                <c:pt idx="23">
                  <c:v>643</c:v>
                </c:pt>
                <c:pt idx="24">
                  <c:v>640</c:v>
                </c:pt>
                <c:pt idx="25">
                  <c:v>625</c:v>
                </c:pt>
                <c:pt idx="26">
                  <c:v>592</c:v>
                </c:pt>
                <c:pt idx="27">
                  <c:v>567</c:v>
                </c:pt>
                <c:pt idx="28">
                  <c:v>535</c:v>
                </c:pt>
                <c:pt idx="29">
                  <c:v>505</c:v>
                </c:pt>
                <c:pt idx="30">
                  <c:v>464</c:v>
                </c:pt>
                <c:pt idx="31">
                  <c:v>438</c:v>
                </c:pt>
                <c:pt idx="32">
                  <c:v>401</c:v>
                </c:pt>
                <c:pt idx="33">
                  <c:v>378</c:v>
                </c:pt>
                <c:pt idx="34">
                  <c:v>354</c:v>
                </c:pt>
                <c:pt idx="35">
                  <c:v>331</c:v>
                </c:pt>
                <c:pt idx="36">
                  <c:v>302</c:v>
                </c:pt>
                <c:pt idx="37">
                  <c:v>274</c:v>
                </c:pt>
                <c:pt idx="38">
                  <c:v>227</c:v>
                </c:pt>
                <c:pt idx="39">
                  <c:v>198</c:v>
                </c:pt>
                <c:pt idx="40">
                  <c:v>183</c:v>
                </c:pt>
                <c:pt idx="41">
                  <c:v>160</c:v>
                </c:pt>
                <c:pt idx="42">
                  <c:v>124</c:v>
                </c:pt>
                <c:pt idx="43">
                  <c:v>107</c:v>
                </c:pt>
                <c:pt idx="44">
                  <c:v>93</c:v>
                </c:pt>
                <c:pt idx="45">
                  <c:v>74</c:v>
                </c:pt>
                <c:pt idx="46">
                  <c:v>62</c:v>
                </c:pt>
                <c:pt idx="47">
                  <c:v>49</c:v>
                </c:pt>
                <c:pt idx="48">
                  <c:v>34</c:v>
                </c:pt>
                <c:pt idx="49">
                  <c:v>22</c:v>
                </c:pt>
                <c:pt idx="50">
                  <c:v>20</c:v>
                </c:pt>
                <c:pt idx="51">
                  <c:v>16</c:v>
                </c:pt>
                <c:pt idx="52">
                  <c:v>14</c:v>
                </c:pt>
                <c:pt idx="53">
                  <c:v>10</c:v>
                </c:pt>
                <c:pt idx="54">
                  <c:v>3</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45</c:v>
                </c:pt>
                <c:pt idx="107">
                  <c:v>45</c:v>
                </c:pt>
                <c:pt idx="108">
                  <c:v>51</c:v>
                </c:pt>
                <c:pt idx="109">
                  <c:v>54</c:v>
                </c:pt>
                <c:pt idx="110">
                  <c:v>57</c:v>
                </c:pt>
                <c:pt idx="111">
                  <c:v>62</c:v>
                </c:pt>
                <c:pt idx="112">
                  <c:v>64</c:v>
                </c:pt>
                <c:pt idx="113">
                  <c:v>72</c:v>
                </c:pt>
                <c:pt idx="114">
                  <c:v>78</c:v>
                </c:pt>
                <c:pt idx="115">
                  <c:v>74</c:v>
                </c:pt>
                <c:pt idx="116">
                  <c:v>62</c:v>
                </c:pt>
                <c:pt idx="117">
                  <c:v>59</c:v>
                </c:pt>
                <c:pt idx="118">
                  <c:v>57</c:v>
                </c:pt>
                <c:pt idx="119">
                  <c:v>52</c:v>
                </c:pt>
                <c:pt idx="120">
                  <c:v>41</c:v>
                </c:pt>
                <c:pt idx="121">
                  <c:v>36</c:v>
                </c:pt>
                <c:pt idx="122">
                  <c:v>29</c:v>
                </c:pt>
                <c:pt idx="123">
                  <c:v>25</c:v>
                </c:pt>
                <c:pt idx="124">
                  <c:v>17</c:v>
                </c:pt>
                <c:pt idx="125">
                  <c:v>15</c:v>
                </c:pt>
                <c:pt idx="126">
                  <c:v>8</c:v>
                </c:pt>
                <c:pt idx="127">
                  <c:v>4</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numCache>
            </c:numRef>
          </c:val>
          <c:smooth val="0"/>
          <c:extLst>
            <c:ext xmlns:c16="http://schemas.microsoft.com/office/drawing/2014/chart" uri="{C3380CC4-5D6E-409C-BE32-E72D297353CC}">
              <c16:uniqueId val="{00000003-6087-41EF-8508-5C172C11E27E}"/>
            </c:ext>
          </c:extLst>
        </c:ser>
        <c:ser>
          <c:idx val="4"/>
          <c:order val="4"/>
          <c:tx>
            <c:strRef>
              <c:f>新疆の情況!$Z$5</c:f>
              <c:strCache>
                <c:ptCount val="1"/>
                <c:pt idx="0">
                  <c:v>現有無症状</c:v>
                </c:pt>
              </c:strCache>
            </c:strRef>
          </c:tx>
          <c:spPr>
            <a:ln w="19050" cap="rnd">
              <a:solidFill>
                <a:srgbClr val="0000FF"/>
              </a:solidFill>
              <a:round/>
            </a:ln>
            <a:effectLst/>
          </c:spPr>
          <c:marker>
            <c:symbol val="none"/>
          </c:marker>
          <c:cat>
            <c:strRef>
              <c:f>新疆の情況!$U$6:$U$355</c:f>
              <c:strCache>
                <c:ptCount val="348"/>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strCache>
            </c:strRef>
          </c:cat>
          <c:val>
            <c:numRef>
              <c:f>新疆の情況!$Z$6:$Z$355</c:f>
              <c:numCache>
                <c:formatCode>General</c:formatCode>
                <c:ptCount val="350"/>
                <c:pt idx="0">
                  <c:v>0</c:v>
                </c:pt>
                <c:pt idx="1">
                  <c:v>3</c:v>
                </c:pt>
                <c:pt idx="2">
                  <c:v>11</c:v>
                </c:pt>
                <c:pt idx="3">
                  <c:v>11</c:v>
                </c:pt>
                <c:pt idx="4">
                  <c:v>41</c:v>
                </c:pt>
                <c:pt idx="5">
                  <c:v>50</c:v>
                </c:pt>
                <c:pt idx="6">
                  <c:v>55</c:v>
                </c:pt>
                <c:pt idx="7">
                  <c:v>69</c:v>
                </c:pt>
                <c:pt idx="8">
                  <c:v>77</c:v>
                </c:pt>
                <c:pt idx="9">
                  <c:v>85</c:v>
                </c:pt>
                <c:pt idx="10">
                  <c:v>114</c:v>
                </c:pt>
                <c:pt idx="11">
                  <c:v>147</c:v>
                </c:pt>
                <c:pt idx="12">
                  <c:v>170</c:v>
                </c:pt>
                <c:pt idx="13">
                  <c:v>165</c:v>
                </c:pt>
                <c:pt idx="14">
                  <c:v>133</c:v>
                </c:pt>
                <c:pt idx="15">
                  <c:v>143</c:v>
                </c:pt>
                <c:pt idx="16">
                  <c:v>108</c:v>
                </c:pt>
                <c:pt idx="17">
                  <c:v>109</c:v>
                </c:pt>
                <c:pt idx="18">
                  <c:v>112</c:v>
                </c:pt>
                <c:pt idx="19">
                  <c:v>116</c:v>
                </c:pt>
                <c:pt idx="20">
                  <c:v>114</c:v>
                </c:pt>
                <c:pt idx="21">
                  <c:v>122</c:v>
                </c:pt>
                <c:pt idx="22">
                  <c:v>130</c:v>
                </c:pt>
                <c:pt idx="23">
                  <c:v>128</c:v>
                </c:pt>
                <c:pt idx="24">
                  <c:v>127</c:v>
                </c:pt>
                <c:pt idx="25">
                  <c:v>123</c:v>
                </c:pt>
                <c:pt idx="26">
                  <c:v>123</c:v>
                </c:pt>
                <c:pt idx="27">
                  <c:v>131</c:v>
                </c:pt>
                <c:pt idx="28">
                  <c:v>131</c:v>
                </c:pt>
                <c:pt idx="29">
                  <c:v>130</c:v>
                </c:pt>
                <c:pt idx="30">
                  <c:v>129</c:v>
                </c:pt>
                <c:pt idx="31">
                  <c:v>126</c:v>
                </c:pt>
                <c:pt idx="32">
                  <c:v>128</c:v>
                </c:pt>
                <c:pt idx="33">
                  <c:v>127</c:v>
                </c:pt>
                <c:pt idx="34">
                  <c:v>124</c:v>
                </c:pt>
                <c:pt idx="35">
                  <c:v>112</c:v>
                </c:pt>
                <c:pt idx="36">
                  <c:v>105</c:v>
                </c:pt>
                <c:pt idx="37">
                  <c:v>93</c:v>
                </c:pt>
                <c:pt idx="38">
                  <c:v>78</c:v>
                </c:pt>
                <c:pt idx="39">
                  <c:v>69</c:v>
                </c:pt>
                <c:pt idx="40">
                  <c:v>57</c:v>
                </c:pt>
                <c:pt idx="41">
                  <c:v>49</c:v>
                </c:pt>
                <c:pt idx="42">
                  <c:v>44</c:v>
                </c:pt>
                <c:pt idx="43">
                  <c:v>38</c:v>
                </c:pt>
                <c:pt idx="44">
                  <c:v>35</c:v>
                </c:pt>
                <c:pt idx="45">
                  <c:v>30</c:v>
                </c:pt>
                <c:pt idx="46">
                  <c:v>25</c:v>
                </c:pt>
                <c:pt idx="47">
                  <c:v>20</c:v>
                </c:pt>
                <c:pt idx="48">
                  <c:v>14</c:v>
                </c:pt>
                <c:pt idx="49">
                  <c:v>9</c:v>
                </c:pt>
                <c:pt idx="50">
                  <c:v>7</c:v>
                </c:pt>
                <c:pt idx="51">
                  <c:v>6</c:v>
                </c:pt>
                <c:pt idx="52">
                  <c:v>4</c:v>
                </c:pt>
                <c:pt idx="53">
                  <c:v>2</c:v>
                </c:pt>
                <c:pt idx="54">
                  <c:v>1</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1</c:v>
                </c:pt>
                <c:pt idx="103">
                  <c:v>138</c:v>
                </c:pt>
                <c:pt idx="104">
                  <c:v>164</c:v>
                </c:pt>
                <c:pt idx="105">
                  <c:v>161</c:v>
                </c:pt>
                <c:pt idx="106">
                  <c:v>138</c:v>
                </c:pt>
                <c:pt idx="107">
                  <c:v>152</c:v>
                </c:pt>
                <c:pt idx="108">
                  <c:v>161</c:v>
                </c:pt>
                <c:pt idx="109">
                  <c:v>219</c:v>
                </c:pt>
                <c:pt idx="110">
                  <c:v>223</c:v>
                </c:pt>
                <c:pt idx="111">
                  <c:v>231</c:v>
                </c:pt>
                <c:pt idx="112">
                  <c:v>345</c:v>
                </c:pt>
                <c:pt idx="113">
                  <c:v>339</c:v>
                </c:pt>
                <c:pt idx="114">
                  <c:v>339</c:v>
                </c:pt>
                <c:pt idx="115">
                  <c:v>327</c:v>
                </c:pt>
                <c:pt idx="116">
                  <c:v>315</c:v>
                </c:pt>
                <c:pt idx="117">
                  <c:v>306</c:v>
                </c:pt>
                <c:pt idx="118">
                  <c:v>298</c:v>
                </c:pt>
                <c:pt idx="119">
                  <c:v>292</c:v>
                </c:pt>
                <c:pt idx="120">
                  <c:v>268</c:v>
                </c:pt>
                <c:pt idx="121">
                  <c:v>244</c:v>
                </c:pt>
                <c:pt idx="122">
                  <c:v>211</c:v>
                </c:pt>
                <c:pt idx="123">
                  <c:v>187</c:v>
                </c:pt>
                <c:pt idx="124">
                  <c:v>130</c:v>
                </c:pt>
                <c:pt idx="125">
                  <c:v>104</c:v>
                </c:pt>
                <c:pt idx="126">
                  <c:v>66</c:v>
                </c:pt>
                <c:pt idx="127">
                  <c:v>36</c:v>
                </c:pt>
                <c:pt idx="128">
                  <c:v>2</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numCache>
            </c:numRef>
          </c:val>
          <c:smooth val="0"/>
          <c:extLst>
            <c:ext xmlns:c16="http://schemas.microsoft.com/office/drawing/2014/chart" uri="{C3380CC4-5D6E-409C-BE32-E72D297353CC}">
              <c16:uniqueId val="{00000004-6087-41EF-8508-5C172C11E27E}"/>
            </c:ext>
          </c:extLst>
        </c:ser>
        <c:dLbls>
          <c:showLegendKey val="0"/>
          <c:showVal val="0"/>
          <c:showCatName val="0"/>
          <c:showSerName val="0"/>
          <c:showPercent val="0"/>
          <c:showBubbleSize val="0"/>
        </c:dLbls>
        <c:marker val="1"/>
        <c:smooth val="0"/>
        <c:axId val="704843800"/>
        <c:axId val="704843472"/>
      </c:lineChart>
      <c:catAx>
        <c:axId val="704843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4843472"/>
        <c:crosses val="autoZero"/>
        <c:auto val="1"/>
        <c:lblAlgn val="ctr"/>
        <c:lblOffset val="100"/>
        <c:noMultiLvlLbl val="0"/>
      </c:catAx>
      <c:valAx>
        <c:axId val="70484347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4843800"/>
        <c:crossesAt val="1"/>
        <c:crossBetween val="between"/>
      </c:valAx>
      <c:valAx>
        <c:axId val="79117607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1172464"/>
        <c:crosses val="max"/>
        <c:crossBetween val="between"/>
      </c:valAx>
      <c:catAx>
        <c:axId val="791172464"/>
        <c:scaling>
          <c:orientation val="minMax"/>
        </c:scaling>
        <c:delete val="1"/>
        <c:axPos val="b"/>
        <c:numFmt formatCode="General" sourceLinked="1"/>
        <c:majorTickMark val="out"/>
        <c:minorTickMark val="none"/>
        <c:tickLblPos val="nextTo"/>
        <c:crossAx val="791176072"/>
        <c:crosses val="autoZero"/>
        <c:auto val="1"/>
        <c:lblAlgn val="ctr"/>
        <c:lblOffset val="100"/>
        <c:noMultiLvlLbl val="0"/>
      </c:catAx>
      <c:spPr>
        <a:noFill/>
        <a:ln>
          <a:solidFill>
            <a:schemeClr val="bg1">
              <a:lumMod val="75000"/>
            </a:schemeClr>
          </a:solidFill>
        </a:ln>
        <a:effectLst/>
      </c:spPr>
    </c:plotArea>
    <c:legend>
      <c:legendPos val="b"/>
      <c:layout>
        <c:manualLayout>
          <c:xMode val="edge"/>
          <c:yMode val="edge"/>
          <c:x val="0.17499999999999999"/>
          <c:y val="3.0504191676991841E-2"/>
          <c:w val="0.71250000000000002"/>
          <c:h val="0.10626124027226753"/>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国家衛健委発表に基づく感染状況!$W$27:$W$552</c:f>
              <c:numCache>
                <c:formatCode>m"月"d"日"</c:formatCode>
                <c:ptCount val="525"/>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numCache>
            </c:numRef>
          </c:cat>
          <c:val>
            <c:numRef>
              <c:f>国家衛健委発表に基づく感染状況!$X$27:$X$552</c:f>
              <c:numCache>
                <c:formatCode>#,##0_);[Red]\(#,##0\)</c:formatCode>
                <c:ptCount val="525"/>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国家衛健委発表に基づく感染状況!$W$27:$W$552</c:f>
              <c:numCache>
                <c:formatCode>m"月"d"日"</c:formatCode>
                <c:ptCount val="525"/>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numCache>
            </c:numRef>
          </c:cat>
          <c:val>
            <c:numRef>
              <c:f>国家衛健委発表に基づく感染状況!$Y$27:$Y$552</c:f>
              <c:numCache>
                <c:formatCode>General</c:formatCode>
                <c:ptCount val="525"/>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国家衛健委発表に基づく感染状況!$Z$27:$Z$552</c:f>
              <c:numCache>
                <c:formatCode>m"月"d"日"</c:formatCode>
                <c:ptCount val="525"/>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numCache>
            </c:numRef>
          </c:cat>
          <c:val>
            <c:numRef>
              <c:f>国家衛健委発表に基づく感染状況!$AA$27:$AA$552</c:f>
              <c:numCache>
                <c:formatCode>General</c:formatCode>
                <c:ptCount val="525"/>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国家衛健委発表に基づく感染状況!$Z$27:$Z$552</c:f>
              <c:numCache>
                <c:formatCode>m"月"d"日"</c:formatCode>
                <c:ptCount val="525"/>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numCache>
            </c:numRef>
          </c:cat>
          <c:val>
            <c:numRef>
              <c:f>国家衛健委発表に基づく感染状況!$AB$27:$AB$552</c:f>
              <c:numCache>
                <c:formatCode>General</c:formatCode>
                <c:ptCount val="525"/>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国家衛健委発表に基づく感染状況!$W$27:$W$552</c:f>
              <c:numCache>
                <c:formatCode>m"月"d"日"</c:formatCode>
                <c:ptCount val="525"/>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numCache>
            </c:numRef>
          </c:cat>
          <c:val>
            <c:numRef>
              <c:f>国家衛健委発表に基づく感染状況!$X$27:$X$552</c:f>
              <c:numCache>
                <c:formatCode>#,##0_);[Red]\(#,##0\)</c:formatCode>
                <c:ptCount val="525"/>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国家衛健委発表に基づく感染状況!$W$27:$W$552</c:f>
              <c:numCache>
                <c:formatCode>m"月"d"日"</c:formatCode>
                <c:ptCount val="525"/>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numCache>
            </c:numRef>
          </c:cat>
          <c:val>
            <c:numRef>
              <c:f>国家衛健委発表に基づく感染状況!$Y$27:$Y$552</c:f>
              <c:numCache>
                <c:formatCode>General</c:formatCode>
                <c:ptCount val="525"/>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国家衛健委発表に基づく感染状況!$Z$27:$Z$552</c:f>
              <c:numCache>
                <c:formatCode>m"月"d"日"</c:formatCode>
                <c:ptCount val="525"/>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numCache>
            </c:numRef>
          </c:cat>
          <c:val>
            <c:numRef>
              <c:f>国家衛健委発表に基づく感染状況!$AA$27:$AA$552</c:f>
              <c:numCache>
                <c:formatCode>General</c:formatCode>
                <c:ptCount val="525"/>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国家衛健委発表に基づく感染状況!$Z$27:$Z$552</c:f>
              <c:numCache>
                <c:formatCode>m"月"d"日"</c:formatCode>
                <c:ptCount val="525"/>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numCache>
            </c:numRef>
          </c:cat>
          <c:val>
            <c:numRef>
              <c:f>国家衛健委発表に基づく感染状況!$AB$27:$AB$552</c:f>
              <c:numCache>
                <c:formatCode>General</c:formatCode>
                <c:ptCount val="525"/>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1732899641857812"/>
          <c:w val="0.28026706729317291"/>
          <c:h val="0.2126604352409851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国家衛健委発表に基づく感染状況!$Z$27:$Z$552</c:f>
              <c:numCache>
                <c:formatCode>m"月"d"日"</c:formatCode>
                <c:ptCount val="525"/>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numCache>
            </c:numRef>
          </c:cat>
          <c:val>
            <c:numRef>
              <c:f>国家衛健委発表に基づく感染状況!$AA$27:$AA$552</c:f>
              <c:numCache>
                <c:formatCode>General</c:formatCode>
                <c:ptCount val="525"/>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国家衛健委発表に基づく感染状況!$Z$27:$Z$552</c:f>
              <c:numCache>
                <c:formatCode>m"月"d"日"</c:formatCode>
                <c:ptCount val="525"/>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numCache>
            </c:numRef>
          </c:cat>
          <c:val>
            <c:numRef>
              <c:f>国家衛健委発表に基づく感染状況!$AB$27:$AB$552</c:f>
              <c:numCache>
                <c:formatCode>General</c:formatCode>
                <c:ptCount val="525"/>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国家衛健委発表に基づく感染状況!$W$27:$W$552</c:f>
              <c:numCache>
                <c:formatCode>m"月"d"日"</c:formatCode>
                <c:ptCount val="525"/>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numCache>
            </c:numRef>
          </c:cat>
          <c:val>
            <c:numRef>
              <c:f>国家衛健委発表に基づく感染状況!$X$27:$X$552</c:f>
              <c:numCache>
                <c:formatCode>#,##0_);[Red]\(#,##0\)</c:formatCode>
                <c:ptCount val="525"/>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国家衛健委発表に基づく感染状況!$W$27:$W$552</c:f>
              <c:numCache>
                <c:formatCode>m"月"d"日"</c:formatCode>
                <c:ptCount val="525"/>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numCache>
            </c:numRef>
          </c:cat>
          <c:val>
            <c:numRef>
              <c:f>国家衛健委発表に基づく感染状況!$Y$27:$Y$552</c:f>
              <c:numCache>
                <c:formatCode>General</c:formatCode>
                <c:ptCount val="525"/>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tickMarkSkip val="1"/>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国家衛健委発表に基づく感染状況!$Z$27:$Z$552</c:f>
              <c:numCache>
                <c:formatCode>m"月"d"日"</c:formatCode>
                <c:ptCount val="525"/>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numCache>
            </c:numRef>
          </c:cat>
          <c:val>
            <c:numRef>
              <c:f>国家衛健委発表に基づく感染状況!$AA$27:$AA$552</c:f>
              <c:numCache>
                <c:formatCode>General</c:formatCode>
                <c:ptCount val="525"/>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国家衛健委発表に基づく感染状況!$Z$27:$Z$552</c:f>
              <c:numCache>
                <c:formatCode>m"月"d"日"</c:formatCode>
                <c:ptCount val="525"/>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numCache>
            </c:numRef>
          </c:cat>
          <c:val>
            <c:numRef>
              <c:f>国家衛健委発表に基づく感染状況!$AB$27:$AB$552</c:f>
              <c:numCache>
                <c:formatCode>General</c:formatCode>
                <c:ptCount val="525"/>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9151494815022045E-2"/>
          <c:y val="1.9516594546562675E-2"/>
          <c:w val="0.93767429046803319"/>
          <c:h val="0.81437498317476864"/>
        </c:manualLayout>
      </c:layout>
      <c:barChart>
        <c:barDir val="col"/>
        <c:grouping val="clustered"/>
        <c:varyColors val="0"/>
        <c:ser>
          <c:idx val="0"/>
          <c:order val="0"/>
          <c:tx>
            <c:strRef>
              <c:f>香港マカオ台湾の患者・海外輸入症例・無症状病原体保有者!$CI$28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香港マカオ台湾の患者・海外輸入症例・無症状病原体保有者!$CH$29:$CH$551</c:f>
              <c:numCache>
                <c:formatCode>m"月"d"日"</c:formatCode>
                <c:ptCount val="52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numCache>
            </c:numRef>
          </c:cat>
          <c:val>
            <c:numRef>
              <c:f>香港マカオ台湾の患者・海外輸入症例・無症状病原体保有者!$CI$29:$CI$551</c:f>
              <c:numCache>
                <c:formatCode>General</c:formatCode>
                <c:ptCount val="523"/>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1.9338748164336804E-2"/>
          <c:w val="0.92087411061569113"/>
          <c:h val="0.80755040293976654"/>
        </c:manualLayout>
      </c:layout>
      <c:lineChart>
        <c:grouping val="standard"/>
        <c:varyColors val="0"/>
        <c:ser>
          <c:idx val="0"/>
          <c:order val="0"/>
          <c:tx>
            <c:strRef>
              <c:f>香港マカオ台湾の患者・海外輸入症例・無症状病原体保有者!$CF$28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B99A-495C-99B3-312B8B95D009}"/>
              </c:ext>
            </c:extLst>
          </c:dPt>
          <c:cat>
            <c:numRef>
              <c:f>香港マカオ台湾の患者・海外輸入症例・無症状病原体保有者!$CE$29:$CE$551</c:f>
              <c:numCache>
                <c:formatCode>m"月"d"日"</c:formatCode>
                <c:ptCount val="52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numCache>
            </c:numRef>
          </c:cat>
          <c:val>
            <c:numRef>
              <c:f>香港マカオ台湾の患者・海外輸入症例・無症状病原体保有者!$CF$29:$CF$551</c:f>
              <c:numCache>
                <c:formatCode>General</c:formatCode>
                <c:ptCount val="523"/>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香港マカオ台湾の患者・海外輸入症例・無症状病原体保有者!$CG$28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香港マカオ台湾の患者・海外輸入症例・無症状病原体保有者!$CE$29:$CE$551</c:f>
              <c:numCache>
                <c:formatCode>m"月"d"日"</c:formatCode>
                <c:ptCount val="52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numCache>
            </c:numRef>
          </c:cat>
          <c:val>
            <c:numRef>
              <c:f>香港マカオ台湾の患者・海外輸入症例・無症状病原体保有者!$CG$29:$CG$551</c:f>
              <c:numCache>
                <c:formatCode>General</c:formatCode>
                <c:ptCount val="52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4"/>
        <c:majorTimeUnit val="day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30602409638554218"/>
          <c:h val="0.12983451376723137"/>
        </c:manualLayout>
      </c:layout>
      <c:overlay val="0"/>
      <c:spPr>
        <a:noFill/>
        <a:ln>
          <a:solidFill>
            <a:schemeClr val="bg1">
              <a:lumMod val="50000"/>
            </a:schemeClr>
          </a:solid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輸入患者確診数の推移</a:t>
            </a:r>
            <a:endParaRPr lang="en-US" altLang="ja-JP" sz="1800" b="1"/>
          </a:p>
        </c:rich>
      </c:tx>
      <c:layout>
        <c:manualLayout>
          <c:xMode val="edge"/>
          <c:yMode val="edge"/>
          <c:x val="0.32267162689561418"/>
          <c:y val="3.8407235388300057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0102385660812352E-2"/>
          <c:y val="3.1477842615749013E-2"/>
          <c:w val="0.90068809174288478"/>
          <c:h val="0.80458151790086907"/>
        </c:manualLayout>
      </c:layout>
      <c:barChart>
        <c:barDir val="col"/>
        <c:grouping val="clustered"/>
        <c:varyColors val="0"/>
        <c:ser>
          <c:idx val="0"/>
          <c:order val="0"/>
          <c:tx>
            <c:strRef>
              <c:f>香港マカオ台湾の患者・海外輸入症例・無症状病原体保有者!$BF$69</c:f>
              <c:strCache>
                <c:ptCount val="1"/>
                <c:pt idx="0">
                  <c:v>確診</c:v>
                </c:pt>
              </c:strCache>
            </c:strRef>
          </c:tx>
          <c:spPr>
            <a:solidFill>
              <a:schemeClr val="accent1"/>
            </a:solidFill>
            <a:ln>
              <a:noFill/>
            </a:ln>
            <a:effectLst/>
          </c:spPr>
          <c:invertIfNegative val="0"/>
          <c:cat>
            <c:numRef>
              <c:f>香港マカオ台湾の患者・海外輸入症例・無症状病原体保有者!$BE$70:$BE$551</c:f>
              <c:numCache>
                <c:formatCode>m"月"d"日"</c:formatCode>
                <c:ptCount val="482"/>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numCache>
            </c:numRef>
          </c:cat>
          <c:val>
            <c:numRef>
              <c:f>香港マカオ台湾の患者・海外輸入症例・無症状病原体保有者!$BF$70:$BF$551</c:f>
              <c:numCache>
                <c:formatCode>General</c:formatCode>
                <c:ptCount val="482"/>
                <c:pt idx="0">
                  <c:v>2</c:v>
                </c:pt>
                <c:pt idx="1">
                  <c:v>16</c:v>
                </c:pt>
                <c:pt idx="2">
                  <c:v>24</c:v>
                </c:pt>
                <c:pt idx="3">
                  <c:v>3</c:v>
                </c:pt>
                <c:pt idx="4">
                  <c:v>4</c:v>
                </c:pt>
                <c:pt idx="5">
                  <c:v>2</c:v>
                </c:pt>
                <c:pt idx="6">
                  <c:v>10</c:v>
                </c:pt>
                <c:pt idx="7">
                  <c:v>6</c:v>
                </c:pt>
                <c:pt idx="8">
                  <c:v>3</c:v>
                </c:pt>
                <c:pt idx="9">
                  <c:v>7</c:v>
                </c:pt>
                <c:pt idx="10">
                  <c:v>16</c:v>
                </c:pt>
                <c:pt idx="11">
                  <c:v>12</c:v>
                </c:pt>
                <c:pt idx="12">
                  <c:v>20</c:v>
                </c:pt>
                <c:pt idx="13">
                  <c:v>12</c:v>
                </c:pt>
                <c:pt idx="14">
                  <c:v>34</c:v>
                </c:pt>
                <c:pt idx="15">
                  <c:v>39</c:v>
                </c:pt>
                <c:pt idx="16">
                  <c:v>41</c:v>
                </c:pt>
                <c:pt idx="17">
                  <c:v>45</c:v>
                </c:pt>
                <c:pt idx="18">
                  <c:v>39</c:v>
                </c:pt>
                <c:pt idx="19">
                  <c:v>74</c:v>
                </c:pt>
                <c:pt idx="20">
                  <c:v>47</c:v>
                </c:pt>
                <c:pt idx="21">
                  <c:v>67</c:v>
                </c:pt>
                <c:pt idx="22">
                  <c:v>54</c:v>
                </c:pt>
                <c:pt idx="23">
                  <c:v>54</c:v>
                </c:pt>
                <c:pt idx="24">
                  <c:v>44</c:v>
                </c:pt>
                <c:pt idx="25">
                  <c:v>30</c:v>
                </c:pt>
                <c:pt idx="26">
                  <c:v>48</c:v>
                </c:pt>
                <c:pt idx="27">
                  <c:v>35</c:v>
                </c:pt>
                <c:pt idx="28">
                  <c:v>35</c:v>
                </c:pt>
                <c:pt idx="29">
                  <c:v>29</c:v>
                </c:pt>
                <c:pt idx="30">
                  <c:v>18</c:v>
                </c:pt>
                <c:pt idx="31">
                  <c:v>25</c:v>
                </c:pt>
                <c:pt idx="32">
                  <c:v>38</c:v>
                </c:pt>
                <c:pt idx="33">
                  <c:v>32</c:v>
                </c:pt>
                <c:pt idx="34">
                  <c:v>59</c:v>
                </c:pt>
                <c:pt idx="35">
                  <c:v>61</c:v>
                </c:pt>
                <c:pt idx="36">
                  <c:v>38</c:v>
                </c:pt>
                <c:pt idx="37">
                  <c:v>42</c:v>
                </c:pt>
                <c:pt idx="38">
                  <c:v>97</c:v>
                </c:pt>
                <c:pt idx="39">
                  <c:v>98</c:v>
                </c:pt>
                <c:pt idx="40">
                  <c:v>86</c:v>
                </c:pt>
                <c:pt idx="41">
                  <c:v>36</c:v>
                </c:pt>
                <c:pt idx="42">
                  <c:v>34</c:v>
                </c:pt>
                <c:pt idx="43">
                  <c:v>15</c:v>
                </c:pt>
                <c:pt idx="44">
                  <c:v>17</c:v>
                </c:pt>
                <c:pt idx="45">
                  <c:v>9</c:v>
                </c:pt>
                <c:pt idx="46">
                  <c:v>8</c:v>
                </c:pt>
                <c:pt idx="47">
                  <c:v>4</c:v>
                </c:pt>
                <c:pt idx="48">
                  <c:v>23</c:v>
                </c:pt>
                <c:pt idx="49">
                  <c:v>6</c:v>
                </c:pt>
                <c:pt idx="50">
                  <c:v>2</c:v>
                </c:pt>
                <c:pt idx="51">
                  <c:v>11</c:v>
                </c:pt>
                <c:pt idx="52">
                  <c:v>5</c:v>
                </c:pt>
                <c:pt idx="53">
                  <c:v>2</c:v>
                </c:pt>
                <c:pt idx="54">
                  <c:v>3</c:v>
                </c:pt>
                <c:pt idx="55">
                  <c:v>21</c:v>
                </c:pt>
                <c:pt idx="56">
                  <c:v>4</c:v>
                </c:pt>
                <c:pt idx="57">
                  <c:v>6</c:v>
                </c:pt>
                <c:pt idx="58">
                  <c:v>1</c:v>
                </c:pt>
                <c:pt idx="59">
                  <c:v>1</c:v>
                </c:pt>
                <c:pt idx="60">
                  <c:v>3</c:v>
                </c:pt>
                <c:pt idx="61">
                  <c:v>1</c:v>
                </c:pt>
                <c:pt idx="62">
                  <c:v>2</c:v>
                </c:pt>
                <c:pt idx="63">
                  <c:v>2</c:v>
                </c:pt>
                <c:pt idx="64">
                  <c:v>0</c:v>
                </c:pt>
                <c:pt idx="65">
                  <c:v>1</c:v>
                </c:pt>
                <c:pt idx="66">
                  <c:v>2</c:v>
                </c:pt>
                <c:pt idx="67">
                  <c:v>7</c:v>
                </c:pt>
                <c:pt idx="68">
                  <c:v>1</c:v>
                </c:pt>
                <c:pt idx="69">
                  <c:v>1</c:v>
                </c:pt>
                <c:pt idx="70">
                  <c:v>0</c:v>
                </c:pt>
                <c:pt idx="71">
                  <c:v>0</c:v>
                </c:pt>
                <c:pt idx="72">
                  <c:v>6</c:v>
                </c:pt>
                <c:pt idx="73">
                  <c:v>2</c:v>
                </c:pt>
                <c:pt idx="74">
                  <c:v>4</c:v>
                </c:pt>
                <c:pt idx="75">
                  <c:v>3</c:v>
                </c:pt>
                <c:pt idx="76">
                  <c:v>1</c:v>
                </c:pt>
                <c:pt idx="77">
                  <c:v>1</c:v>
                </c:pt>
                <c:pt idx="78">
                  <c:v>2</c:v>
                </c:pt>
                <c:pt idx="79">
                  <c:v>0</c:v>
                </c:pt>
                <c:pt idx="80">
                  <c:v>2</c:v>
                </c:pt>
                <c:pt idx="81">
                  <c:v>11</c:v>
                </c:pt>
                <c:pt idx="82">
                  <c:v>7</c:v>
                </c:pt>
                <c:pt idx="83">
                  <c:v>1</c:v>
                </c:pt>
                <c:pt idx="84">
                  <c:v>2</c:v>
                </c:pt>
                <c:pt idx="85">
                  <c:v>0</c:v>
                </c:pt>
                <c:pt idx="86">
                  <c:v>4</c:v>
                </c:pt>
                <c:pt idx="87">
                  <c:v>2</c:v>
                </c:pt>
                <c:pt idx="88">
                  <c:v>16</c:v>
                </c:pt>
                <c:pt idx="89">
                  <c:v>5</c:v>
                </c:pt>
                <c:pt idx="90">
                  <c:v>1</c:v>
                </c:pt>
                <c:pt idx="91">
                  <c:v>1</c:v>
                </c:pt>
                <c:pt idx="92">
                  <c:v>5</c:v>
                </c:pt>
                <c:pt idx="93">
                  <c:v>3</c:v>
                </c:pt>
                <c:pt idx="94">
                  <c:v>5</c:v>
                </c:pt>
                <c:pt idx="95">
                  <c:v>4</c:v>
                </c:pt>
                <c:pt idx="96">
                  <c:v>3</c:v>
                </c:pt>
                <c:pt idx="97">
                  <c:v>3</c:v>
                </c:pt>
                <c:pt idx="98">
                  <c:v>11</c:v>
                </c:pt>
                <c:pt idx="99">
                  <c:v>6</c:v>
                </c:pt>
                <c:pt idx="100">
                  <c:v>5</c:v>
                </c:pt>
                <c:pt idx="101">
                  <c:v>19</c:v>
                </c:pt>
                <c:pt idx="102">
                  <c:v>10</c:v>
                </c:pt>
                <c:pt idx="103">
                  <c:v>8</c:v>
                </c:pt>
                <c:pt idx="104">
                  <c:v>11</c:v>
                </c:pt>
                <c:pt idx="105">
                  <c:v>4</c:v>
                </c:pt>
                <c:pt idx="106">
                  <c:v>4</c:v>
                </c:pt>
                <c:pt idx="107">
                  <c:v>4</c:v>
                </c:pt>
                <c:pt idx="108">
                  <c:v>1</c:v>
                </c:pt>
                <c:pt idx="109">
                  <c:v>7</c:v>
                </c:pt>
                <c:pt idx="110">
                  <c:v>9</c:v>
                </c:pt>
                <c:pt idx="111">
                  <c:v>3</c:v>
                </c:pt>
                <c:pt idx="112">
                  <c:v>5</c:v>
                </c:pt>
                <c:pt idx="113">
                  <c:v>2</c:v>
                </c:pt>
                <c:pt idx="114">
                  <c:v>4</c:v>
                </c:pt>
                <c:pt idx="115">
                  <c:v>3</c:v>
                </c:pt>
                <c:pt idx="116">
                  <c:v>5</c:v>
                </c:pt>
                <c:pt idx="117">
                  <c:v>11</c:v>
                </c:pt>
                <c:pt idx="118">
                  <c:v>0</c:v>
                </c:pt>
                <c:pt idx="119">
                  <c:v>2</c:v>
                </c:pt>
                <c:pt idx="120">
                  <c:v>3</c:v>
                </c:pt>
                <c:pt idx="121">
                  <c:v>2</c:v>
                </c:pt>
                <c:pt idx="122">
                  <c:v>6</c:v>
                </c:pt>
                <c:pt idx="123">
                  <c:v>3</c:v>
                </c:pt>
                <c:pt idx="124">
                  <c:v>8</c:v>
                </c:pt>
                <c:pt idx="125">
                  <c:v>7</c:v>
                </c:pt>
                <c:pt idx="126">
                  <c:v>9</c:v>
                </c:pt>
                <c:pt idx="127">
                  <c:v>4</c:v>
                </c:pt>
                <c:pt idx="128">
                  <c:v>2</c:v>
                </c:pt>
                <c:pt idx="129">
                  <c:v>7</c:v>
                </c:pt>
                <c:pt idx="130">
                  <c:v>8</c:v>
                </c:pt>
                <c:pt idx="131">
                  <c:v>3</c:v>
                </c:pt>
                <c:pt idx="132">
                  <c:v>6</c:v>
                </c:pt>
                <c:pt idx="133">
                  <c:v>1</c:v>
                </c:pt>
                <c:pt idx="134">
                  <c:v>9</c:v>
                </c:pt>
                <c:pt idx="135">
                  <c:v>6</c:v>
                </c:pt>
                <c:pt idx="136">
                  <c:v>3</c:v>
                </c:pt>
                <c:pt idx="137">
                  <c:v>5</c:v>
                </c:pt>
                <c:pt idx="138">
                  <c:v>3</c:v>
                </c:pt>
                <c:pt idx="139">
                  <c:v>5</c:v>
                </c:pt>
                <c:pt idx="140">
                  <c:v>3</c:v>
                </c:pt>
                <c:pt idx="141">
                  <c:v>6</c:v>
                </c:pt>
                <c:pt idx="142">
                  <c:v>5</c:v>
                </c:pt>
                <c:pt idx="143">
                  <c:v>11</c:v>
                </c:pt>
                <c:pt idx="144">
                  <c:v>4</c:v>
                </c:pt>
                <c:pt idx="145">
                  <c:v>4</c:v>
                </c:pt>
                <c:pt idx="146">
                  <c:v>3</c:v>
                </c:pt>
                <c:pt idx="147">
                  <c:v>3</c:v>
                </c:pt>
                <c:pt idx="148">
                  <c:v>4</c:v>
                </c:pt>
                <c:pt idx="149">
                  <c:v>6</c:v>
                </c:pt>
                <c:pt idx="150">
                  <c:v>16</c:v>
                </c:pt>
                <c:pt idx="151">
                  <c:v>7</c:v>
                </c:pt>
                <c:pt idx="152">
                  <c:v>6</c:v>
                </c:pt>
                <c:pt idx="153">
                  <c:v>5</c:v>
                </c:pt>
                <c:pt idx="154">
                  <c:v>7</c:v>
                </c:pt>
                <c:pt idx="155">
                  <c:v>10</c:v>
                </c:pt>
                <c:pt idx="156">
                  <c:v>6</c:v>
                </c:pt>
                <c:pt idx="157">
                  <c:v>8</c:v>
                </c:pt>
                <c:pt idx="158">
                  <c:v>35</c:v>
                </c:pt>
                <c:pt idx="159">
                  <c:v>31</c:v>
                </c:pt>
                <c:pt idx="160">
                  <c:v>16</c:v>
                </c:pt>
                <c:pt idx="161">
                  <c:v>11</c:v>
                </c:pt>
                <c:pt idx="162">
                  <c:v>22</c:v>
                </c:pt>
                <c:pt idx="163">
                  <c:v>14</c:v>
                </c:pt>
                <c:pt idx="164">
                  <c:v>15</c:v>
                </c:pt>
                <c:pt idx="165">
                  <c:v>22</c:v>
                </c:pt>
                <c:pt idx="166">
                  <c:v>22</c:v>
                </c:pt>
                <c:pt idx="167">
                  <c:v>17</c:v>
                </c:pt>
                <c:pt idx="168">
                  <c:v>7</c:v>
                </c:pt>
                <c:pt idx="169">
                  <c:v>22</c:v>
                </c:pt>
                <c:pt idx="170">
                  <c:v>22</c:v>
                </c:pt>
                <c:pt idx="171">
                  <c:v>12</c:v>
                </c:pt>
                <c:pt idx="172">
                  <c:v>16</c:v>
                </c:pt>
                <c:pt idx="173">
                  <c:v>14</c:v>
                </c:pt>
                <c:pt idx="174">
                  <c:v>15</c:v>
                </c:pt>
                <c:pt idx="175">
                  <c:v>8</c:v>
                </c:pt>
                <c:pt idx="176">
                  <c:v>9</c:v>
                </c:pt>
                <c:pt idx="177">
                  <c:v>9</c:v>
                </c:pt>
                <c:pt idx="178">
                  <c:v>9</c:v>
                </c:pt>
                <c:pt idx="179">
                  <c:v>17</c:v>
                </c:pt>
                <c:pt idx="180">
                  <c:v>10</c:v>
                </c:pt>
                <c:pt idx="181">
                  <c:v>8</c:v>
                </c:pt>
                <c:pt idx="182">
                  <c:v>11</c:v>
                </c:pt>
                <c:pt idx="183">
                  <c:v>25</c:v>
                </c:pt>
                <c:pt idx="184">
                  <c:v>10</c:v>
                </c:pt>
                <c:pt idx="185">
                  <c:v>10</c:v>
                </c:pt>
                <c:pt idx="186">
                  <c:v>12</c:v>
                </c:pt>
                <c:pt idx="187">
                  <c:v>10</c:v>
                </c:pt>
                <c:pt idx="188">
                  <c:v>2</c:v>
                </c:pt>
                <c:pt idx="189">
                  <c:v>7</c:v>
                </c:pt>
                <c:pt idx="190">
                  <c:v>15</c:v>
                </c:pt>
                <c:pt idx="191">
                  <c:v>6</c:v>
                </c:pt>
                <c:pt idx="192">
                  <c:v>10</c:v>
                </c:pt>
                <c:pt idx="193">
                  <c:v>10</c:v>
                </c:pt>
                <c:pt idx="194">
                  <c:v>8</c:v>
                </c:pt>
                <c:pt idx="195">
                  <c:v>12</c:v>
                </c:pt>
                <c:pt idx="196">
                  <c:v>9</c:v>
                </c:pt>
                <c:pt idx="197">
                  <c:v>32</c:v>
                </c:pt>
                <c:pt idx="198">
                  <c:v>14</c:v>
                </c:pt>
                <c:pt idx="199">
                  <c:v>10</c:v>
                </c:pt>
                <c:pt idx="200">
                  <c:v>12</c:v>
                </c:pt>
                <c:pt idx="201">
                  <c:v>6</c:v>
                </c:pt>
                <c:pt idx="202">
                  <c:v>10</c:v>
                </c:pt>
                <c:pt idx="203">
                  <c:v>7</c:v>
                </c:pt>
                <c:pt idx="204">
                  <c:v>8</c:v>
                </c:pt>
                <c:pt idx="205">
                  <c:v>15</c:v>
                </c:pt>
                <c:pt idx="206">
                  <c:v>14</c:v>
                </c:pt>
                <c:pt idx="207">
                  <c:v>21</c:v>
                </c:pt>
                <c:pt idx="208">
                  <c:v>12</c:v>
                </c:pt>
                <c:pt idx="209">
                  <c:v>19</c:v>
                </c:pt>
                <c:pt idx="210">
                  <c:v>11</c:v>
                </c:pt>
                <c:pt idx="211">
                  <c:v>10</c:v>
                </c:pt>
                <c:pt idx="212">
                  <c:v>10</c:v>
                </c:pt>
                <c:pt idx="213">
                  <c:v>16</c:v>
                </c:pt>
                <c:pt idx="214">
                  <c:v>20</c:v>
                </c:pt>
                <c:pt idx="215">
                  <c:v>12</c:v>
                </c:pt>
                <c:pt idx="216">
                  <c:v>7</c:v>
                </c:pt>
                <c:pt idx="217">
                  <c:v>11</c:v>
                </c:pt>
                <c:pt idx="218">
                  <c:v>21</c:v>
                </c:pt>
                <c:pt idx="219">
                  <c:v>15</c:v>
                </c:pt>
                <c:pt idx="220">
                  <c:v>21</c:v>
                </c:pt>
                <c:pt idx="221">
                  <c:v>21</c:v>
                </c:pt>
                <c:pt idx="222">
                  <c:v>7</c:v>
                </c:pt>
                <c:pt idx="223">
                  <c:v>14</c:v>
                </c:pt>
                <c:pt idx="224">
                  <c:v>10</c:v>
                </c:pt>
                <c:pt idx="225">
                  <c:v>24</c:v>
                </c:pt>
                <c:pt idx="226">
                  <c:v>13</c:v>
                </c:pt>
                <c:pt idx="227">
                  <c:v>13</c:v>
                </c:pt>
                <c:pt idx="228">
                  <c:v>13</c:v>
                </c:pt>
                <c:pt idx="229">
                  <c:v>19</c:v>
                </c:pt>
                <c:pt idx="230">
                  <c:v>11</c:v>
                </c:pt>
                <c:pt idx="231">
                  <c:v>14</c:v>
                </c:pt>
                <c:pt idx="232">
                  <c:v>18</c:v>
                </c:pt>
                <c:pt idx="233">
                  <c:v>28</c:v>
                </c:pt>
                <c:pt idx="234">
                  <c:v>15</c:v>
                </c:pt>
                <c:pt idx="235">
                  <c:v>20</c:v>
                </c:pt>
                <c:pt idx="236">
                  <c:v>16</c:v>
                </c:pt>
                <c:pt idx="237">
                  <c:v>20</c:v>
                </c:pt>
                <c:pt idx="238">
                  <c:v>24</c:v>
                </c:pt>
                <c:pt idx="239">
                  <c:v>24</c:v>
                </c:pt>
                <c:pt idx="240">
                  <c:v>27</c:v>
                </c:pt>
                <c:pt idx="241">
                  <c:v>21</c:v>
                </c:pt>
                <c:pt idx="242">
                  <c:v>21</c:v>
                </c:pt>
                <c:pt idx="243">
                  <c:v>44</c:v>
                </c:pt>
                <c:pt idx="244">
                  <c:v>15</c:v>
                </c:pt>
                <c:pt idx="245">
                  <c:v>20</c:v>
                </c:pt>
                <c:pt idx="246">
                  <c:v>30</c:v>
                </c:pt>
                <c:pt idx="247">
                  <c:v>33</c:v>
                </c:pt>
                <c:pt idx="248">
                  <c:v>28</c:v>
                </c:pt>
                <c:pt idx="249">
                  <c:v>32</c:v>
                </c:pt>
                <c:pt idx="250">
                  <c:v>21</c:v>
                </c:pt>
                <c:pt idx="251">
                  <c:v>16</c:v>
                </c:pt>
                <c:pt idx="252">
                  <c:v>14</c:v>
                </c:pt>
                <c:pt idx="253">
                  <c:v>8</c:v>
                </c:pt>
                <c:pt idx="254">
                  <c:v>18</c:v>
                </c:pt>
                <c:pt idx="255">
                  <c:v>13</c:v>
                </c:pt>
                <c:pt idx="256">
                  <c:v>8</c:v>
                </c:pt>
                <c:pt idx="257">
                  <c:v>15</c:v>
                </c:pt>
                <c:pt idx="258">
                  <c:v>7</c:v>
                </c:pt>
                <c:pt idx="259">
                  <c:v>12</c:v>
                </c:pt>
                <c:pt idx="260">
                  <c:v>17</c:v>
                </c:pt>
                <c:pt idx="261">
                  <c:v>9</c:v>
                </c:pt>
                <c:pt idx="262">
                  <c:v>14</c:v>
                </c:pt>
                <c:pt idx="263">
                  <c:v>9</c:v>
                </c:pt>
                <c:pt idx="264">
                  <c:v>20</c:v>
                </c:pt>
                <c:pt idx="265">
                  <c:v>5</c:v>
                </c:pt>
                <c:pt idx="266">
                  <c:v>12</c:v>
                </c:pt>
                <c:pt idx="267">
                  <c:v>5</c:v>
                </c:pt>
                <c:pt idx="268">
                  <c:v>6</c:v>
                </c:pt>
                <c:pt idx="269">
                  <c:v>11</c:v>
                </c:pt>
                <c:pt idx="270">
                  <c:v>15</c:v>
                </c:pt>
                <c:pt idx="271">
                  <c:v>8</c:v>
                </c:pt>
                <c:pt idx="272">
                  <c:v>7</c:v>
                </c:pt>
                <c:pt idx="273">
                  <c:v>16</c:v>
                </c:pt>
                <c:pt idx="274">
                  <c:v>15</c:v>
                </c:pt>
                <c:pt idx="275">
                  <c:v>15</c:v>
                </c:pt>
                <c:pt idx="276">
                  <c:v>17</c:v>
                </c:pt>
                <c:pt idx="277">
                  <c:v>12</c:v>
                </c:pt>
                <c:pt idx="278">
                  <c:v>10</c:v>
                </c:pt>
                <c:pt idx="279">
                  <c:v>11</c:v>
                </c:pt>
                <c:pt idx="280">
                  <c:v>11</c:v>
                </c:pt>
                <c:pt idx="281">
                  <c:v>9</c:v>
                </c:pt>
                <c:pt idx="282">
                  <c:v>13</c:v>
                </c:pt>
                <c:pt idx="283">
                  <c:v>19</c:v>
                </c:pt>
                <c:pt idx="284">
                  <c:v>14</c:v>
                </c:pt>
                <c:pt idx="285">
                  <c:v>14</c:v>
                </c:pt>
                <c:pt idx="286">
                  <c:v>12</c:v>
                </c:pt>
                <c:pt idx="287">
                  <c:v>7</c:v>
                </c:pt>
                <c:pt idx="288">
                  <c:v>11</c:v>
                </c:pt>
                <c:pt idx="289">
                  <c:v>14</c:v>
                </c:pt>
                <c:pt idx="290">
                  <c:v>22</c:v>
                </c:pt>
                <c:pt idx="291">
                  <c:v>21</c:v>
                </c:pt>
                <c:pt idx="292">
                  <c:v>13</c:v>
                </c:pt>
                <c:pt idx="293">
                  <c:v>14</c:v>
                </c:pt>
                <c:pt idx="294">
                  <c:v>11</c:v>
                </c:pt>
                <c:pt idx="295">
                  <c:v>7</c:v>
                </c:pt>
                <c:pt idx="296">
                  <c:v>12</c:v>
                </c:pt>
                <c:pt idx="297">
                  <c:v>10</c:v>
                </c:pt>
                <c:pt idx="298">
                  <c:v>15</c:v>
                </c:pt>
                <c:pt idx="299">
                  <c:v>12</c:v>
                </c:pt>
                <c:pt idx="300">
                  <c:v>17</c:v>
                </c:pt>
                <c:pt idx="301">
                  <c:v>16</c:v>
                </c:pt>
                <c:pt idx="302">
                  <c:v>10</c:v>
                </c:pt>
                <c:pt idx="303">
                  <c:v>14</c:v>
                </c:pt>
                <c:pt idx="304">
                  <c:v>16</c:v>
                </c:pt>
                <c:pt idx="305">
                  <c:v>20</c:v>
                </c:pt>
                <c:pt idx="306">
                  <c:v>16</c:v>
                </c:pt>
                <c:pt idx="307">
                  <c:v>9</c:v>
                </c:pt>
                <c:pt idx="308">
                  <c:v>11</c:v>
                </c:pt>
                <c:pt idx="309">
                  <c:v>16</c:v>
                </c:pt>
                <c:pt idx="310">
                  <c:v>16</c:v>
                </c:pt>
                <c:pt idx="311">
                  <c:v>21</c:v>
                </c:pt>
                <c:pt idx="312">
                  <c:v>18</c:v>
                </c:pt>
                <c:pt idx="313">
                  <c:v>13</c:v>
                </c:pt>
                <c:pt idx="314">
                  <c:v>8</c:v>
                </c:pt>
                <c:pt idx="315">
                  <c:v>14</c:v>
                </c:pt>
                <c:pt idx="316">
                  <c:v>9</c:v>
                </c:pt>
                <c:pt idx="317">
                  <c:v>15</c:v>
                </c:pt>
                <c:pt idx="318">
                  <c:v>13</c:v>
                </c:pt>
                <c:pt idx="319">
                  <c:v>16</c:v>
                </c:pt>
                <c:pt idx="320">
                  <c:v>12</c:v>
                </c:pt>
                <c:pt idx="321">
                  <c:v>15</c:v>
                </c:pt>
                <c:pt idx="322">
                  <c:v>18</c:v>
                </c:pt>
                <c:pt idx="323">
                  <c:v>9</c:v>
                </c:pt>
                <c:pt idx="324">
                  <c:v>17</c:v>
                </c:pt>
                <c:pt idx="325">
                  <c:v>15</c:v>
                </c:pt>
                <c:pt idx="326">
                  <c:v>7</c:v>
                </c:pt>
                <c:pt idx="327">
                  <c:v>13</c:v>
                </c:pt>
                <c:pt idx="328">
                  <c:v>20</c:v>
                </c:pt>
                <c:pt idx="329">
                  <c:v>13</c:v>
                </c:pt>
                <c:pt idx="330">
                  <c:v>16</c:v>
                </c:pt>
                <c:pt idx="331">
                  <c:v>16</c:v>
                </c:pt>
                <c:pt idx="332">
                  <c:v>19</c:v>
                </c:pt>
                <c:pt idx="333">
                  <c:v>9</c:v>
                </c:pt>
                <c:pt idx="334">
                  <c:v>18</c:v>
                </c:pt>
                <c:pt idx="335">
                  <c:v>10</c:v>
                </c:pt>
                <c:pt idx="336">
                  <c:v>13</c:v>
                </c:pt>
                <c:pt idx="337">
                  <c:v>14</c:v>
                </c:pt>
                <c:pt idx="338">
                  <c:v>8</c:v>
                </c:pt>
                <c:pt idx="339">
                  <c:v>10</c:v>
                </c:pt>
                <c:pt idx="340">
                  <c:v>14</c:v>
                </c:pt>
                <c:pt idx="341">
                  <c:v>14</c:v>
                </c:pt>
                <c:pt idx="342">
                  <c:v>14</c:v>
                </c:pt>
                <c:pt idx="343">
                  <c:v>2</c:v>
                </c:pt>
                <c:pt idx="344">
                  <c:v>12</c:v>
                </c:pt>
                <c:pt idx="345">
                  <c:v>8</c:v>
                </c:pt>
                <c:pt idx="346">
                  <c:v>7</c:v>
                </c:pt>
                <c:pt idx="347">
                  <c:v>8</c:v>
                </c:pt>
                <c:pt idx="348">
                  <c:v>16</c:v>
                </c:pt>
                <c:pt idx="349">
                  <c:v>7</c:v>
                </c:pt>
                <c:pt idx="350">
                  <c:v>11</c:v>
                </c:pt>
                <c:pt idx="351">
                  <c:v>10</c:v>
                </c:pt>
                <c:pt idx="352">
                  <c:v>8</c:v>
                </c:pt>
                <c:pt idx="353">
                  <c:v>7</c:v>
                </c:pt>
                <c:pt idx="354">
                  <c:v>11</c:v>
                </c:pt>
                <c:pt idx="355">
                  <c:v>10</c:v>
                </c:pt>
                <c:pt idx="356">
                  <c:v>12</c:v>
                </c:pt>
                <c:pt idx="357">
                  <c:v>7</c:v>
                </c:pt>
                <c:pt idx="358">
                  <c:v>6</c:v>
                </c:pt>
                <c:pt idx="359">
                  <c:v>10</c:v>
                </c:pt>
                <c:pt idx="360">
                  <c:v>6</c:v>
                </c:pt>
                <c:pt idx="361">
                  <c:v>19</c:v>
                </c:pt>
                <c:pt idx="362">
                  <c:v>11</c:v>
                </c:pt>
                <c:pt idx="363">
                  <c:v>10</c:v>
                </c:pt>
                <c:pt idx="364">
                  <c:v>10</c:v>
                </c:pt>
                <c:pt idx="365">
                  <c:v>9</c:v>
                </c:pt>
                <c:pt idx="366">
                  <c:v>10</c:v>
                </c:pt>
                <c:pt idx="367">
                  <c:v>13</c:v>
                </c:pt>
                <c:pt idx="368">
                  <c:v>19</c:v>
                </c:pt>
                <c:pt idx="369">
                  <c:v>8</c:v>
                </c:pt>
                <c:pt idx="370">
                  <c:v>5</c:v>
                </c:pt>
                <c:pt idx="371">
                  <c:v>11</c:v>
                </c:pt>
                <c:pt idx="372">
                  <c:v>9</c:v>
                </c:pt>
                <c:pt idx="373">
                  <c:v>7</c:v>
                </c:pt>
                <c:pt idx="374">
                  <c:v>10</c:v>
                </c:pt>
                <c:pt idx="375">
                  <c:v>5</c:v>
                </c:pt>
                <c:pt idx="376">
                  <c:v>13</c:v>
                </c:pt>
                <c:pt idx="377">
                  <c:v>4</c:v>
                </c:pt>
                <c:pt idx="378">
                  <c:v>6</c:v>
                </c:pt>
                <c:pt idx="379">
                  <c:v>10</c:v>
                </c:pt>
                <c:pt idx="380">
                  <c:v>4</c:v>
                </c:pt>
                <c:pt idx="381">
                  <c:v>12</c:v>
                </c:pt>
                <c:pt idx="382">
                  <c:v>7</c:v>
                </c:pt>
                <c:pt idx="383">
                  <c:v>9</c:v>
                </c:pt>
                <c:pt idx="384">
                  <c:v>10</c:v>
                </c:pt>
                <c:pt idx="385">
                  <c:v>11</c:v>
                </c:pt>
                <c:pt idx="386">
                  <c:v>11</c:v>
                </c:pt>
                <c:pt idx="387">
                  <c:v>11</c:v>
                </c:pt>
                <c:pt idx="388">
                  <c:v>8</c:v>
                </c:pt>
                <c:pt idx="389">
                  <c:v>15</c:v>
                </c:pt>
                <c:pt idx="390">
                  <c:v>8</c:v>
                </c:pt>
                <c:pt idx="391">
                  <c:v>5</c:v>
                </c:pt>
                <c:pt idx="392">
                  <c:v>10</c:v>
                </c:pt>
                <c:pt idx="393">
                  <c:v>5</c:v>
                </c:pt>
                <c:pt idx="394">
                  <c:v>19</c:v>
                </c:pt>
                <c:pt idx="395">
                  <c:v>11</c:v>
                </c:pt>
                <c:pt idx="396">
                  <c:v>17</c:v>
                </c:pt>
                <c:pt idx="397">
                  <c:v>9</c:v>
                </c:pt>
                <c:pt idx="398">
                  <c:v>10</c:v>
                </c:pt>
                <c:pt idx="399">
                  <c:v>13</c:v>
                </c:pt>
                <c:pt idx="400">
                  <c:v>13</c:v>
                </c:pt>
                <c:pt idx="401">
                  <c:v>14</c:v>
                </c:pt>
                <c:pt idx="402">
                  <c:v>10</c:v>
                </c:pt>
                <c:pt idx="403">
                  <c:v>14</c:v>
                </c:pt>
                <c:pt idx="404">
                  <c:v>8</c:v>
                </c:pt>
                <c:pt idx="405">
                  <c:v>11</c:v>
                </c:pt>
                <c:pt idx="406">
                  <c:v>10</c:v>
                </c:pt>
                <c:pt idx="407">
                  <c:v>10</c:v>
                </c:pt>
                <c:pt idx="408">
                  <c:v>14</c:v>
                </c:pt>
                <c:pt idx="409">
                  <c:v>16</c:v>
                </c:pt>
                <c:pt idx="410">
                  <c:v>11</c:v>
                </c:pt>
                <c:pt idx="411">
                  <c:v>9</c:v>
                </c:pt>
                <c:pt idx="412">
                  <c:v>19</c:v>
                </c:pt>
                <c:pt idx="413">
                  <c:v>6</c:v>
                </c:pt>
                <c:pt idx="414">
                  <c:v>19</c:v>
                </c:pt>
                <c:pt idx="415">
                  <c:v>9</c:v>
                </c:pt>
                <c:pt idx="416">
                  <c:v>13</c:v>
                </c:pt>
                <c:pt idx="417">
                  <c:v>11</c:v>
                </c:pt>
                <c:pt idx="418">
                  <c:v>11</c:v>
                </c:pt>
                <c:pt idx="419">
                  <c:v>12</c:v>
                </c:pt>
                <c:pt idx="420">
                  <c:v>20</c:v>
                </c:pt>
                <c:pt idx="421">
                  <c:v>13</c:v>
                </c:pt>
                <c:pt idx="422">
                  <c:v>16</c:v>
                </c:pt>
                <c:pt idx="423">
                  <c:v>15</c:v>
                </c:pt>
                <c:pt idx="424">
                  <c:v>11</c:v>
                </c:pt>
                <c:pt idx="425">
                  <c:v>17</c:v>
                </c:pt>
                <c:pt idx="426">
                  <c:v>7</c:v>
                </c:pt>
                <c:pt idx="427">
                  <c:v>5</c:v>
                </c:pt>
                <c:pt idx="428">
                  <c:v>13</c:v>
                </c:pt>
                <c:pt idx="429">
                  <c:v>7</c:v>
                </c:pt>
                <c:pt idx="430">
                  <c:v>12</c:v>
                </c:pt>
                <c:pt idx="431">
                  <c:v>11</c:v>
                </c:pt>
                <c:pt idx="432">
                  <c:v>14</c:v>
                </c:pt>
                <c:pt idx="433">
                  <c:v>16</c:v>
                </c:pt>
                <c:pt idx="434">
                  <c:v>9</c:v>
                </c:pt>
                <c:pt idx="435">
                  <c:v>5</c:v>
                </c:pt>
                <c:pt idx="436">
                  <c:v>9</c:v>
                </c:pt>
                <c:pt idx="437">
                  <c:v>14</c:v>
                </c:pt>
                <c:pt idx="438">
                  <c:v>20</c:v>
                </c:pt>
                <c:pt idx="439">
                  <c:v>18</c:v>
                </c:pt>
                <c:pt idx="440">
                  <c:v>14</c:v>
                </c:pt>
                <c:pt idx="441">
                  <c:v>11</c:v>
                </c:pt>
                <c:pt idx="442">
                  <c:v>24</c:v>
                </c:pt>
                <c:pt idx="443">
                  <c:v>9</c:v>
                </c:pt>
                <c:pt idx="444">
                  <c:v>18</c:v>
                </c:pt>
                <c:pt idx="445">
                  <c:v>18</c:v>
                </c:pt>
                <c:pt idx="446">
                  <c:v>13</c:v>
                </c:pt>
                <c:pt idx="447">
                  <c:v>12</c:v>
                </c:pt>
                <c:pt idx="448">
                  <c:v>17</c:v>
                </c:pt>
                <c:pt idx="449">
                  <c:v>7</c:v>
                </c:pt>
                <c:pt idx="450">
                  <c:v>14</c:v>
                </c:pt>
                <c:pt idx="451">
                  <c:v>11</c:v>
                </c:pt>
                <c:pt idx="452">
                  <c:v>7</c:v>
                </c:pt>
                <c:pt idx="453">
                  <c:v>12</c:v>
                </c:pt>
                <c:pt idx="454">
                  <c:v>14</c:v>
                </c:pt>
                <c:pt idx="455">
                  <c:v>9</c:v>
                </c:pt>
                <c:pt idx="456">
                  <c:v>15</c:v>
                </c:pt>
                <c:pt idx="457">
                  <c:v>13</c:v>
                </c:pt>
                <c:pt idx="458">
                  <c:v>23</c:v>
                </c:pt>
                <c:pt idx="459">
                  <c:v>14</c:v>
                </c:pt>
                <c:pt idx="460">
                  <c:v>14</c:v>
                </c:pt>
                <c:pt idx="461">
                  <c:v>8</c:v>
                </c:pt>
                <c:pt idx="462">
                  <c:v>15</c:v>
                </c:pt>
                <c:pt idx="463">
                  <c:v>13</c:v>
                </c:pt>
                <c:pt idx="464">
                  <c:v>27</c:v>
                </c:pt>
                <c:pt idx="465">
                  <c:v>28</c:v>
                </c:pt>
                <c:pt idx="466">
                  <c:v>19</c:v>
                </c:pt>
                <c:pt idx="467">
                  <c:v>18</c:v>
                </c:pt>
                <c:pt idx="468">
                  <c:v>21</c:v>
                </c:pt>
                <c:pt idx="469">
                  <c:v>15</c:v>
                </c:pt>
                <c:pt idx="470">
                  <c:v>22</c:v>
                </c:pt>
                <c:pt idx="471">
                  <c:v>24</c:v>
                </c:pt>
                <c:pt idx="472">
                  <c:v>23</c:v>
                </c:pt>
                <c:pt idx="473">
                  <c:v>16</c:v>
                </c:pt>
                <c:pt idx="474">
                  <c:v>23</c:v>
                </c:pt>
                <c:pt idx="475">
                  <c:v>24</c:v>
                </c:pt>
                <c:pt idx="476">
                  <c:v>16</c:v>
                </c:pt>
                <c:pt idx="477">
                  <c:v>24</c:v>
                </c:pt>
                <c:pt idx="478">
                  <c:v>25</c:v>
                </c:pt>
                <c:pt idx="479">
                  <c:v>14</c:v>
                </c:pt>
              </c:numCache>
            </c:numRef>
          </c:val>
          <c:extLst>
            <c:ext xmlns:c16="http://schemas.microsoft.com/office/drawing/2014/chart" uri="{C3380CC4-5D6E-409C-BE32-E72D297353CC}">
              <c16:uniqueId val="{00000000-1439-4234-A47B-FA2E99780E52}"/>
            </c:ext>
          </c:extLst>
        </c:ser>
        <c:dLbls>
          <c:showLegendKey val="0"/>
          <c:showVal val="0"/>
          <c:showCatName val="0"/>
          <c:showSerName val="0"/>
          <c:showPercent val="0"/>
          <c:showBubbleSize val="0"/>
        </c:dLbls>
        <c:gapWidth val="150"/>
        <c:axId val="578652512"/>
        <c:axId val="578648248"/>
      </c:barChart>
      <c:lineChart>
        <c:grouping val="standard"/>
        <c:varyColors val="0"/>
        <c:ser>
          <c:idx val="1"/>
          <c:order val="1"/>
          <c:tx>
            <c:strRef>
              <c:f>香港マカオ台湾の患者・海外輸入症例・無症状病原体保有者!$BG$69</c:f>
              <c:strCache>
                <c:ptCount val="1"/>
                <c:pt idx="0">
                  <c:v>累計</c:v>
                </c:pt>
              </c:strCache>
            </c:strRef>
          </c:tx>
          <c:spPr>
            <a:ln w="28575" cap="rnd">
              <a:solidFill>
                <a:schemeClr val="accent2"/>
              </a:solidFill>
              <a:round/>
            </a:ln>
            <a:effectLst/>
          </c:spPr>
          <c:marker>
            <c:symbol val="none"/>
          </c:marker>
          <c:cat>
            <c:numRef>
              <c:f>香港マカオ台湾の患者・海外輸入症例・無症状病原体保有者!$BE$70:$BE$551</c:f>
              <c:numCache>
                <c:formatCode>m"月"d"日"</c:formatCode>
                <c:ptCount val="482"/>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numCache>
            </c:numRef>
          </c:cat>
          <c:val>
            <c:numRef>
              <c:f>香港マカオ台湾の患者・海外輸入症例・無症状病原体保有者!$BG$70:$BG$551</c:f>
              <c:numCache>
                <c:formatCode>General</c:formatCode>
                <c:ptCount val="482"/>
                <c:pt idx="0">
                  <c:v>20</c:v>
                </c:pt>
                <c:pt idx="1">
                  <c:v>36</c:v>
                </c:pt>
                <c:pt idx="2">
                  <c:v>60</c:v>
                </c:pt>
                <c:pt idx="3">
                  <c:v>63</c:v>
                </c:pt>
                <c:pt idx="4">
                  <c:v>67</c:v>
                </c:pt>
                <c:pt idx="5">
                  <c:v>69</c:v>
                </c:pt>
                <c:pt idx="6">
                  <c:v>79</c:v>
                </c:pt>
                <c:pt idx="7">
                  <c:v>85</c:v>
                </c:pt>
                <c:pt idx="8">
                  <c:v>88</c:v>
                </c:pt>
                <c:pt idx="9">
                  <c:v>95</c:v>
                </c:pt>
                <c:pt idx="10">
                  <c:v>111</c:v>
                </c:pt>
                <c:pt idx="11">
                  <c:v>123</c:v>
                </c:pt>
                <c:pt idx="12">
                  <c:v>143</c:v>
                </c:pt>
                <c:pt idx="13">
                  <c:v>155</c:v>
                </c:pt>
                <c:pt idx="14">
                  <c:v>189</c:v>
                </c:pt>
                <c:pt idx="15">
                  <c:v>228</c:v>
                </c:pt>
                <c:pt idx="16">
                  <c:v>269</c:v>
                </c:pt>
                <c:pt idx="17">
                  <c:v>314</c:v>
                </c:pt>
                <c:pt idx="18">
                  <c:v>353</c:v>
                </c:pt>
                <c:pt idx="19">
                  <c:v>427</c:v>
                </c:pt>
                <c:pt idx="20">
                  <c:v>474</c:v>
                </c:pt>
                <c:pt idx="21">
                  <c:v>541</c:v>
                </c:pt>
                <c:pt idx="22">
                  <c:v>595</c:v>
                </c:pt>
                <c:pt idx="23">
                  <c:v>649</c:v>
                </c:pt>
                <c:pt idx="24">
                  <c:v>693</c:v>
                </c:pt>
                <c:pt idx="25">
                  <c:v>723</c:v>
                </c:pt>
                <c:pt idx="26">
                  <c:v>771</c:v>
                </c:pt>
                <c:pt idx="27">
                  <c:v>806</c:v>
                </c:pt>
                <c:pt idx="28">
                  <c:v>841</c:v>
                </c:pt>
                <c:pt idx="29">
                  <c:v>870</c:v>
                </c:pt>
                <c:pt idx="30">
                  <c:v>888</c:v>
                </c:pt>
                <c:pt idx="31">
                  <c:v>913</c:v>
                </c:pt>
                <c:pt idx="32">
                  <c:v>951</c:v>
                </c:pt>
                <c:pt idx="33">
                  <c:v>983</c:v>
                </c:pt>
                <c:pt idx="34">
                  <c:v>1042</c:v>
                </c:pt>
                <c:pt idx="35">
                  <c:v>1103</c:v>
                </c:pt>
                <c:pt idx="36">
                  <c:v>1141</c:v>
                </c:pt>
                <c:pt idx="37">
                  <c:v>1183</c:v>
                </c:pt>
                <c:pt idx="38">
                  <c:v>1280</c:v>
                </c:pt>
                <c:pt idx="39">
                  <c:v>1378</c:v>
                </c:pt>
                <c:pt idx="40">
                  <c:v>1464</c:v>
                </c:pt>
                <c:pt idx="41">
                  <c:v>1500</c:v>
                </c:pt>
                <c:pt idx="42">
                  <c:v>1534</c:v>
                </c:pt>
                <c:pt idx="43">
                  <c:v>1549</c:v>
                </c:pt>
                <c:pt idx="44">
                  <c:v>1566</c:v>
                </c:pt>
                <c:pt idx="45">
                  <c:v>1575</c:v>
                </c:pt>
                <c:pt idx="46">
                  <c:v>1583</c:v>
                </c:pt>
                <c:pt idx="47">
                  <c:v>1587</c:v>
                </c:pt>
                <c:pt idx="48">
                  <c:v>1610</c:v>
                </c:pt>
                <c:pt idx="49">
                  <c:v>1616</c:v>
                </c:pt>
                <c:pt idx="50">
                  <c:v>1618</c:v>
                </c:pt>
                <c:pt idx="51">
                  <c:v>1629</c:v>
                </c:pt>
                <c:pt idx="52">
                  <c:v>1634</c:v>
                </c:pt>
                <c:pt idx="53">
                  <c:v>1636</c:v>
                </c:pt>
                <c:pt idx="54">
                  <c:v>1639</c:v>
                </c:pt>
                <c:pt idx="55">
                  <c:v>1660</c:v>
                </c:pt>
                <c:pt idx="56">
                  <c:v>1664</c:v>
                </c:pt>
                <c:pt idx="57">
                  <c:v>1670</c:v>
                </c:pt>
                <c:pt idx="58">
                  <c:v>1671</c:v>
                </c:pt>
                <c:pt idx="59">
                  <c:v>1672</c:v>
                </c:pt>
                <c:pt idx="60">
                  <c:v>1675</c:v>
                </c:pt>
                <c:pt idx="61">
                  <c:v>1676</c:v>
                </c:pt>
                <c:pt idx="62">
                  <c:v>1678</c:v>
                </c:pt>
                <c:pt idx="63">
                  <c:v>1680</c:v>
                </c:pt>
                <c:pt idx="64">
                  <c:v>1680</c:v>
                </c:pt>
                <c:pt idx="65">
                  <c:v>1681</c:v>
                </c:pt>
                <c:pt idx="66">
                  <c:v>1683</c:v>
                </c:pt>
                <c:pt idx="67">
                  <c:v>1690</c:v>
                </c:pt>
                <c:pt idx="68">
                  <c:v>1691</c:v>
                </c:pt>
                <c:pt idx="69">
                  <c:v>1692</c:v>
                </c:pt>
                <c:pt idx="70">
                  <c:v>1692</c:v>
                </c:pt>
                <c:pt idx="71">
                  <c:v>1692</c:v>
                </c:pt>
                <c:pt idx="72">
                  <c:v>1698</c:v>
                </c:pt>
                <c:pt idx="73">
                  <c:v>1700</c:v>
                </c:pt>
                <c:pt idx="74">
                  <c:v>1704</c:v>
                </c:pt>
                <c:pt idx="75">
                  <c:v>1707</c:v>
                </c:pt>
                <c:pt idx="76">
                  <c:v>1708</c:v>
                </c:pt>
                <c:pt idx="77">
                  <c:v>1709</c:v>
                </c:pt>
                <c:pt idx="78">
                  <c:v>1711</c:v>
                </c:pt>
                <c:pt idx="79">
                  <c:v>1711</c:v>
                </c:pt>
                <c:pt idx="80">
                  <c:v>1713</c:v>
                </c:pt>
                <c:pt idx="81">
                  <c:v>1724</c:v>
                </c:pt>
                <c:pt idx="82">
                  <c:v>1731</c:v>
                </c:pt>
                <c:pt idx="83">
                  <c:v>1732</c:v>
                </c:pt>
                <c:pt idx="84">
                  <c:v>1734</c:v>
                </c:pt>
                <c:pt idx="85">
                  <c:v>1734</c:v>
                </c:pt>
                <c:pt idx="86">
                  <c:v>1738</c:v>
                </c:pt>
                <c:pt idx="87">
                  <c:v>1740</c:v>
                </c:pt>
                <c:pt idx="88">
                  <c:v>1756</c:v>
                </c:pt>
                <c:pt idx="89">
                  <c:v>1761</c:v>
                </c:pt>
                <c:pt idx="90">
                  <c:v>1762</c:v>
                </c:pt>
                <c:pt idx="91">
                  <c:v>1763</c:v>
                </c:pt>
                <c:pt idx="92">
                  <c:v>1768</c:v>
                </c:pt>
                <c:pt idx="93">
                  <c:v>1771</c:v>
                </c:pt>
                <c:pt idx="94">
                  <c:v>1776</c:v>
                </c:pt>
                <c:pt idx="95">
                  <c:v>1780</c:v>
                </c:pt>
                <c:pt idx="96">
                  <c:v>1783</c:v>
                </c:pt>
                <c:pt idx="97">
                  <c:v>1786</c:v>
                </c:pt>
                <c:pt idx="98">
                  <c:v>1797</c:v>
                </c:pt>
                <c:pt idx="99">
                  <c:v>1803</c:v>
                </c:pt>
                <c:pt idx="100">
                  <c:v>1808</c:v>
                </c:pt>
                <c:pt idx="101">
                  <c:v>1827</c:v>
                </c:pt>
                <c:pt idx="102">
                  <c:v>1837</c:v>
                </c:pt>
                <c:pt idx="103">
                  <c:v>1845</c:v>
                </c:pt>
                <c:pt idx="104">
                  <c:v>1856</c:v>
                </c:pt>
                <c:pt idx="105">
                  <c:v>1860</c:v>
                </c:pt>
                <c:pt idx="106">
                  <c:v>1864</c:v>
                </c:pt>
                <c:pt idx="107">
                  <c:v>1868</c:v>
                </c:pt>
                <c:pt idx="108">
                  <c:v>1869</c:v>
                </c:pt>
                <c:pt idx="109">
                  <c:v>1876</c:v>
                </c:pt>
                <c:pt idx="110">
                  <c:v>1885</c:v>
                </c:pt>
                <c:pt idx="111">
                  <c:v>1888</c:v>
                </c:pt>
                <c:pt idx="112">
                  <c:v>1893</c:v>
                </c:pt>
                <c:pt idx="113">
                  <c:v>1895</c:v>
                </c:pt>
                <c:pt idx="114">
                  <c:v>1899</c:v>
                </c:pt>
                <c:pt idx="115">
                  <c:v>1902</c:v>
                </c:pt>
                <c:pt idx="116">
                  <c:v>1907</c:v>
                </c:pt>
                <c:pt idx="117">
                  <c:v>1918</c:v>
                </c:pt>
                <c:pt idx="118">
                  <c:v>1918</c:v>
                </c:pt>
                <c:pt idx="119">
                  <c:v>1920</c:v>
                </c:pt>
                <c:pt idx="120">
                  <c:v>1923</c:v>
                </c:pt>
                <c:pt idx="121">
                  <c:v>1925</c:v>
                </c:pt>
                <c:pt idx="122">
                  <c:v>1931</c:v>
                </c:pt>
                <c:pt idx="123">
                  <c:v>1934</c:v>
                </c:pt>
                <c:pt idx="124">
                  <c:v>1942</c:v>
                </c:pt>
                <c:pt idx="125">
                  <c:v>1949</c:v>
                </c:pt>
                <c:pt idx="126">
                  <c:v>1958</c:v>
                </c:pt>
                <c:pt idx="127">
                  <c:v>1962</c:v>
                </c:pt>
                <c:pt idx="128">
                  <c:v>1964</c:v>
                </c:pt>
                <c:pt idx="129">
                  <c:v>1971</c:v>
                </c:pt>
                <c:pt idx="130">
                  <c:v>1979</c:v>
                </c:pt>
                <c:pt idx="131">
                  <c:v>1982</c:v>
                </c:pt>
                <c:pt idx="132">
                  <c:v>1988</c:v>
                </c:pt>
                <c:pt idx="133">
                  <c:v>1989</c:v>
                </c:pt>
                <c:pt idx="134">
                  <c:v>1998</c:v>
                </c:pt>
                <c:pt idx="135">
                  <c:v>2004</c:v>
                </c:pt>
                <c:pt idx="136">
                  <c:v>2007</c:v>
                </c:pt>
                <c:pt idx="137">
                  <c:v>2012</c:v>
                </c:pt>
                <c:pt idx="138">
                  <c:v>2015</c:v>
                </c:pt>
                <c:pt idx="139">
                  <c:v>2020</c:v>
                </c:pt>
                <c:pt idx="140">
                  <c:v>2023</c:v>
                </c:pt>
                <c:pt idx="141">
                  <c:v>2029</c:v>
                </c:pt>
                <c:pt idx="142">
                  <c:v>2034</c:v>
                </c:pt>
                <c:pt idx="143">
                  <c:v>2045</c:v>
                </c:pt>
                <c:pt idx="144">
                  <c:v>2049</c:v>
                </c:pt>
                <c:pt idx="145">
                  <c:v>2053</c:v>
                </c:pt>
                <c:pt idx="146">
                  <c:v>2056</c:v>
                </c:pt>
                <c:pt idx="147">
                  <c:v>2059</c:v>
                </c:pt>
                <c:pt idx="148">
                  <c:v>2063</c:v>
                </c:pt>
                <c:pt idx="149">
                  <c:v>2069</c:v>
                </c:pt>
                <c:pt idx="150">
                  <c:v>2085</c:v>
                </c:pt>
                <c:pt idx="151">
                  <c:v>2092</c:v>
                </c:pt>
                <c:pt idx="152">
                  <c:v>2098</c:v>
                </c:pt>
                <c:pt idx="153">
                  <c:v>2103</c:v>
                </c:pt>
                <c:pt idx="154">
                  <c:v>2110</c:v>
                </c:pt>
                <c:pt idx="155">
                  <c:v>2120</c:v>
                </c:pt>
                <c:pt idx="156">
                  <c:v>2126</c:v>
                </c:pt>
                <c:pt idx="157">
                  <c:v>2134</c:v>
                </c:pt>
                <c:pt idx="158">
                  <c:v>2169</c:v>
                </c:pt>
                <c:pt idx="159">
                  <c:v>2200</c:v>
                </c:pt>
                <c:pt idx="160">
                  <c:v>2216</c:v>
                </c:pt>
                <c:pt idx="161">
                  <c:v>2227</c:v>
                </c:pt>
                <c:pt idx="162">
                  <c:v>2249</c:v>
                </c:pt>
                <c:pt idx="163">
                  <c:v>2263</c:v>
                </c:pt>
                <c:pt idx="164">
                  <c:v>2278</c:v>
                </c:pt>
                <c:pt idx="165">
                  <c:v>2300</c:v>
                </c:pt>
                <c:pt idx="166">
                  <c:v>2322</c:v>
                </c:pt>
                <c:pt idx="167">
                  <c:v>2339</c:v>
                </c:pt>
                <c:pt idx="168">
                  <c:v>2346</c:v>
                </c:pt>
                <c:pt idx="169">
                  <c:v>2368</c:v>
                </c:pt>
                <c:pt idx="170">
                  <c:v>2390</c:v>
                </c:pt>
                <c:pt idx="171">
                  <c:v>2402</c:v>
                </c:pt>
                <c:pt idx="172">
                  <c:v>2418</c:v>
                </c:pt>
                <c:pt idx="173">
                  <c:v>2432</c:v>
                </c:pt>
                <c:pt idx="174">
                  <c:v>2447</c:v>
                </c:pt>
                <c:pt idx="175">
                  <c:v>2455</c:v>
                </c:pt>
                <c:pt idx="176">
                  <c:v>2464</c:v>
                </c:pt>
                <c:pt idx="177">
                  <c:v>2473</c:v>
                </c:pt>
                <c:pt idx="178">
                  <c:v>2482</c:v>
                </c:pt>
                <c:pt idx="179">
                  <c:v>2499</c:v>
                </c:pt>
                <c:pt idx="180">
                  <c:v>2509</c:v>
                </c:pt>
                <c:pt idx="181">
                  <c:v>2517</c:v>
                </c:pt>
                <c:pt idx="182">
                  <c:v>2528</c:v>
                </c:pt>
                <c:pt idx="183">
                  <c:v>2553</c:v>
                </c:pt>
                <c:pt idx="184">
                  <c:v>2563</c:v>
                </c:pt>
                <c:pt idx="185">
                  <c:v>2573</c:v>
                </c:pt>
                <c:pt idx="186">
                  <c:v>2585</c:v>
                </c:pt>
                <c:pt idx="187">
                  <c:v>2595</c:v>
                </c:pt>
                <c:pt idx="188">
                  <c:v>2597</c:v>
                </c:pt>
                <c:pt idx="189">
                  <c:v>2604</c:v>
                </c:pt>
                <c:pt idx="190">
                  <c:v>2619</c:v>
                </c:pt>
                <c:pt idx="191">
                  <c:v>2625</c:v>
                </c:pt>
                <c:pt idx="192">
                  <c:v>2635</c:v>
                </c:pt>
                <c:pt idx="193">
                  <c:v>2645</c:v>
                </c:pt>
                <c:pt idx="194">
                  <c:v>2653</c:v>
                </c:pt>
                <c:pt idx="195">
                  <c:v>2665</c:v>
                </c:pt>
                <c:pt idx="196">
                  <c:v>2674</c:v>
                </c:pt>
                <c:pt idx="197">
                  <c:v>2706</c:v>
                </c:pt>
                <c:pt idx="198">
                  <c:v>2720</c:v>
                </c:pt>
                <c:pt idx="199">
                  <c:v>2730</c:v>
                </c:pt>
                <c:pt idx="200">
                  <c:v>2742</c:v>
                </c:pt>
                <c:pt idx="201">
                  <c:v>2748</c:v>
                </c:pt>
                <c:pt idx="202">
                  <c:v>2758</c:v>
                </c:pt>
                <c:pt idx="203">
                  <c:v>2765</c:v>
                </c:pt>
                <c:pt idx="204">
                  <c:v>2773</c:v>
                </c:pt>
                <c:pt idx="205">
                  <c:v>2788</c:v>
                </c:pt>
                <c:pt idx="206">
                  <c:v>2802</c:v>
                </c:pt>
                <c:pt idx="207">
                  <c:v>2823</c:v>
                </c:pt>
                <c:pt idx="208">
                  <c:v>2835</c:v>
                </c:pt>
                <c:pt idx="209">
                  <c:v>2854</c:v>
                </c:pt>
                <c:pt idx="210">
                  <c:v>2865</c:v>
                </c:pt>
                <c:pt idx="211">
                  <c:v>2875</c:v>
                </c:pt>
                <c:pt idx="212">
                  <c:v>2885</c:v>
                </c:pt>
                <c:pt idx="213">
                  <c:v>2901</c:v>
                </c:pt>
                <c:pt idx="214">
                  <c:v>2921</c:v>
                </c:pt>
                <c:pt idx="215">
                  <c:v>2933</c:v>
                </c:pt>
                <c:pt idx="216">
                  <c:v>2940</c:v>
                </c:pt>
                <c:pt idx="217">
                  <c:v>2951</c:v>
                </c:pt>
                <c:pt idx="218">
                  <c:v>2972</c:v>
                </c:pt>
                <c:pt idx="219">
                  <c:v>2987</c:v>
                </c:pt>
                <c:pt idx="220">
                  <c:v>3008</c:v>
                </c:pt>
                <c:pt idx="221">
                  <c:v>3029</c:v>
                </c:pt>
                <c:pt idx="222">
                  <c:v>3036</c:v>
                </c:pt>
                <c:pt idx="223">
                  <c:v>3050</c:v>
                </c:pt>
                <c:pt idx="224">
                  <c:v>3060</c:v>
                </c:pt>
                <c:pt idx="225">
                  <c:v>3084</c:v>
                </c:pt>
                <c:pt idx="226">
                  <c:v>3097</c:v>
                </c:pt>
                <c:pt idx="227">
                  <c:v>3110</c:v>
                </c:pt>
                <c:pt idx="228">
                  <c:v>3123</c:v>
                </c:pt>
                <c:pt idx="229">
                  <c:v>3142</c:v>
                </c:pt>
                <c:pt idx="230">
                  <c:v>3153</c:v>
                </c:pt>
                <c:pt idx="231">
                  <c:v>3167</c:v>
                </c:pt>
                <c:pt idx="232">
                  <c:v>3185</c:v>
                </c:pt>
                <c:pt idx="233">
                  <c:v>3213</c:v>
                </c:pt>
                <c:pt idx="234">
                  <c:v>3228</c:v>
                </c:pt>
                <c:pt idx="235">
                  <c:v>3248</c:v>
                </c:pt>
                <c:pt idx="236">
                  <c:v>3264</c:v>
                </c:pt>
                <c:pt idx="237">
                  <c:v>3284</c:v>
                </c:pt>
                <c:pt idx="238">
                  <c:v>3308</c:v>
                </c:pt>
                <c:pt idx="239">
                  <c:v>3332</c:v>
                </c:pt>
                <c:pt idx="240">
                  <c:v>3359</c:v>
                </c:pt>
                <c:pt idx="241">
                  <c:v>3380</c:v>
                </c:pt>
                <c:pt idx="242">
                  <c:v>3401</c:v>
                </c:pt>
                <c:pt idx="243">
                  <c:v>3445</c:v>
                </c:pt>
                <c:pt idx="244">
                  <c:v>3460</c:v>
                </c:pt>
                <c:pt idx="245">
                  <c:v>3480</c:v>
                </c:pt>
                <c:pt idx="246">
                  <c:v>3510</c:v>
                </c:pt>
                <c:pt idx="247">
                  <c:v>3543</c:v>
                </c:pt>
                <c:pt idx="248">
                  <c:v>3571</c:v>
                </c:pt>
                <c:pt idx="249">
                  <c:v>3603</c:v>
                </c:pt>
                <c:pt idx="250">
                  <c:v>3624</c:v>
                </c:pt>
                <c:pt idx="251">
                  <c:v>3640</c:v>
                </c:pt>
                <c:pt idx="252">
                  <c:v>3654</c:v>
                </c:pt>
                <c:pt idx="253">
                  <c:v>3662</c:v>
                </c:pt>
                <c:pt idx="254">
                  <c:v>3680</c:v>
                </c:pt>
                <c:pt idx="255">
                  <c:v>3693</c:v>
                </c:pt>
                <c:pt idx="256">
                  <c:v>3701</c:v>
                </c:pt>
                <c:pt idx="257">
                  <c:v>3716</c:v>
                </c:pt>
                <c:pt idx="258">
                  <c:v>3723</c:v>
                </c:pt>
                <c:pt idx="259">
                  <c:v>3735</c:v>
                </c:pt>
                <c:pt idx="260">
                  <c:v>3752</c:v>
                </c:pt>
                <c:pt idx="261">
                  <c:v>3761</c:v>
                </c:pt>
                <c:pt idx="262">
                  <c:v>3775</c:v>
                </c:pt>
                <c:pt idx="263">
                  <c:v>3784</c:v>
                </c:pt>
                <c:pt idx="264">
                  <c:v>3804</c:v>
                </c:pt>
                <c:pt idx="265">
                  <c:v>3809</c:v>
                </c:pt>
                <c:pt idx="266">
                  <c:v>3821</c:v>
                </c:pt>
                <c:pt idx="267">
                  <c:v>3826</c:v>
                </c:pt>
                <c:pt idx="268">
                  <c:v>3832</c:v>
                </c:pt>
                <c:pt idx="269">
                  <c:v>3843</c:v>
                </c:pt>
                <c:pt idx="270">
                  <c:v>3858</c:v>
                </c:pt>
                <c:pt idx="271">
                  <c:v>3866</c:v>
                </c:pt>
                <c:pt idx="272">
                  <c:v>3873</c:v>
                </c:pt>
                <c:pt idx="273">
                  <c:v>3889</c:v>
                </c:pt>
                <c:pt idx="274">
                  <c:v>3904</c:v>
                </c:pt>
                <c:pt idx="275">
                  <c:v>3919</c:v>
                </c:pt>
                <c:pt idx="276">
                  <c:v>3936</c:v>
                </c:pt>
                <c:pt idx="277">
                  <c:v>3948</c:v>
                </c:pt>
                <c:pt idx="278">
                  <c:v>3958</c:v>
                </c:pt>
                <c:pt idx="279">
                  <c:v>3969</c:v>
                </c:pt>
                <c:pt idx="280">
                  <c:v>3980</c:v>
                </c:pt>
                <c:pt idx="281">
                  <c:v>3989</c:v>
                </c:pt>
                <c:pt idx="282">
                  <c:v>4002</c:v>
                </c:pt>
                <c:pt idx="283">
                  <c:v>4021</c:v>
                </c:pt>
                <c:pt idx="284">
                  <c:v>4035</c:v>
                </c:pt>
                <c:pt idx="285">
                  <c:v>4049</c:v>
                </c:pt>
                <c:pt idx="286">
                  <c:v>4061</c:v>
                </c:pt>
                <c:pt idx="287">
                  <c:v>4068</c:v>
                </c:pt>
                <c:pt idx="288">
                  <c:v>4079</c:v>
                </c:pt>
                <c:pt idx="289">
                  <c:v>4093</c:v>
                </c:pt>
                <c:pt idx="290">
                  <c:v>4115</c:v>
                </c:pt>
                <c:pt idx="291">
                  <c:v>4136</c:v>
                </c:pt>
                <c:pt idx="292">
                  <c:v>4149</c:v>
                </c:pt>
                <c:pt idx="293">
                  <c:v>4163</c:v>
                </c:pt>
                <c:pt idx="294">
                  <c:v>4174</c:v>
                </c:pt>
                <c:pt idx="295">
                  <c:v>4181</c:v>
                </c:pt>
                <c:pt idx="296">
                  <c:v>4193</c:v>
                </c:pt>
                <c:pt idx="297">
                  <c:v>4203</c:v>
                </c:pt>
                <c:pt idx="298">
                  <c:v>4218</c:v>
                </c:pt>
                <c:pt idx="299">
                  <c:v>4230</c:v>
                </c:pt>
                <c:pt idx="300">
                  <c:v>4247</c:v>
                </c:pt>
                <c:pt idx="301">
                  <c:v>4263</c:v>
                </c:pt>
                <c:pt idx="302">
                  <c:v>4273</c:v>
                </c:pt>
                <c:pt idx="303">
                  <c:v>4287</c:v>
                </c:pt>
                <c:pt idx="304">
                  <c:v>4303</c:v>
                </c:pt>
                <c:pt idx="305">
                  <c:v>4323</c:v>
                </c:pt>
                <c:pt idx="306">
                  <c:v>4339</c:v>
                </c:pt>
                <c:pt idx="307">
                  <c:v>4348</c:v>
                </c:pt>
                <c:pt idx="308">
                  <c:v>4359</c:v>
                </c:pt>
                <c:pt idx="309">
                  <c:v>4375</c:v>
                </c:pt>
                <c:pt idx="310">
                  <c:v>4391</c:v>
                </c:pt>
                <c:pt idx="311">
                  <c:v>4412</c:v>
                </c:pt>
                <c:pt idx="312">
                  <c:v>4430</c:v>
                </c:pt>
                <c:pt idx="313">
                  <c:v>4443</c:v>
                </c:pt>
                <c:pt idx="314">
                  <c:v>4451</c:v>
                </c:pt>
                <c:pt idx="315">
                  <c:v>4465</c:v>
                </c:pt>
                <c:pt idx="316">
                  <c:v>4474</c:v>
                </c:pt>
                <c:pt idx="317">
                  <c:v>4489</c:v>
                </c:pt>
                <c:pt idx="318">
                  <c:v>4502</c:v>
                </c:pt>
                <c:pt idx="319">
                  <c:v>4518</c:v>
                </c:pt>
                <c:pt idx="320">
                  <c:v>4530</c:v>
                </c:pt>
                <c:pt idx="321">
                  <c:v>4545</c:v>
                </c:pt>
                <c:pt idx="322">
                  <c:v>4563</c:v>
                </c:pt>
                <c:pt idx="323">
                  <c:v>4572</c:v>
                </c:pt>
                <c:pt idx="324">
                  <c:v>4589</c:v>
                </c:pt>
                <c:pt idx="325">
                  <c:v>4604</c:v>
                </c:pt>
                <c:pt idx="326">
                  <c:v>4611</c:v>
                </c:pt>
                <c:pt idx="327">
                  <c:v>4624</c:v>
                </c:pt>
                <c:pt idx="328">
                  <c:v>4644</c:v>
                </c:pt>
                <c:pt idx="329">
                  <c:v>4657</c:v>
                </c:pt>
                <c:pt idx="330">
                  <c:v>4673</c:v>
                </c:pt>
                <c:pt idx="331">
                  <c:v>4689</c:v>
                </c:pt>
                <c:pt idx="332">
                  <c:v>4708</c:v>
                </c:pt>
                <c:pt idx="333">
                  <c:v>4717</c:v>
                </c:pt>
                <c:pt idx="334">
                  <c:v>4735</c:v>
                </c:pt>
                <c:pt idx="335">
                  <c:v>4745</c:v>
                </c:pt>
                <c:pt idx="336">
                  <c:v>4758</c:v>
                </c:pt>
                <c:pt idx="337">
                  <c:v>4772</c:v>
                </c:pt>
                <c:pt idx="338">
                  <c:v>4780</c:v>
                </c:pt>
                <c:pt idx="339">
                  <c:v>4790</c:v>
                </c:pt>
                <c:pt idx="340">
                  <c:v>4804</c:v>
                </c:pt>
                <c:pt idx="341">
                  <c:v>4818</c:v>
                </c:pt>
                <c:pt idx="342">
                  <c:v>4832</c:v>
                </c:pt>
                <c:pt idx="343">
                  <c:v>4834</c:v>
                </c:pt>
                <c:pt idx="344">
                  <c:v>4846</c:v>
                </c:pt>
                <c:pt idx="345">
                  <c:v>4854</c:v>
                </c:pt>
                <c:pt idx="346">
                  <c:v>4861</c:v>
                </c:pt>
                <c:pt idx="347">
                  <c:v>4869</c:v>
                </c:pt>
                <c:pt idx="348">
                  <c:v>4885</c:v>
                </c:pt>
                <c:pt idx="349">
                  <c:v>4892</c:v>
                </c:pt>
                <c:pt idx="350">
                  <c:v>4903</c:v>
                </c:pt>
                <c:pt idx="351">
                  <c:v>4913</c:v>
                </c:pt>
                <c:pt idx="352">
                  <c:v>4921</c:v>
                </c:pt>
                <c:pt idx="353">
                  <c:v>4928</c:v>
                </c:pt>
                <c:pt idx="354">
                  <c:v>4939</c:v>
                </c:pt>
                <c:pt idx="355">
                  <c:v>4949</c:v>
                </c:pt>
                <c:pt idx="356">
                  <c:v>4961</c:v>
                </c:pt>
                <c:pt idx="357">
                  <c:v>4968</c:v>
                </c:pt>
                <c:pt idx="358">
                  <c:v>4974</c:v>
                </c:pt>
                <c:pt idx="359">
                  <c:v>4984</c:v>
                </c:pt>
                <c:pt idx="360">
                  <c:v>4990</c:v>
                </c:pt>
                <c:pt idx="361">
                  <c:v>5009</c:v>
                </c:pt>
                <c:pt idx="362">
                  <c:v>5020</c:v>
                </c:pt>
                <c:pt idx="363">
                  <c:v>5030</c:v>
                </c:pt>
                <c:pt idx="364">
                  <c:v>5040</c:v>
                </c:pt>
                <c:pt idx="365">
                  <c:v>5049</c:v>
                </c:pt>
                <c:pt idx="366">
                  <c:v>5059</c:v>
                </c:pt>
                <c:pt idx="367">
                  <c:v>5072</c:v>
                </c:pt>
                <c:pt idx="368">
                  <c:v>5091</c:v>
                </c:pt>
                <c:pt idx="369">
                  <c:v>5099</c:v>
                </c:pt>
                <c:pt idx="370">
                  <c:v>5104</c:v>
                </c:pt>
                <c:pt idx="371">
                  <c:v>5115</c:v>
                </c:pt>
                <c:pt idx="372">
                  <c:v>5124</c:v>
                </c:pt>
                <c:pt idx="373">
                  <c:v>5131</c:v>
                </c:pt>
                <c:pt idx="374">
                  <c:v>5141</c:v>
                </c:pt>
                <c:pt idx="375">
                  <c:v>5146</c:v>
                </c:pt>
                <c:pt idx="376">
                  <c:v>5159</c:v>
                </c:pt>
                <c:pt idx="377">
                  <c:v>5163</c:v>
                </c:pt>
                <c:pt idx="378">
                  <c:v>5169</c:v>
                </c:pt>
                <c:pt idx="379">
                  <c:v>5179</c:v>
                </c:pt>
                <c:pt idx="380">
                  <c:v>5183</c:v>
                </c:pt>
                <c:pt idx="381">
                  <c:v>5195</c:v>
                </c:pt>
                <c:pt idx="382">
                  <c:v>5202</c:v>
                </c:pt>
                <c:pt idx="383">
                  <c:v>5211</c:v>
                </c:pt>
                <c:pt idx="384">
                  <c:v>5221</c:v>
                </c:pt>
                <c:pt idx="385">
                  <c:v>5232</c:v>
                </c:pt>
                <c:pt idx="386">
                  <c:v>5243</c:v>
                </c:pt>
                <c:pt idx="387">
                  <c:v>5254</c:v>
                </c:pt>
                <c:pt idx="388">
                  <c:v>5262</c:v>
                </c:pt>
                <c:pt idx="389">
                  <c:v>5277</c:v>
                </c:pt>
                <c:pt idx="390">
                  <c:v>5285</c:v>
                </c:pt>
                <c:pt idx="391">
                  <c:v>5290</c:v>
                </c:pt>
                <c:pt idx="392">
                  <c:v>5300</c:v>
                </c:pt>
                <c:pt idx="393">
                  <c:v>5305</c:v>
                </c:pt>
                <c:pt idx="394">
                  <c:v>5324</c:v>
                </c:pt>
                <c:pt idx="395">
                  <c:v>5335</c:v>
                </c:pt>
                <c:pt idx="396">
                  <c:v>5352</c:v>
                </c:pt>
                <c:pt idx="397">
                  <c:v>5361</c:v>
                </c:pt>
                <c:pt idx="398">
                  <c:v>5371</c:v>
                </c:pt>
                <c:pt idx="399">
                  <c:v>5384</c:v>
                </c:pt>
                <c:pt idx="400">
                  <c:v>5397</c:v>
                </c:pt>
                <c:pt idx="401">
                  <c:v>5411</c:v>
                </c:pt>
                <c:pt idx="402">
                  <c:v>5421</c:v>
                </c:pt>
                <c:pt idx="403">
                  <c:v>5435</c:v>
                </c:pt>
                <c:pt idx="404">
                  <c:v>5443</c:v>
                </c:pt>
                <c:pt idx="405">
                  <c:v>5454</c:v>
                </c:pt>
                <c:pt idx="406">
                  <c:v>5464</c:v>
                </c:pt>
                <c:pt idx="407">
                  <c:v>5474</c:v>
                </c:pt>
                <c:pt idx="408">
                  <c:v>5488</c:v>
                </c:pt>
                <c:pt idx="409">
                  <c:v>5504</c:v>
                </c:pt>
                <c:pt idx="410">
                  <c:v>5515</c:v>
                </c:pt>
                <c:pt idx="411">
                  <c:v>5524</c:v>
                </c:pt>
                <c:pt idx="412">
                  <c:v>5543</c:v>
                </c:pt>
                <c:pt idx="413">
                  <c:v>5549</c:v>
                </c:pt>
                <c:pt idx="414">
                  <c:v>5568</c:v>
                </c:pt>
                <c:pt idx="415">
                  <c:v>5577</c:v>
                </c:pt>
                <c:pt idx="416">
                  <c:v>5590</c:v>
                </c:pt>
                <c:pt idx="417">
                  <c:v>5601</c:v>
                </c:pt>
                <c:pt idx="418">
                  <c:v>5612</c:v>
                </c:pt>
                <c:pt idx="419">
                  <c:v>5624</c:v>
                </c:pt>
                <c:pt idx="420">
                  <c:v>5644</c:v>
                </c:pt>
                <c:pt idx="421">
                  <c:v>5657</c:v>
                </c:pt>
                <c:pt idx="422">
                  <c:v>5673</c:v>
                </c:pt>
                <c:pt idx="423">
                  <c:v>5688</c:v>
                </c:pt>
                <c:pt idx="424">
                  <c:v>5699</c:v>
                </c:pt>
                <c:pt idx="425">
                  <c:v>5716</c:v>
                </c:pt>
                <c:pt idx="426">
                  <c:v>5723</c:v>
                </c:pt>
                <c:pt idx="427">
                  <c:v>5728</c:v>
                </c:pt>
                <c:pt idx="428">
                  <c:v>5741</c:v>
                </c:pt>
                <c:pt idx="429">
                  <c:v>5748</c:v>
                </c:pt>
                <c:pt idx="430">
                  <c:v>5760</c:v>
                </c:pt>
                <c:pt idx="431">
                  <c:v>5771</c:v>
                </c:pt>
                <c:pt idx="432">
                  <c:v>5785</c:v>
                </c:pt>
                <c:pt idx="433">
                  <c:v>5801</c:v>
                </c:pt>
                <c:pt idx="434">
                  <c:v>5810</c:v>
                </c:pt>
                <c:pt idx="435">
                  <c:v>5815</c:v>
                </c:pt>
                <c:pt idx="436">
                  <c:v>5824</c:v>
                </c:pt>
                <c:pt idx="437">
                  <c:v>5838</c:v>
                </c:pt>
                <c:pt idx="438">
                  <c:v>5858</c:v>
                </c:pt>
                <c:pt idx="439">
                  <c:v>5876</c:v>
                </c:pt>
                <c:pt idx="440">
                  <c:v>5890</c:v>
                </c:pt>
                <c:pt idx="441">
                  <c:v>5901</c:v>
                </c:pt>
                <c:pt idx="442">
                  <c:v>5925</c:v>
                </c:pt>
                <c:pt idx="443">
                  <c:v>5934</c:v>
                </c:pt>
                <c:pt idx="444">
                  <c:v>5952</c:v>
                </c:pt>
                <c:pt idx="445">
                  <c:v>5970</c:v>
                </c:pt>
                <c:pt idx="446">
                  <c:v>5983</c:v>
                </c:pt>
                <c:pt idx="447">
                  <c:v>5995</c:v>
                </c:pt>
                <c:pt idx="448">
                  <c:v>6012</c:v>
                </c:pt>
                <c:pt idx="449">
                  <c:v>6019</c:v>
                </c:pt>
                <c:pt idx="450">
                  <c:v>6033</c:v>
                </c:pt>
                <c:pt idx="451">
                  <c:v>6044</c:v>
                </c:pt>
                <c:pt idx="452">
                  <c:v>6051</c:v>
                </c:pt>
                <c:pt idx="453">
                  <c:v>6063</c:v>
                </c:pt>
                <c:pt idx="454">
                  <c:v>6077</c:v>
                </c:pt>
                <c:pt idx="455">
                  <c:v>6086</c:v>
                </c:pt>
                <c:pt idx="456">
                  <c:v>6101</c:v>
                </c:pt>
                <c:pt idx="457">
                  <c:v>6114</c:v>
                </c:pt>
                <c:pt idx="458">
                  <c:v>6137</c:v>
                </c:pt>
                <c:pt idx="459">
                  <c:v>6151</c:v>
                </c:pt>
                <c:pt idx="460">
                  <c:v>6165</c:v>
                </c:pt>
                <c:pt idx="461">
                  <c:v>6173</c:v>
                </c:pt>
                <c:pt idx="462">
                  <c:v>6188</c:v>
                </c:pt>
                <c:pt idx="463">
                  <c:v>6201</c:v>
                </c:pt>
                <c:pt idx="464">
                  <c:v>6228</c:v>
                </c:pt>
                <c:pt idx="465">
                  <c:v>6256</c:v>
                </c:pt>
                <c:pt idx="466">
                  <c:v>6275</c:v>
                </c:pt>
                <c:pt idx="467">
                  <c:v>6293</c:v>
                </c:pt>
                <c:pt idx="468">
                  <c:v>6314</c:v>
                </c:pt>
                <c:pt idx="469">
                  <c:v>6329</c:v>
                </c:pt>
                <c:pt idx="470">
                  <c:v>6351</c:v>
                </c:pt>
                <c:pt idx="471">
                  <c:v>6375</c:v>
                </c:pt>
                <c:pt idx="472">
                  <c:v>6398</c:v>
                </c:pt>
                <c:pt idx="473">
                  <c:v>6414</c:v>
                </c:pt>
                <c:pt idx="474">
                  <c:v>6437</c:v>
                </c:pt>
                <c:pt idx="475">
                  <c:v>6461</c:v>
                </c:pt>
                <c:pt idx="476">
                  <c:v>6477</c:v>
                </c:pt>
                <c:pt idx="477">
                  <c:v>6501</c:v>
                </c:pt>
                <c:pt idx="478">
                  <c:v>6526</c:v>
                </c:pt>
                <c:pt idx="479">
                  <c:v>6540</c:v>
                </c:pt>
              </c:numCache>
            </c:numRef>
          </c:val>
          <c:smooth val="0"/>
          <c:extLst>
            <c:ext xmlns:c16="http://schemas.microsoft.com/office/drawing/2014/chart" uri="{C3380CC4-5D6E-409C-BE32-E72D297353CC}">
              <c16:uniqueId val="{00000001-572B-4A03-B6A7-58E97AB35654}"/>
            </c:ext>
          </c:extLst>
        </c:ser>
        <c:dLbls>
          <c:showLegendKey val="0"/>
          <c:showVal val="0"/>
          <c:showCatName val="0"/>
          <c:showSerName val="0"/>
          <c:showPercent val="0"/>
          <c:showBubbleSize val="0"/>
        </c:dLbls>
        <c:marker val="1"/>
        <c:smooth val="0"/>
        <c:axId val="733576352"/>
        <c:axId val="733580288"/>
      </c:lineChart>
      <c:catAx>
        <c:axId val="5786525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48248"/>
        <c:crosses val="autoZero"/>
        <c:auto val="0"/>
        <c:lblAlgn val="ctr"/>
        <c:lblOffset val="100"/>
        <c:noMultiLvlLbl val="1"/>
      </c:catAx>
      <c:valAx>
        <c:axId val="578648248"/>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52512"/>
        <c:crossesAt val="1"/>
        <c:crossBetween val="between"/>
      </c:valAx>
      <c:valAx>
        <c:axId val="73358028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33576352"/>
        <c:crosses val="max"/>
        <c:crossBetween val="between"/>
      </c:valAx>
      <c:dateAx>
        <c:axId val="733576352"/>
        <c:scaling>
          <c:orientation val="minMax"/>
        </c:scaling>
        <c:delete val="1"/>
        <c:axPos val="b"/>
        <c:numFmt formatCode="m&quot;月&quot;d&quot;日&quot;" sourceLinked="1"/>
        <c:majorTickMark val="out"/>
        <c:minorTickMark val="none"/>
        <c:tickLblPos val="nextTo"/>
        <c:crossAx val="733580288"/>
        <c:crosses val="autoZero"/>
        <c:auto val="1"/>
        <c:lblOffset val="100"/>
        <c:baseTimeUnit val="days"/>
      </c:dateAx>
      <c:spPr>
        <a:noFill/>
        <a:ln w="12700">
          <a:solidFill>
            <a:schemeClr val="accent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マカオ感染者推移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337797422532262E-2"/>
          <c:y val="2.6341892886609951E-2"/>
          <c:w val="0.895980282876228"/>
          <c:h val="0.79945328446449127"/>
        </c:manualLayout>
      </c:layout>
      <c:lineChart>
        <c:grouping val="standard"/>
        <c:varyColors val="0"/>
        <c:ser>
          <c:idx val="0"/>
          <c:order val="0"/>
          <c:tx>
            <c:strRef>
              <c:f>香港マカオ台湾の患者・海外輸入症例・無症状病原体保有者!$BX$28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香港マカオ台湾の患者・海外輸入症例・無症状病原体保有者!$BW$29:$BW$551</c:f>
              <c:numCache>
                <c:formatCode>m"月"d"日"</c:formatCode>
                <c:ptCount val="52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numCache>
            </c:numRef>
          </c:cat>
          <c:val>
            <c:numRef>
              <c:f>香港マカオ台湾の患者・海外輸入症例・無症状病原体保有者!$BX$29:$BX$551</c:f>
              <c:numCache>
                <c:formatCode>General</c:formatCode>
                <c:ptCount val="523"/>
                <c:pt idx="0">
                  <c:v>0</c:v>
                </c:pt>
                <c:pt idx="1">
                  <c:v>2</c:v>
                </c:pt>
                <c:pt idx="2">
                  <c:v>2</c:v>
                </c:pt>
                <c:pt idx="3">
                  <c:v>5</c:v>
                </c:pt>
                <c:pt idx="4">
                  <c:v>7</c:v>
                </c:pt>
                <c:pt idx="5">
                  <c:v>7</c:v>
                </c:pt>
                <c:pt idx="6">
                  <c:v>7</c:v>
                </c:pt>
                <c:pt idx="7">
                  <c:v>7</c:v>
                </c:pt>
                <c:pt idx="8">
                  <c:v>7</c:v>
                </c:pt>
                <c:pt idx="9">
                  <c:v>7</c:v>
                </c:pt>
                <c:pt idx="10">
                  <c:v>8</c:v>
                </c:pt>
                <c:pt idx="11">
                  <c:v>8</c:v>
                </c:pt>
                <c:pt idx="12">
                  <c:v>10</c:v>
                </c:pt>
                <c:pt idx="13">
                  <c:v>10</c:v>
                </c:pt>
                <c:pt idx="14">
                  <c:v>10</c:v>
                </c:pt>
                <c:pt idx="15">
                  <c:v>10</c:v>
                </c:pt>
                <c:pt idx="16">
                  <c:v>10</c:v>
                </c:pt>
                <c:pt idx="17">
                  <c:v>10</c:v>
                </c:pt>
                <c:pt idx="18">
                  <c:v>10</c:v>
                </c:pt>
                <c:pt idx="19">
                  <c:v>10</c:v>
                </c:pt>
                <c:pt idx="20">
                  <c:v>10</c:v>
                </c:pt>
                <c:pt idx="21">
                  <c:v>10</c:v>
                </c:pt>
                <c:pt idx="22">
                  <c:v>10</c:v>
                </c:pt>
                <c:pt idx="23">
                  <c:v>10</c:v>
                </c:pt>
                <c:pt idx="24">
                  <c:v>10</c:v>
                </c:pt>
                <c:pt idx="25">
                  <c:v>10</c:v>
                </c:pt>
                <c:pt idx="26">
                  <c:v>10</c:v>
                </c:pt>
                <c:pt idx="27">
                  <c:v>10</c:v>
                </c:pt>
                <c:pt idx="28">
                  <c:v>10</c:v>
                </c:pt>
                <c:pt idx="29">
                  <c:v>10</c:v>
                </c:pt>
                <c:pt idx="30">
                  <c:v>10</c:v>
                </c:pt>
                <c:pt idx="31">
                  <c:v>10</c:v>
                </c:pt>
                <c:pt idx="32">
                  <c:v>10</c:v>
                </c:pt>
                <c:pt idx="33">
                  <c:v>10</c:v>
                </c:pt>
                <c:pt idx="34">
                  <c:v>10</c:v>
                </c:pt>
                <c:pt idx="35">
                  <c:v>10</c:v>
                </c:pt>
                <c:pt idx="36">
                  <c:v>10</c:v>
                </c:pt>
                <c:pt idx="37">
                  <c:v>10</c:v>
                </c:pt>
                <c:pt idx="38">
                  <c:v>10</c:v>
                </c:pt>
                <c:pt idx="39">
                  <c:v>10</c:v>
                </c:pt>
                <c:pt idx="40">
                  <c:v>10</c:v>
                </c:pt>
                <c:pt idx="41">
                  <c:v>10</c:v>
                </c:pt>
                <c:pt idx="42">
                  <c:v>10</c:v>
                </c:pt>
                <c:pt idx="43">
                  <c:v>10</c:v>
                </c:pt>
                <c:pt idx="44">
                  <c:v>10</c:v>
                </c:pt>
                <c:pt idx="45">
                  <c:v>10</c:v>
                </c:pt>
                <c:pt idx="46">
                  <c:v>10</c:v>
                </c:pt>
                <c:pt idx="47">
                  <c:v>10</c:v>
                </c:pt>
                <c:pt idx="48">
                  <c:v>10</c:v>
                </c:pt>
                <c:pt idx="49">
                  <c:v>10</c:v>
                </c:pt>
                <c:pt idx="50">
                  <c:v>10</c:v>
                </c:pt>
                <c:pt idx="51">
                  <c:v>10</c:v>
                </c:pt>
                <c:pt idx="52">
                  <c:v>10</c:v>
                </c:pt>
                <c:pt idx="53">
                  <c:v>11</c:v>
                </c:pt>
                <c:pt idx="54">
                  <c:v>13</c:v>
                </c:pt>
                <c:pt idx="55">
                  <c:v>15</c:v>
                </c:pt>
                <c:pt idx="56">
                  <c:v>17</c:v>
                </c:pt>
                <c:pt idx="57">
                  <c:v>17</c:v>
                </c:pt>
                <c:pt idx="58">
                  <c:v>18</c:v>
                </c:pt>
                <c:pt idx="59">
                  <c:v>21</c:v>
                </c:pt>
                <c:pt idx="60">
                  <c:v>25</c:v>
                </c:pt>
                <c:pt idx="61">
                  <c:v>26</c:v>
                </c:pt>
                <c:pt idx="62">
                  <c:v>30</c:v>
                </c:pt>
                <c:pt idx="63">
                  <c:v>33</c:v>
                </c:pt>
                <c:pt idx="64">
                  <c:v>34</c:v>
                </c:pt>
                <c:pt idx="65">
                  <c:v>37</c:v>
                </c:pt>
                <c:pt idx="66">
                  <c:v>38</c:v>
                </c:pt>
                <c:pt idx="67">
                  <c:v>39</c:v>
                </c:pt>
                <c:pt idx="68">
                  <c:v>41</c:v>
                </c:pt>
                <c:pt idx="69">
                  <c:v>41</c:v>
                </c:pt>
                <c:pt idx="70">
                  <c:v>41</c:v>
                </c:pt>
                <c:pt idx="71">
                  <c:v>43</c:v>
                </c:pt>
                <c:pt idx="72">
                  <c:v>44</c:v>
                </c:pt>
                <c:pt idx="73">
                  <c:v>44</c:v>
                </c:pt>
                <c:pt idx="74">
                  <c:v>44</c:v>
                </c:pt>
                <c:pt idx="75">
                  <c:v>44</c:v>
                </c:pt>
                <c:pt idx="76">
                  <c:v>45</c:v>
                </c:pt>
                <c:pt idx="77">
                  <c:v>45</c:v>
                </c:pt>
                <c:pt idx="78">
                  <c:v>45</c:v>
                </c:pt>
                <c:pt idx="79">
                  <c:v>45</c:v>
                </c:pt>
                <c:pt idx="80">
                  <c:v>45</c:v>
                </c:pt>
                <c:pt idx="81">
                  <c:v>45</c:v>
                </c:pt>
                <c:pt idx="82">
                  <c:v>45</c:v>
                </c:pt>
                <c:pt idx="83">
                  <c:v>45</c:v>
                </c:pt>
                <c:pt idx="84">
                  <c:v>45</c:v>
                </c:pt>
                <c:pt idx="85">
                  <c:v>45</c:v>
                </c:pt>
                <c:pt idx="86">
                  <c:v>45</c:v>
                </c:pt>
                <c:pt idx="87">
                  <c:v>45</c:v>
                </c:pt>
                <c:pt idx="88">
                  <c:v>45</c:v>
                </c:pt>
                <c:pt idx="89">
                  <c:v>45</c:v>
                </c:pt>
                <c:pt idx="90">
                  <c:v>45</c:v>
                </c:pt>
                <c:pt idx="91">
                  <c:v>45</c:v>
                </c:pt>
                <c:pt idx="92">
                  <c:v>45</c:v>
                </c:pt>
                <c:pt idx="93">
                  <c:v>45</c:v>
                </c:pt>
                <c:pt idx="94">
                  <c:v>45</c:v>
                </c:pt>
                <c:pt idx="95">
                  <c:v>45</c:v>
                </c:pt>
                <c:pt idx="96">
                  <c:v>45</c:v>
                </c:pt>
                <c:pt idx="97">
                  <c:v>45</c:v>
                </c:pt>
                <c:pt idx="98">
                  <c:v>45</c:v>
                </c:pt>
                <c:pt idx="99">
                  <c:v>45</c:v>
                </c:pt>
                <c:pt idx="100">
                  <c:v>45</c:v>
                </c:pt>
                <c:pt idx="101">
                  <c:v>45</c:v>
                </c:pt>
                <c:pt idx="102">
                  <c:v>45</c:v>
                </c:pt>
                <c:pt idx="103">
                  <c:v>45</c:v>
                </c:pt>
                <c:pt idx="104">
                  <c:v>45</c:v>
                </c:pt>
                <c:pt idx="105">
                  <c:v>45</c:v>
                </c:pt>
                <c:pt idx="106">
                  <c:v>45</c:v>
                </c:pt>
                <c:pt idx="107">
                  <c:v>45</c:v>
                </c:pt>
                <c:pt idx="108">
                  <c:v>45</c:v>
                </c:pt>
                <c:pt idx="109">
                  <c:v>45</c:v>
                </c:pt>
                <c:pt idx="110">
                  <c:v>45</c:v>
                </c:pt>
                <c:pt idx="111">
                  <c:v>45</c:v>
                </c:pt>
                <c:pt idx="112">
                  <c:v>45</c:v>
                </c:pt>
                <c:pt idx="113">
                  <c:v>45</c:v>
                </c:pt>
                <c:pt idx="114">
                  <c:v>45</c:v>
                </c:pt>
                <c:pt idx="115">
                  <c:v>45</c:v>
                </c:pt>
                <c:pt idx="116">
                  <c:v>45</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46</c:v>
                </c:pt>
                <c:pt idx="155">
                  <c:v>46</c:v>
                </c:pt>
                <c:pt idx="156">
                  <c:v>46</c:v>
                </c:pt>
                <c:pt idx="157">
                  <c:v>46</c:v>
                </c:pt>
                <c:pt idx="158">
                  <c:v>46</c:v>
                </c:pt>
                <c:pt idx="159">
                  <c:v>46</c:v>
                </c:pt>
                <c:pt idx="160">
                  <c:v>46</c:v>
                </c:pt>
                <c:pt idx="161">
                  <c:v>46</c:v>
                </c:pt>
                <c:pt idx="162">
                  <c:v>46</c:v>
                </c:pt>
                <c:pt idx="163">
                  <c:v>46</c:v>
                </c:pt>
                <c:pt idx="164">
                  <c:v>46</c:v>
                </c:pt>
                <c:pt idx="165">
                  <c:v>46</c:v>
                </c:pt>
                <c:pt idx="166">
                  <c:v>46</c:v>
                </c:pt>
                <c:pt idx="167">
                  <c:v>46</c:v>
                </c:pt>
                <c:pt idx="168">
                  <c:v>46</c:v>
                </c:pt>
                <c:pt idx="169">
                  <c:v>46</c:v>
                </c:pt>
                <c:pt idx="170">
                  <c:v>46</c:v>
                </c:pt>
                <c:pt idx="171">
                  <c:v>46</c:v>
                </c:pt>
                <c:pt idx="172">
                  <c:v>46</c:v>
                </c:pt>
                <c:pt idx="173">
                  <c:v>46</c:v>
                </c:pt>
                <c:pt idx="174">
                  <c:v>46</c:v>
                </c:pt>
                <c:pt idx="175">
                  <c:v>46</c:v>
                </c:pt>
                <c:pt idx="176">
                  <c:v>46</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47</c:v>
                </c:pt>
                <c:pt idx="366">
                  <c:v>47</c:v>
                </c:pt>
                <c:pt idx="367">
                  <c:v>47</c:v>
                </c:pt>
                <c:pt idx="368">
                  <c:v>47</c:v>
                </c:pt>
                <c:pt idx="369">
                  <c:v>47</c:v>
                </c:pt>
                <c:pt idx="370">
                  <c:v>47</c:v>
                </c:pt>
                <c:pt idx="371">
                  <c:v>47</c:v>
                </c:pt>
                <c:pt idx="372">
                  <c:v>47</c:v>
                </c:pt>
                <c:pt idx="373">
                  <c:v>47</c:v>
                </c:pt>
                <c:pt idx="374">
                  <c:v>47</c:v>
                </c:pt>
                <c:pt idx="375">
                  <c:v>47</c:v>
                </c:pt>
                <c:pt idx="376">
                  <c:v>47</c:v>
                </c:pt>
                <c:pt idx="377">
                  <c:v>47</c:v>
                </c:pt>
                <c:pt idx="378">
                  <c:v>47</c:v>
                </c:pt>
                <c:pt idx="379">
                  <c:v>48</c:v>
                </c:pt>
                <c:pt idx="380">
                  <c:v>48</c:v>
                </c:pt>
                <c:pt idx="381">
                  <c:v>48</c:v>
                </c:pt>
                <c:pt idx="382">
                  <c:v>48</c:v>
                </c:pt>
                <c:pt idx="383">
                  <c:v>48</c:v>
                </c:pt>
                <c:pt idx="384">
                  <c:v>48</c:v>
                </c:pt>
                <c:pt idx="385">
                  <c:v>48</c:v>
                </c:pt>
                <c:pt idx="386">
                  <c:v>48</c:v>
                </c:pt>
                <c:pt idx="387">
                  <c:v>48</c:v>
                </c:pt>
                <c:pt idx="388">
                  <c:v>48</c:v>
                </c:pt>
                <c:pt idx="389">
                  <c:v>48</c:v>
                </c:pt>
                <c:pt idx="390">
                  <c:v>48</c:v>
                </c:pt>
                <c:pt idx="391">
                  <c:v>48</c:v>
                </c:pt>
                <c:pt idx="392">
                  <c:v>48</c:v>
                </c:pt>
                <c:pt idx="393">
                  <c:v>48</c:v>
                </c:pt>
                <c:pt idx="394">
                  <c:v>48</c:v>
                </c:pt>
                <c:pt idx="395">
                  <c:v>48</c:v>
                </c:pt>
                <c:pt idx="396">
                  <c:v>48</c:v>
                </c:pt>
                <c:pt idx="397">
                  <c:v>48</c:v>
                </c:pt>
                <c:pt idx="398">
                  <c:v>48</c:v>
                </c:pt>
                <c:pt idx="399">
                  <c:v>48</c:v>
                </c:pt>
                <c:pt idx="400">
                  <c:v>48</c:v>
                </c:pt>
                <c:pt idx="401">
                  <c:v>48</c:v>
                </c:pt>
                <c:pt idx="402">
                  <c:v>48</c:v>
                </c:pt>
                <c:pt idx="403">
                  <c:v>48</c:v>
                </c:pt>
                <c:pt idx="404">
                  <c:v>48</c:v>
                </c:pt>
                <c:pt idx="405">
                  <c:v>48</c:v>
                </c:pt>
                <c:pt idx="406">
                  <c:v>48</c:v>
                </c:pt>
                <c:pt idx="407">
                  <c:v>48</c:v>
                </c:pt>
                <c:pt idx="408">
                  <c:v>48</c:v>
                </c:pt>
                <c:pt idx="409">
                  <c:v>48</c:v>
                </c:pt>
                <c:pt idx="410">
                  <c:v>48</c:v>
                </c:pt>
                <c:pt idx="411">
                  <c:v>48</c:v>
                </c:pt>
                <c:pt idx="412">
                  <c:v>48</c:v>
                </c:pt>
                <c:pt idx="413">
                  <c:v>48</c:v>
                </c:pt>
                <c:pt idx="414">
                  <c:v>48</c:v>
                </c:pt>
                <c:pt idx="415">
                  <c:v>48</c:v>
                </c:pt>
                <c:pt idx="416">
                  <c:v>48</c:v>
                </c:pt>
                <c:pt idx="417">
                  <c:v>48</c:v>
                </c:pt>
                <c:pt idx="418">
                  <c:v>48</c:v>
                </c:pt>
                <c:pt idx="419">
                  <c:v>48</c:v>
                </c:pt>
                <c:pt idx="420">
                  <c:v>48</c:v>
                </c:pt>
                <c:pt idx="421">
                  <c:v>48</c:v>
                </c:pt>
                <c:pt idx="422">
                  <c:v>48</c:v>
                </c:pt>
                <c:pt idx="423">
                  <c:v>48</c:v>
                </c:pt>
                <c:pt idx="424">
                  <c:v>48</c:v>
                </c:pt>
                <c:pt idx="425">
                  <c:v>48</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49</c:v>
                </c:pt>
                <c:pt idx="441">
                  <c:v>49</c:v>
                </c:pt>
                <c:pt idx="442">
                  <c:v>49</c:v>
                </c:pt>
                <c:pt idx="443">
                  <c:v>49</c:v>
                </c:pt>
                <c:pt idx="444">
                  <c:v>49</c:v>
                </c:pt>
                <c:pt idx="445">
                  <c:v>49</c:v>
                </c:pt>
                <c:pt idx="446">
                  <c:v>49</c:v>
                </c:pt>
                <c:pt idx="447">
                  <c:v>49</c:v>
                </c:pt>
                <c:pt idx="448">
                  <c:v>49</c:v>
                </c:pt>
                <c:pt idx="449">
                  <c:v>49</c:v>
                </c:pt>
                <c:pt idx="450">
                  <c:v>49</c:v>
                </c:pt>
                <c:pt idx="451">
                  <c:v>49</c:v>
                </c:pt>
                <c:pt idx="452">
                  <c:v>49</c:v>
                </c:pt>
                <c:pt idx="453">
                  <c:v>49</c:v>
                </c:pt>
                <c:pt idx="454">
                  <c:v>49</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50</c:v>
                </c:pt>
                <c:pt idx="480">
                  <c:v>50</c:v>
                </c:pt>
                <c:pt idx="481">
                  <c:v>50</c:v>
                </c:pt>
                <c:pt idx="482">
                  <c:v>50</c:v>
                </c:pt>
                <c:pt idx="483">
                  <c:v>50</c:v>
                </c:pt>
                <c:pt idx="484">
                  <c:v>50</c:v>
                </c:pt>
                <c:pt idx="485">
                  <c:v>50</c:v>
                </c:pt>
                <c:pt idx="486">
                  <c:v>50</c:v>
                </c:pt>
                <c:pt idx="487">
                  <c:v>51</c:v>
                </c:pt>
                <c:pt idx="488">
                  <c:v>51</c:v>
                </c:pt>
                <c:pt idx="489">
                  <c:v>51</c:v>
                </c:pt>
                <c:pt idx="490">
                  <c:v>51</c:v>
                </c:pt>
                <c:pt idx="491">
                  <c:v>51</c:v>
                </c:pt>
                <c:pt idx="492">
                  <c:v>51</c:v>
                </c:pt>
                <c:pt idx="493">
                  <c:v>51</c:v>
                </c:pt>
                <c:pt idx="494">
                  <c:v>51</c:v>
                </c:pt>
                <c:pt idx="495">
                  <c:v>51</c:v>
                </c:pt>
                <c:pt idx="496">
                  <c:v>51</c:v>
                </c:pt>
                <c:pt idx="497">
                  <c:v>51</c:v>
                </c:pt>
                <c:pt idx="498">
                  <c:v>51</c:v>
                </c:pt>
                <c:pt idx="499">
                  <c:v>51</c:v>
                </c:pt>
                <c:pt idx="500">
                  <c:v>51</c:v>
                </c:pt>
                <c:pt idx="501">
                  <c:v>51</c:v>
                </c:pt>
                <c:pt idx="502">
                  <c:v>51</c:v>
                </c:pt>
                <c:pt idx="503">
                  <c:v>52</c:v>
                </c:pt>
                <c:pt idx="504">
                  <c:v>52</c:v>
                </c:pt>
                <c:pt idx="505">
                  <c:v>52</c:v>
                </c:pt>
                <c:pt idx="506">
                  <c:v>52</c:v>
                </c:pt>
                <c:pt idx="507">
                  <c:v>52</c:v>
                </c:pt>
                <c:pt idx="508">
                  <c:v>52</c:v>
                </c:pt>
                <c:pt idx="509">
                  <c:v>52</c:v>
                </c:pt>
                <c:pt idx="510">
                  <c:v>52</c:v>
                </c:pt>
                <c:pt idx="511">
                  <c:v>52</c:v>
                </c:pt>
                <c:pt idx="512">
                  <c:v>53</c:v>
                </c:pt>
                <c:pt idx="513">
                  <c:v>53</c:v>
                </c:pt>
                <c:pt idx="514">
                  <c:v>53</c:v>
                </c:pt>
                <c:pt idx="515">
                  <c:v>53</c:v>
                </c:pt>
                <c:pt idx="516">
                  <c:v>53</c:v>
                </c:pt>
                <c:pt idx="517">
                  <c:v>53</c:v>
                </c:pt>
                <c:pt idx="518">
                  <c:v>53</c:v>
                </c:pt>
                <c:pt idx="519">
                  <c:v>53</c:v>
                </c:pt>
                <c:pt idx="520">
                  <c:v>53</c:v>
                </c:pt>
              </c:numCache>
            </c:numRef>
          </c:val>
          <c:smooth val="0"/>
          <c:extLst>
            <c:ext xmlns:c16="http://schemas.microsoft.com/office/drawing/2014/chart" uri="{C3380CC4-5D6E-409C-BE32-E72D297353CC}">
              <c16:uniqueId val="{00000000-4D2B-4E4B-971B-EFB8283698E3}"/>
            </c:ext>
          </c:extLst>
        </c:ser>
        <c:ser>
          <c:idx val="1"/>
          <c:order val="1"/>
          <c:tx>
            <c:strRef>
              <c:f>香港マカオ台湾の患者・海外輸入症例・無症状病原体保有者!$BY$28</c:f>
              <c:strCache>
                <c:ptCount val="1"/>
                <c:pt idx="0">
                  <c:v>治癒退院</c:v>
                </c:pt>
              </c:strCache>
            </c:strRef>
          </c:tx>
          <c:spPr>
            <a:ln w="28575" cap="rnd">
              <a:solidFill>
                <a:schemeClr val="accent2"/>
              </a:solidFill>
              <a:round/>
            </a:ln>
            <a:effectLst/>
          </c:spPr>
          <c:marker>
            <c:symbol val="none"/>
          </c:marker>
          <c:cat>
            <c:numRef>
              <c:f>香港マカオ台湾の患者・海外輸入症例・無症状病原体保有者!$BW$29:$BW$551</c:f>
              <c:numCache>
                <c:formatCode>m"月"d"日"</c:formatCode>
                <c:ptCount val="52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numCache>
            </c:numRef>
          </c:cat>
          <c:val>
            <c:numRef>
              <c:f>香港マカオ台湾の患者・海外輸入症例・無症状病原体保有者!$BY$29:$BY$551</c:f>
              <c:numCache>
                <c:formatCode>General</c:formatCode>
                <c:ptCount val="52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3</c:v>
                </c:pt>
                <c:pt idx="21">
                  <c:v>3</c:v>
                </c:pt>
                <c:pt idx="22">
                  <c:v>3</c:v>
                </c:pt>
                <c:pt idx="23">
                  <c:v>3</c:v>
                </c:pt>
                <c:pt idx="24">
                  <c:v>5</c:v>
                </c:pt>
                <c:pt idx="25">
                  <c:v>5</c:v>
                </c:pt>
                <c:pt idx="26">
                  <c:v>5</c:v>
                </c:pt>
                <c:pt idx="27">
                  <c:v>6</c:v>
                </c:pt>
                <c:pt idx="28">
                  <c:v>6</c:v>
                </c:pt>
                <c:pt idx="29">
                  <c:v>6</c:v>
                </c:pt>
                <c:pt idx="30">
                  <c:v>6</c:v>
                </c:pt>
                <c:pt idx="31">
                  <c:v>6</c:v>
                </c:pt>
                <c:pt idx="32">
                  <c:v>6</c:v>
                </c:pt>
                <c:pt idx="33">
                  <c:v>7</c:v>
                </c:pt>
                <c:pt idx="34">
                  <c:v>7</c:v>
                </c:pt>
                <c:pt idx="35">
                  <c:v>7</c:v>
                </c:pt>
                <c:pt idx="36">
                  <c:v>8</c:v>
                </c:pt>
                <c:pt idx="37">
                  <c:v>8</c:v>
                </c:pt>
                <c:pt idx="38">
                  <c:v>8</c:v>
                </c:pt>
                <c:pt idx="39">
                  <c:v>8</c:v>
                </c:pt>
                <c:pt idx="40">
                  <c:v>9</c:v>
                </c:pt>
                <c:pt idx="41">
                  <c:v>9</c:v>
                </c:pt>
                <c:pt idx="42">
                  <c:v>9</c:v>
                </c:pt>
                <c:pt idx="43">
                  <c:v>10</c:v>
                </c:pt>
                <c:pt idx="44">
                  <c:v>10</c:v>
                </c:pt>
                <c:pt idx="45">
                  <c:v>10</c:v>
                </c:pt>
                <c:pt idx="46">
                  <c:v>10</c:v>
                </c:pt>
                <c:pt idx="47">
                  <c:v>10</c:v>
                </c:pt>
                <c:pt idx="48">
                  <c:v>10</c:v>
                </c:pt>
                <c:pt idx="49">
                  <c:v>10</c:v>
                </c:pt>
                <c:pt idx="50">
                  <c:v>10</c:v>
                </c:pt>
                <c:pt idx="51">
                  <c:v>10</c:v>
                </c:pt>
                <c:pt idx="52">
                  <c:v>10</c:v>
                </c:pt>
                <c:pt idx="53">
                  <c:v>10</c:v>
                </c:pt>
                <c:pt idx="54">
                  <c:v>10</c:v>
                </c:pt>
                <c:pt idx="55">
                  <c:v>10</c:v>
                </c:pt>
                <c:pt idx="56">
                  <c:v>10</c:v>
                </c:pt>
                <c:pt idx="57">
                  <c:v>10</c:v>
                </c:pt>
                <c:pt idx="58">
                  <c:v>10</c:v>
                </c:pt>
                <c:pt idx="59">
                  <c:v>10</c:v>
                </c:pt>
                <c:pt idx="60">
                  <c:v>10</c:v>
                </c:pt>
                <c:pt idx="61">
                  <c:v>10</c:v>
                </c:pt>
                <c:pt idx="62">
                  <c:v>10</c:v>
                </c:pt>
                <c:pt idx="63">
                  <c:v>10</c:v>
                </c:pt>
                <c:pt idx="64">
                  <c:v>10</c:v>
                </c:pt>
                <c:pt idx="65">
                  <c:v>10</c:v>
                </c:pt>
                <c:pt idx="66">
                  <c:v>10</c:v>
                </c:pt>
                <c:pt idx="67">
                  <c:v>10</c:v>
                </c:pt>
                <c:pt idx="68">
                  <c:v>10</c:v>
                </c:pt>
                <c:pt idx="69">
                  <c:v>10</c:v>
                </c:pt>
                <c:pt idx="70">
                  <c:v>10</c:v>
                </c:pt>
                <c:pt idx="71">
                  <c:v>10</c:v>
                </c:pt>
                <c:pt idx="72">
                  <c:v>10</c:v>
                </c:pt>
                <c:pt idx="73">
                  <c:v>10</c:v>
                </c:pt>
                <c:pt idx="74">
                  <c:v>10</c:v>
                </c:pt>
                <c:pt idx="75">
                  <c:v>10</c:v>
                </c:pt>
                <c:pt idx="76">
                  <c:v>10</c:v>
                </c:pt>
                <c:pt idx="77">
                  <c:v>10</c:v>
                </c:pt>
                <c:pt idx="78">
                  <c:v>10</c:v>
                </c:pt>
                <c:pt idx="79">
                  <c:v>10</c:v>
                </c:pt>
                <c:pt idx="80">
                  <c:v>13</c:v>
                </c:pt>
                <c:pt idx="81">
                  <c:v>13</c:v>
                </c:pt>
                <c:pt idx="82">
                  <c:v>15</c:v>
                </c:pt>
                <c:pt idx="83">
                  <c:v>16</c:v>
                </c:pt>
                <c:pt idx="84">
                  <c:v>16</c:v>
                </c:pt>
                <c:pt idx="85">
                  <c:v>17</c:v>
                </c:pt>
                <c:pt idx="86">
                  <c:v>17</c:v>
                </c:pt>
                <c:pt idx="87">
                  <c:v>20</c:v>
                </c:pt>
                <c:pt idx="88">
                  <c:v>22</c:v>
                </c:pt>
                <c:pt idx="89">
                  <c:v>24</c:v>
                </c:pt>
                <c:pt idx="90">
                  <c:v>26</c:v>
                </c:pt>
                <c:pt idx="91">
                  <c:v>27</c:v>
                </c:pt>
                <c:pt idx="92">
                  <c:v>27</c:v>
                </c:pt>
                <c:pt idx="93">
                  <c:v>28</c:v>
                </c:pt>
                <c:pt idx="94">
                  <c:v>31</c:v>
                </c:pt>
                <c:pt idx="95">
                  <c:v>32</c:v>
                </c:pt>
                <c:pt idx="96">
                  <c:v>33</c:v>
                </c:pt>
                <c:pt idx="97">
                  <c:v>34</c:v>
                </c:pt>
                <c:pt idx="98">
                  <c:v>35</c:v>
                </c:pt>
                <c:pt idx="99">
                  <c:v>37</c:v>
                </c:pt>
                <c:pt idx="100">
                  <c:v>38</c:v>
                </c:pt>
                <c:pt idx="101">
                  <c:v>39</c:v>
                </c:pt>
                <c:pt idx="102">
                  <c:v>39</c:v>
                </c:pt>
                <c:pt idx="103">
                  <c:v>39</c:v>
                </c:pt>
                <c:pt idx="104">
                  <c:v>40</c:v>
                </c:pt>
                <c:pt idx="105">
                  <c:v>40</c:v>
                </c:pt>
                <c:pt idx="106">
                  <c:v>40</c:v>
                </c:pt>
                <c:pt idx="107">
                  <c:v>40</c:v>
                </c:pt>
                <c:pt idx="108">
                  <c:v>41</c:v>
                </c:pt>
                <c:pt idx="109">
                  <c:v>42</c:v>
                </c:pt>
                <c:pt idx="110">
                  <c:v>42</c:v>
                </c:pt>
                <c:pt idx="111">
                  <c:v>43</c:v>
                </c:pt>
                <c:pt idx="112">
                  <c:v>43</c:v>
                </c:pt>
                <c:pt idx="113">
                  <c:v>43</c:v>
                </c:pt>
                <c:pt idx="114">
                  <c:v>44</c:v>
                </c:pt>
                <c:pt idx="115">
                  <c:v>44</c:v>
                </c:pt>
                <c:pt idx="116">
                  <c:v>44</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45</c:v>
                </c:pt>
                <c:pt idx="155">
                  <c:v>45</c:v>
                </c:pt>
                <c:pt idx="156">
                  <c:v>45</c:v>
                </c:pt>
                <c:pt idx="157">
                  <c:v>45</c:v>
                </c:pt>
                <c:pt idx="158">
                  <c:v>45</c:v>
                </c:pt>
                <c:pt idx="159">
                  <c:v>45</c:v>
                </c:pt>
                <c:pt idx="160">
                  <c:v>45</c:v>
                </c:pt>
                <c:pt idx="161">
                  <c:v>45</c:v>
                </c:pt>
                <c:pt idx="162">
                  <c:v>45</c:v>
                </c:pt>
                <c:pt idx="163">
                  <c:v>45</c:v>
                </c:pt>
                <c:pt idx="164">
                  <c:v>45</c:v>
                </c:pt>
                <c:pt idx="165">
                  <c:v>45</c:v>
                </c:pt>
                <c:pt idx="166">
                  <c:v>45</c:v>
                </c:pt>
                <c:pt idx="167">
                  <c:v>45</c:v>
                </c:pt>
                <c:pt idx="168">
                  <c:v>45</c:v>
                </c:pt>
                <c:pt idx="169">
                  <c:v>45</c:v>
                </c:pt>
                <c:pt idx="170">
                  <c:v>45</c:v>
                </c:pt>
                <c:pt idx="171">
                  <c:v>45</c:v>
                </c:pt>
                <c:pt idx="172">
                  <c:v>45</c:v>
                </c:pt>
                <c:pt idx="173">
                  <c:v>45</c:v>
                </c:pt>
                <c:pt idx="174">
                  <c:v>45</c:v>
                </c:pt>
                <c:pt idx="175">
                  <c:v>45</c:v>
                </c:pt>
                <c:pt idx="176">
                  <c:v>45</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46</c:v>
                </c:pt>
                <c:pt idx="366">
                  <c:v>46</c:v>
                </c:pt>
                <c:pt idx="367">
                  <c:v>46</c:v>
                </c:pt>
                <c:pt idx="368">
                  <c:v>46</c:v>
                </c:pt>
                <c:pt idx="369">
                  <c:v>46</c:v>
                </c:pt>
                <c:pt idx="370">
                  <c:v>46</c:v>
                </c:pt>
                <c:pt idx="371">
                  <c:v>46</c:v>
                </c:pt>
                <c:pt idx="372">
                  <c:v>46</c:v>
                </c:pt>
                <c:pt idx="373">
                  <c:v>46</c:v>
                </c:pt>
                <c:pt idx="374">
                  <c:v>46</c:v>
                </c:pt>
                <c:pt idx="375">
                  <c:v>46</c:v>
                </c:pt>
                <c:pt idx="376">
                  <c:v>46</c:v>
                </c:pt>
                <c:pt idx="377">
                  <c:v>46</c:v>
                </c:pt>
                <c:pt idx="378">
                  <c:v>46</c:v>
                </c:pt>
                <c:pt idx="379">
                  <c:v>46</c:v>
                </c:pt>
                <c:pt idx="380">
                  <c:v>46</c:v>
                </c:pt>
                <c:pt idx="381">
                  <c:v>46</c:v>
                </c:pt>
                <c:pt idx="382">
                  <c:v>46</c:v>
                </c:pt>
                <c:pt idx="383">
                  <c:v>46</c:v>
                </c:pt>
                <c:pt idx="384">
                  <c:v>46</c:v>
                </c:pt>
                <c:pt idx="385">
                  <c:v>46</c:v>
                </c:pt>
                <c:pt idx="386">
                  <c:v>46</c:v>
                </c:pt>
                <c:pt idx="387">
                  <c:v>46</c:v>
                </c:pt>
                <c:pt idx="388">
                  <c:v>46</c:v>
                </c:pt>
                <c:pt idx="389">
                  <c:v>46</c:v>
                </c:pt>
                <c:pt idx="390">
                  <c:v>46</c:v>
                </c:pt>
                <c:pt idx="391">
                  <c:v>46</c:v>
                </c:pt>
                <c:pt idx="392">
                  <c:v>46</c:v>
                </c:pt>
                <c:pt idx="393">
                  <c:v>47</c:v>
                </c:pt>
                <c:pt idx="394">
                  <c:v>47</c:v>
                </c:pt>
                <c:pt idx="395">
                  <c:v>47</c:v>
                </c:pt>
                <c:pt idx="396">
                  <c:v>47</c:v>
                </c:pt>
                <c:pt idx="397">
                  <c:v>47</c:v>
                </c:pt>
                <c:pt idx="398">
                  <c:v>47</c:v>
                </c:pt>
                <c:pt idx="399">
                  <c:v>47</c:v>
                </c:pt>
                <c:pt idx="400">
                  <c:v>47</c:v>
                </c:pt>
                <c:pt idx="401">
                  <c:v>47</c:v>
                </c:pt>
                <c:pt idx="402">
                  <c:v>47</c:v>
                </c:pt>
                <c:pt idx="403">
                  <c:v>47</c:v>
                </c:pt>
                <c:pt idx="404">
                  <c:v>47</c:v>
                </c:pt>
                <c:pt idx="405">
                  <c:v>47</c:v>
                </c:pt>
                <c:pt idx="406">
                  <c:v>47</c:v>
                </c:pt>
                <c:pt idx="407">
                  <c:v>47</c:v>
                </c:pt>
                <c:pt idx="408">
                  <c:v>47</c:v>
                </c:pt>
                <c:pt idx="409">
                  <c:v>47</c:v>
                </c:pt>
                <c:pt idx="410">
                  <c:v>47</c:v>
                </c:pt>
                <c:pt idx="411">
                  <c:v>47</c:v>
                </c:pt>
                <c:pt idx="412">
                  <c:v>47</c:v>
                </c:pt>
                <c:pt idx="413">
                  <c:v>47</c:v>
                </c:pt>
                <c:pt idx="414">
                  <c:v>47</c:v>
                </c:pt>
                <c:pt idx="415">
                  <c:v>47</c:v>
                </c:pt>
                <c:pt idx="416">
                  <c:v>47</c:v>
                </c:pt>
                <c:pt idx="417">
                  <c:v>47</c:v>
                </c:pt>
                <c:pt idx="418">
                  <c:v>47</c:v>
                </c:pt>
                <c:pt idx="419">
                  <c:v>47</c:v>
                </c:pt>
                <c:pt idx="420">
                  <c:v>47</c:v>
                </c:pt>
                <c:pt idx="421">
                  <c:v>47</c:v>
                </c:pt>
                <c:pt idx="422">
                  <c:v>47</c:v>
                </c:pt>
                <c:pt idx="423">
                  <c:v>47</c:v>
                </c:pt>
                <c:pt idx="424">
                  <c:v>47</c:v>
                </c:pt>
                <c:pt idx="425">
                  <c:v>47</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48</c:v>
                </c:pt>
                <c:pt idx="441">
                  <c:v>48</c:v>
                </c:pt>
                <c:pt idx="442">
                  <c:v>48</c:v>
                </c:pt>
                <c:pt idx="443">
                  <c:v>48</c:v>
                </c:pt>
                <c:pt idx="444">
                  <c:v>48</c:v>
                </c:pt>
                <c:pt idx="445">
                  <c:v>48</c:v>
                </c:pt>
                <c:pt idx="446">
                  <c:v>48</c:v>
                </c:pt>
                <c:pt idx="447">
                  <c:v>48</c:v>
                </c:pt>
                <c:pt idx="448">
                  <c:v>48</c:v>
                </c:pt>
                <c:pt idx="449">
                  <c:v>48</c:v>
                </c:pt>
                <c:pt idx="450">
                  <c:v>48</c:v>
                </c:pt>
                <c:pt idx="451">
                  <c:v>48</c:v>
                </c:pt>
                <c:pt idx="452">
                  <c:v>48</c:v>
                </c:pt>
                <c:pt idx="453">
                  <c:v>48</c:v>
                </c:pt>
                <c:pt idx="454">
                  <c:v>48</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49</c:v>
                </c:pt>
                <c:pt idx="480">
                  <c:v>49</c:v>
                </c:pt>
                <c:pt idx="481">
                  <c:v>49</c:v>
                </c:pt>
                <c:pt idx="482">
                  <c:v>49</c:v>
                </c:pt>
                <c:pt idx="483">
                  <c:v>49</c:v>
                </c:pt>
                <c:pt idx="484">
                  <c:v>49</c:v>
                </c:pt>
                <c:pt idx="485">
                  <c:v>49</c:v>
                </c:pt>
                <c:pt idx="486">
                  <c:v>49</c:v>
                </c:pt>
                <c:pt idx="487">
                  <c:v>49</c:v>
                </c:pt>
                <c:pt idx="488">
                  <c:v>49</c:v>
                </c:pt>
                <c:pt idx="489">
                  <c:v>49</c:v>
                </c:pt>
                <c:pt idx="490">
                  <c:v>49</c:v>
                </c:pt>
                <c:pt idx="491">
                  <c:v>49</c:v>
                </c:pt>
                <c:pt idx="492">
                  <c:v>49</c:v>
                </c:pt>
                <c:pt idx="493">
                  <c:v>49</c:v>
                </c:pt>
                <c:pt idx="494">
                  <c:v>49</c:v>
                </c:pt>
                <c:pt idx="495">
                  <c:v>49</c:v>
                </c:pt>
                <c:pt idx="496">
                  <c:v>49</c:v>
                </c:pt>
                <c:pt idx="497">
                  <c:v>49</c:v>
                </c:pt>
                <c:pt idx="498">
                  <c:v>49</c:v>
                </c:pt>
                <c:pt idx="499">
                  <c:v>50</c:v>
                </c:pt>
                <c:pt idx="500">
                  <c:v>51</c:v>
                </c:pt>
                <c:pt idx="501">
                  <c:v>51</c:v>
                </c:pt>
                <c:pt idx="502">
                  <c:v>51</c:v>
                </c:pt>
                <c:pt idx="503">
                  <c:v>51</c:v>
                </c:pt>
                <c:pt idx="504">
                  <c:v>51</c:v>
                </c:pt>
                <c:pt idx="505">
                  <c:v>51</c:v>
                </c:pt>
                <c:pt idx="506">
                  <c:v>51</c:v>
                </c:pt>
                <c:pt idx="507">
                  <c:v>51</c:v>
                </c:pt>
                <c:pt idx="508">
                  <c:v>51</c:v>
                </c:pt>
                <c:pt idx="509">
                  <c:v>51</c:v>
                </c:pt>
                <c:pt idx="510">
                  <c:v>51</c:v>
                </c:pt>
                <c:pt idx="511">
                  <c:v>51</c:v>
                </c:pt>
                <c:pt idx="512">
                  <c:v>51</c:v>
                </c:pt>
                <c:pt idx="513">
                  <c:v>51</c:v>
                </c:pt>
                <c:pt idx="514">
                  <c:v>51</c:v>
                </c:pt>
                <c:pt idx="515">
                  <c:v>51</c:v>
                </c:pt>
                <c:pt idx="516">
                  <c:v>51</c:v>
                </c:pt>
                <c:pt idx="517">
                  <c:v>51</c:v>
                </c:pt>
                <c:pt idx="518">
                  <c:v>51</c:v>
                </c:pt>
                <c:pt idx="519">
                  <c:v>51</c:v>
                </c:pt>
                <c:pt idx="520">
                  <c:v>51</c:v>
                </c:pt>
              </c:numCache>
            </c:numRef>
          </c:val>
          <c:smooth val="0"/>
          <c:extLst>
            <c:ext xmlns:c16="http://schemas.microsoft.com/office/drawing/2014/chart" uri="{C3380CC4-5D6E-409C-BE32-E72D297353CC}">
              <c16:uniqueId val="{00000001-4D2B-4E4B-971B-EFB8283698E3}"/>
            </c:ext>
          </c:extLst>
        </c:ser>
        <c:ser>
          <c:idx val="2"/>
          <c:order val="2"/>
          <c:tx>
            <c:strRef>
              <c:f>香港マカオ台湾の患者・海外輸入症例・無症状病原体保有者!$BZ$28</c:f>
              <c:strCache>
                <c:ptCount val="1"/>
                <c:pt idx="0">
                  <c:v>死者数</c:v>
                </c:pt>
              </c:strCache>
            </c:strRef>
          </c:tx>
          <c:spPr>
            <a:ln w="28575" cap="rnd">
              <a:solidFill>
                <a:schemeClr val="accent3"/>
              </a:solidFill>
              <a:round/>
            </a:ln>
            <a:effectLst/>
          </c:spPr>
          <c:marker>
            <c:symbol val="none"/>
          </c:marker>
          <c:cat>
            <c:numRef>
              <c:f>香港マカオ台湾の患者・海外輸入症例・無症状病原体保有者!$BW$29:$BW$551</c:f>
              <c:numCache>
                <c:formatCode>m"月"d"日"</c:formatCode>
                <c:ptCount val="52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numCache>
            </c:numRef>
          </c:cat>
          <c:val>
            <c:numRef>
              <c:f>香港マカオ台湾の患者・海外輸入症例・無症状病原体保有者!$BZ$29:$BZ$551</c:f>
              <c:numCache>
                <c:formatCode>General</c:formatCode>
                <c:ptCount val="52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numCache>
            </c:numRef>
          </c:val>
          <c:smooth val="0"/>
          <c:extLst>
            <c:ext xmlns:c16="http://schemas.microsoft.com/office/drawing/2014/chart" uri="{C3380CC4-5D6E-409C-BE32-E72D297353CC}">
              <c16:uniqueId val="{00000002-4D2B-4E4B-971B-EFB8283698E3}"/>
            </c:ext>
          </c:extLst>
        </c:ser>
        <c:dLbls>
          <c:showLegendKey val="0"/>
          <c:showVal val="0"/>
          <c:showCatName val="0"/>
          <c:showSerName val="0"/>
          <c:showPercent val="0"/>
          <c:showBubbleSize val="0"/>
        </c:dLbls>
        <c:smooth val="0"/>
        <c:axId val="595577712"/>
        <c:axId val="595578040"/>
      </c:lineChart>
      <c:catAx>
        <c:axId val="5955777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5578040"/>
        <c:crosses val="autoZero"/>
        <c:auto val="0"/>
        <c:lblAlgn val="ctr"/>
        <c:lblOffset val="100"/>
        <c:noMultiLvlLbl val="1"/>
      </c:catAx>
      <c:valAx>
        <c:axId val="5955780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5577712"/>
        <c:crossesAt val="1"/>
        <c:crossBetween val="between"/>
      </c:valAx>
      <c:spPr>
        <a:noFill/>
        <a:ln>
          <a:solidFill>
            <a:schemeClr val="accent1"/>
          </a:solidFill>
        </a:ln>
        <a:effectLst/>
      </c:spPr>
    </c:plotArea>
    <c:legend>
      <c:legendPos val="r"/>
      <c:layout>
        <c:manualLayout>
          <c:xMode val="edge"/>
          <c:yMode val="edge"/>
          <c:x val="0.71606513184706777"/>
          <c:y val="0.25012395645075486"/>
          <c:w val="0.20693558187417097"/>
          <c:h val="0.17879261550474818"/>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689179834357887E-2"/>
          <c:y val="2.2224204425556088E-2"/>
          <c:w val="0.89846021086392291"/>
          <c:h val="0.81959885212376471"/>
        </c:manualLayout>
      </c:layout>
      <c:lineChart>
        <c:grouping val="standard"/>
        <c:varyColors val="0"/>
        <c:ser>
          <c:idx val="0"/>
          <c:order val="0"/>
          <c:tx>
            <c:strRef>
              <c:f>香港マカオ台湾の患者・海外輸入症例・無症状病原体保有者!$CB$28</c:f>
              <c:strCache>
                <c:ptCount val="1"/>
                <c:pt idx="0">
                  <c:v>感染者数（左軸）</c:v>
                </c:pt>
              </c:strCache>
            </c:strRef>
          </c:tx>
          <c:spPr>
            <a:ln w="28575" cap="rnd">
              <a:solidFill>
                <a:srgbClr val="FF0000"/>
              </a:solidFill>
              <a:round/>
            </a:ln>
            <a:effectLst/>
          </c:spPr>
          <c:marker>
            <c:symbol val="none"/>
          </c:marker>
          <c:cat>
            <c:numRef>
              <c:f>香港マカオ台湾の患者・海外輸入症例・無症状病原体保有者!$CA$29:$CA$551</c:f>
              <c:numCache>
                <c:formatCode>m"月"d"日"</c:formatCode>
                <c:ptCount val="52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numCache>
            </c:numRef>
          </c:cat>
          <c:val>
            <c:numRef>
              <c:f>香港マカオ台湾の患者・海外輸入症例・無症状病原体保有者!$CB$29:$CB$551</c:f>
              <c:numCache>
                <c:formatCode>General</c:formatCode>
                <c:ptCount val="523"/>
                <c:pt idx="0">
                  <c:v>1</c:v>
                </c:pt>
                <c:pt idx="1">
                  <c:v>3</c:v>
                </c:pt>
                <c:pt idx="2">
                  <c:v>3</c:v>
                </c:pt>
                <c:pt idx="3">
                  <c:v>4</c:v>
                </c:pt>
                <c:pt idx="4">
                  <c:v>5</c:v>
                </c:pt>
                <c:pt idx="5">
                  <c:v>8</c:v>
                </c:pt>
                <c:pt idx="6">
                  <c:v>8</c:v>
                </c:pt>
                <c:pt idx="7">
                  <c:v>9</c:v>
                </c:pt>
                <c:pt idx="8">
                  <c:v>10</c:v>
                </c:pt>
                <c:pt idx="9">
                  <c:v>10</c:v>
                </c:pt>
                <c:pt idx="10">
                  <c:v>10</c:v>
                </c:pt>
                <c:pt idx="11">
                  <c:v>10</c:v>
                </c:pt>
                <c:pt idx="12">
                  <c:v>11</c:v>
                </c:pt>
                <c:pt idx="13">
                  <c:v>11</c:v>
                </c:pt>
                <c:pt idx="14">
                  <c:v>16</c:v>
                </c:pt>
                <c:pt idx="15">
                  <c:v>16</c:v>
                </c:pt>
                <c:pt idx="16">
                  <c:v>17</c:v>
                </c:pt>
                <c:pt idx="17">
                  <c:v>18</c:v>
                </c:pt>
                <c:pt idx="18">
                  <c:v>18</c:v>
                </c:pt>
                <c:pt idx="19">
                  <c:v>18</c:v>
                </c:pt>
                <c:pt idx="20">
                  <c:v>18</c:v>
                </c:pt>
                <c:pt idx="21">
                  <c:v>18</c:v>
                </c:pt>
                <c:pt idx="22">
                  <c:v>18</c:v>
                </c:pt>
                <c:pt idx="23">
                  <c:v>18</c:v>
                </c:pt>
                <c:pt idx="24">
                  <c:v>20</c:v>
                </c:pt>
                <c:pt idx="25">
                  <c:v>22</c:v>
                </c:pt>
                <c:pt idx="26">
                  <c:v>22</c:v>
                </c:pt>
                <c:pt idx="27">
                  <c:v>24</c:v>
                </c:pt>
                <c:pt idx="28">
                  <c:v>24</c:v>
                </c:pt>
                <c:pt idx="29">
                  <c:v>26</c:v>
                </c:pt>
                <c:pt idx="30">
                  <c:v>26</c:v>
                </c:pt>
                <c:pt idx="31">
                  <c:v>28</c:v>
                </c:pt>
                <c:pt idx="32">
                  <c:v>30</c:v>
                </c:pt>
                <c:pt idx="33">
                  <c:v>31</c:v>
                </c:pt>
                <c:pt idx="34">
                  <c:v>32</c:v>
                </c:pt>
                <c:pt idx="35">
                  <c:v>32</c:v>
                </c:pt>
                <c:pt idx="36">
                  <c:v>34</c:v>
                </c:pt>
                <c:pt idx="37">
                  <c:v>39</c:v>
                </c:pt>
                <c:pt idx="38">
                  <c:v>40</c:v>
                </c:pt>
                <c:pt idx="39">
                  <c:v>41</c:v>
                </c:pt>
                <c:pt idx="40">
                  <c:v>42</c:v>
                </c:pt>
                <c:pt idx="41">
                  <c:v>42</c:v>
                </c:pt>
                <c:pt idx="42">
                  <c:v>44</c:v>
                </c:pt>
                <c:pt idx="43">
                  <c:v>45</c:v>
                </c:pt>
                <c:pt idx="44">
                  <c:v>45</c:v>
                </c:pt>
                <c:pt idx="45">
                  <c:v>45</c:v>
                </c:pt>
                <c:pt idx="46">
                  <c:v>45</c:v>
                </c:pt>
                <c:pt idx="47">
                  <c:v>47</c:v>
                </c:pt>
                <c:pt idx="48">
                  <c:v>48</c:v>
                </c:pt>
                <c:pt idx="49">
                  <c:v>49</c:v>
                </c:pt>
                <c:pt idx="50">
                  <c:v>50</c:v>
                </c:pt>
                <c:pt idx="51">
                  <c:v>53</c:v>
                </c:pt>
                <c:pt idx="52">
                  <c:v>59</c:v>
                </c:pt>
                <c:pt idx="53">
                  <c:v>67</c:v>
                </c:pt>
                <c:pt idx="54">
                  <c:v>77</c:v>
                </c:pt>
                <c:pt idx="55">
                  <c:v>100</c:v>
                </c:pt>
                <c:pt idx="56">
                  <c:v>108</c:v>
                </c:pt>
                <c:pt idx="57">
                  <c:v>135</c:v>
                </c:pt>
                <c:pt idx="58">
                  <c:v>153</c:v>
                </c:pt>
                <c:pt idx="59">
                  <c:v>169</c:v>
                </c:pt>
                <c:pt idx="60">
                  <c:v>195</c:v>
                </c:pt>
                <c:pt idx="61">
                  <c:v>216</c:v>
                </c:pt>
                <c:pt idx="62">
                  <c:v>235</c:v>
                </c:pt>
                <c:pt idx="63">
                  <c:v>252</c:v>
                </c:pt>
                <c:pt idx="64">
                  <c:v>267</c:v>
                </c:pt>
                <c:pt idx="65">
                  <c:v>283</c:v>
                </c:pt>
                <c:pt idx="66">
                  <c:v>298</c:v>
                </c:pt>
                <c:pt idx="67">
                  <c:v>306</c:v>
                </c:pt>
                <c:pt idx="68">
                  <c:v>322</c:v>
                </c:pt>
                <c:pt idx="69">
                  <c:v>329</c:v>
                </c:pt>
                <c:pt idx="70">
                  <c:v>339</c:v>
                </c:pt>
                <c:pt idx="71">
                  <c:v>348</c:v>
                </c:pt>
                <c:pt idx="72">
                  <c:v>355</c:v>
                </c:pt>
                <c:pt idx="73">
                  <c:v>363</c:v>
                </c:pt>
                <c:pt idx="74">
                  <c:v>373</c:v>
                </c:pt>
                <c:pt idx="75">
                  <c:v>376</c:v>
                </c:pt>
                <c:pt idx="76">
                  <c:v>379</c:v>
                </c:pt>
                <c:pt idx="77">
                  <c:v>380</c:v>
                </c:pt>
                <c:pt idx="78">
                  <c:v>382</c:v>
                </c:pt>
                <c:pt idx="79">
                  <c:v>385</c:v>
                </c:pt>
                <c:pt idx="80">
                  <c:v>388</c:v>
                </c:pt>
                <c:pt idx="81">
                  <c:v>393</c:v>
                </c:pt>
                <c:pt idx="82">
                  <c:v>393</c:v>
                </c:pt>
                <c:pt idx="83">
                  <c:v>395</c:v>
                </c:pt>
                <c:pt idx="84">
                  <c:v>395</c:v>
                </c:pt>
                <c:pt idx="85">
                  <c:v>395</c:v>
                </c:pt>
                <c:pt idx="86">
                  <c:v>398</c:v>
                </c:pt>
                <c:pt idx="87">
                  <c:v>420</c:v>
                </c:pt>
                <c:pt idx="88">
                  <c:v>422</c:v>
                </c:pt>
                <c:pt idx="89">
                  <c:v>425</c:v>
                </c:pt>
                <c:pt idx="90">
                  <c:v>426</c:v>
                </c:pt>
                <c:pt idx="91">
                  <c:v>427</c:v>
                </c:pt>
                <c:pt idx="92">
                  <c:v>428</c:v>
                </c:pt>
                <c:pt idx="93">
                  <c:v>429</c:v>
                </c:pt>
                <c:pt idx="94">
                  <c:v>429</c:v>
                </c:pt>
                <c:pt idx="95">
                  <c:v>429</c:v>
                </c:pt>
                <c:pt idx="96">
                  <c:v>429</c:v>
                </c:pt>
                <c:pt idx="97">
                  <c:v>429</c:v>
                </c:pt>
                <c:pt idx="98">
                  <c:v>429</c:v>
                </c:pt>
                <c:pt idx="99">
                  <c:v>429</c:v>
                </c:pt>
                <c:pt idx="100">
                  <c:v>432</c:v>
                </c:pt>
                <c:pt idx="101">
                  <c:v>436</c:v>
                </c:pt>
                <c:pt idx="102">
                  <c:v>438</c:v>
                </c:pt>
                <c:pt idx="103">
                  <c:v>438</c:v>
                </c:pt>
                <c:pt idx="104">
                  <c:v>439</c:v>
                </c:pt>
                <c:pt idx="105">
                  <c:v>440</c:v>
                </c:pt>
                <c:pt idx="106">
                  <c:v>440</c:v>
                </c:pt>
                <c:pt idx="107">
                  <c:v>440</c:v>
                </c:pt>
                <c:pt idx="108">
                  <c:v>440</c:v>
                </c:pt>
                <c:pt idx="109">
                  <c:v>440</c:v>
                </c:pt>
                <c:pt idx="110">
                  <c:v>440</c:v>
                </c:pt>
                <c:pt idx="111">
                  <c:v>440</c:v>
                </c:pt>
                <c:pt idx="112">
                  <c:v>440</c:v>
                </c:pt>
                <c:pt idx="113">
                  <c:v>440</c:v>
                </c:pt>
                <c:pt idx="114">
                  <c:v>440</c:v>
                </c:pt>
                <c:pt idx="115">
                  <c:v>440</c:v>
                </c:pt>
                <c:pt idx="116">
                  <c:v>440</c:v>
                </c:pt>
                <c:pt idx="117">
                  <c:v>440</c:v>
                </c:pt>
                <c:pt idx="118">
                  <c:v>440</c:v>
                </c:pt>
                <c:pt idx="119">
                  <c:v>441</c:v>
                </c:pt>
                <c:pt idx="120">
                  <c:v>441</c:v>
                </c:pt>
                <c:pt idx="121">
                  <c:v>441</c:v>
                </c:pt>
                <c:pt idx="122">
                  <c:v>441</c:v>
                </c:pt>
                <c:pt idx="123">
                  <c:v>441</c:v>
                </c:pt>
                <c:pt idx="124">
                  <c:v>441</c:v>
                </c:pt>
                <c:pt idx="125">
                  <c:v>441</c:v>
                </c:pt>
                <c:pt idx="126">
                  <c:v>441</c:v>
                </c:pt>
                <c:pt idx="127">
                  <c:v>442</c:v>
                </c:pt>
                <c:pt idx="128">
                  <c:v>442</c:v>
                </c:pt>
                <c:pt idx="129">
                  <c:v>442</c:v>
                </c:pt>
                <c:pt idx="130">
                  <c:v>443</c:v>
                </c:pt>
                <c:pt idx="131">
                  <c:v>443</c:v>
                </c:pt>
                <c:pt idx="132">
                  <c:v>443</c:v>
                </c:pt>
                <c:pt idx="133">
                  <c:v>443</c:v>
                </c:pt>
                <c:pt idx="134">
                  <c:v>443</c:v>
                </c:pt>
                <c:pt idx="135">
                  <c:v>443</c:v>
                </c:pt>
                <c:pt idx="136">
                  <c:v>443</c:v>
                </c:pt>
                <c:pt idx="137">
                  <c:v>443</c:v>
                </c:pt>
                <c:pt idx="138">
                  <c:v>443</c:v>
                </c:pt>
                <c:pt idx="139">
                  <c:v>443</c:v>
                </c:pt>
                <c:pt idx="140">
                  <c:v>443</c:v>
                </c:pt>
                <c:pt idx="141">
                  <c:v>443</c:v>
                </c:pt>
                <c:pt idx="142">
                  <c:v>443</c:v>
                </c:pt>
                <c:pt idx="143">
                  <c:v>443</c:v>
                </c:pt>
                <c:pt idx="144">
                  <c:v>445</c:v>
                </c:pt>
                <c:pt idx="145">
                  <c:v>445</c:v>
                </c:pt>
                <c:pt idx="146">
                  <c:v>445</c:v>
                </c:pt>
                <c:pt idx="147">
                  <c:v>446</c:v>
                </c:pt>
                <c:pt idx="148">
                  <c:v>446</c:v>
                </c:pt>
                <c:pt idx="149">
                  <c:v>446</c:v>
                </c:pt>
                <c:pt idx="150">
                  <c:v>446</c:v>
                </c:pt>
                <c:pt idx="151">
                  <c:v>446</c:v>
                </c:pt>
                <c:pt idx="152">
                  <c:v>446</c:v>
                </c:pt>
                <c:pt idx="153">
                  <c:v>446</c:v>
                </c:pt>
                <c:pt idx="154">
                  <c:v>447</c:v>
                </c:pt>
                <c:pt idx="155">
                  <c:v>447</c:v>
                </c:pt>
                <c:pt idx="156">
                  <c:v>447</c:v>
                </c:pt>
                <c:pt idx="157">
                  <c:v>447</c:v>
                </c:pt>
                <c:pt idx="158">
                  <c:v>447</c:v>
                </c:pt>
                <c:pt idx="159">
                  <c:v>447</c:v>
                </c:pt>
                <c:pt idx="160">
                  <c:v>447</c:v>
                </c:pt>
                <c:pt idx="161">
                  <c:v>448</c:v>
                </c:pt>
                <c:pt idx="162">
                  <c:v>449</c:v>
                </c:pt>
                <c:pt idx="163">
                  <c:v>449</c:v>
                </c:pt>
                <c:pt idx="164">
                  <c:v>449</c:v>
                </c:pt>
                <c:pt idx="165">
                  <c:v>449</c:v>
                </c:pt>
                <c:pt idx="166">
                  <c:v>449</c:v>
                </c:pt>
                <c:pt idx="167">
                  <c:v>449</c:v>
                </c:pt>
                <c:pt idx="168">
                  <c:v>449</c:v>
                </c:pt>
                <c:pt idx="169">
                  <c:v>451</c:v>
                </c:pt>
                <c:pt idx="170">
                  <c:v>451</c:v>
                </c:pt>
                <c:pt idx="171">
                  <c:v>451</c:v>
                </c:pt>
                <c:pt idx="172">
                  <c:v>451</c:v>
                </c:pt>
                <c:pt idx="173">
                  <c:v>451</c:v>
                </c:pt>
                <c:pt idx="174">
                  <c:v>451</c:v>
                </c:pt>
                <c:pt idx="175">
                  <c:v>452</c:v>
                </c:pt>
                <c:pt idx="176">
                  <c:v>454</c:v>
                </c:pt>
                <c:pt idx="177">
                  <c:v>454</c:v>
                </c:pt>
                <c:pt idx="178">
                  <c:v>455</c:v>
                </c:pt>
                <c:pt idx="179">
                  <c:v>455</c:v>
                </c:pt>
                <c:pt idx="180">
                  <c:v>455</c:v>
                </c:pt>
                <c:pt idx="181">
                  <c:v>455</c:v>
                </c:pt>
                <c:pt idx="182">
                  <c:v>455</c:v>
                </c:pt>
                <c:pt idx="183">
                  <c:v>458</c:v>
                </c:pt>
                <c:pt idx="184">
                  <c:v>458</c:v>
                </c:pt>
                <c:pt idx="185">
                  <c:v>458</c:v>
                </c:pt>
                <c:pt idx="186">
                  <c:v>462</c:v>
                </c:pt>
                <c:pt idx="187">
                  <c:v>467</c:v>
                </c:pt>
                <c:pt idx="188">
                  <c:v>467</c:v>
                </c:pt>
                <c:pt idx="189">
                  <c:v>467</c:v>
                </c:pt>
                <c:pt idx="190">
                  <c:v>467</c:v>
                </c:pt>
                <c:pt idx="191">
                  <c:v>474</c:v>
                </c:pt>
                <c:pt idx="192">
                  <c:v>474</c:v>
                </c:pt>
                <c:pt idx="193">
                  <c:v>474</c:v>
                </c:pt>
                <c:pt idx="194">
                  <c:v>476</c:v>
                </c:pt>
                <c:pt idx="195">
                  <c:v>476</c:v>
                </c:pt>
                <c:pt idx="196">
                  <c:v>477</c:v>
                </c:pt>
                <c:pt idx="197">
                  <c:v>477</c:v>
                </c:pt>
                <c:pt idx="198">
                  <c:v>477</c:v>
                </c:pt>
                <c:pt idx="199">
                  <c:v>477</c:v>
                </c:pt>
                <c:pt idx="200">
                  <c:v>477</c:v>
                </c:pt>
                <c:pt idx="201">
                  <c:v>480</c:v>
                </c:pt>
                <c:pt idx="202">
                  <c:v>481</c:v>
                </c:pt>
                <c:pt idx="203">
                  <c:v>481</c:v>
                </c:pt>
                <c:pt idx="204">
                  <c:v>481</c:v>
                </c:pt>
                <c:pt idx="205">
                  <c:v>482</c:v>
                </c:pt>
                <c:pt idx="206">
                  <c:v>484</c:v>
                </c:pt>
                <c:pt idx="207">
                  <c:v>485</c:v>
                </c:pt>
                <c:pt idx="208">
                  <c:v>486</c:v>
                </c:pt>
                <c:pt idx="209">
                  <c:v>486</c:v>
                </c:pt>
                <c:pt idx="210">
                  <c:v>486</c:v>
                </c:pt>
                <c:pt idx="211">
                  <c:v>487</c:v>
                </c:pt>
                <c:pt idx="212">
                  <c:v>487</c:v>
                </c:pt>
                <c:pt idx="213">
                  <c:v>487</c:v>
                </c:pt>
                <c:pt idx="214">
                  <c:v>487</c:v>
                </c:pt>
                <c:pt idx="215">
                  <c:v>487</c:v>
                </c:pt>
                <c:pt idx="216">
                  <c:v>487</c:v>
                </c:pt>
                <c:pt idx="217">
                  <c:v>487</c:v>
                </c:pt>
                <c:pt idx="218">
                  <c:v>487</c:v>
                </c:pt>
                <c:pt idx="219">
                  <c:v>488</c:v>
                </c:pt>
                <c:pt idx="220">
                  <c:v>488</c:v>
                </c:pt>
                <c:pt idx="221">
                  <c:v>488</c:v>
                </c:pt>
                <c:pt idx="222">
                  <c:v>488</c:v>
                </c:pt>
                <c:pt idx="223">
                  <c:v>489</c:v>
                </c:pt>
                <c:pt idx="224">
                  <c:v>489</c:v>
                </c:pt>
                <c:pt idx="225">
                  <c:v>490</c:v>
                </c:pt>
                <c:pt idx="226">
                  <c:v>492</c:v>
                </c:pt>
                <c:pt idx="227">
                  <c:v>493</c:v>
                </c:pt>
                <c:pt idx="228">
                  <c:v>494</c:v>
                </c:pt>
                <c:pt idx="229">
                  <c:v>495</c:v>
                </c:pt>
                <c:pt idx="230">
                  <c:v>495</c:v>
                </c:pt>
                <c:pt idx="231">
                  <c:v>496</c:v>
                </c:pt>
                <c:pt idx="232">
                  <c:v>498</c:v>
                </c:pt>
                <c:pt idx="233">
                  <c:v>498</c:v>
                </c:pt>
                <c:pt idx="234">
                  <c:v>498</c:v>
                </c:pt>
                <c:pt idx="235">
                  <c:v>499</c:v>
                </c:pt>
                <c:pt idx="236">
                  <c:v>499</c:v>
                </c:pt>
                <c:pt idx="237">
                  <c:v>500</c:v>
                </c:pt>
                <c:pt idx="238">
                  <c:v>503</c:v>
                </c:pt>
                <c:pt idx="239">
                  <c:v>503</c:v>
                </c:pt>
                <c:pt idx="240">
                  <c:v>506</c:v>
                </c:pt>
                <c:pt idx="241">
                  <c:v>507</c:v>
                </c:pt>
                <c:pt idx="242">
                  <c:v>509</c:v>
                </c:pt>
                <c:pt idx="243">
                  <c:v>509</c:v>
                </c:pt>
                <c:pt idx="244">
                  <c:v>509</c:v>
                </c:pt>
                <c:pt idx="245">
                  <c:v>509</c:v>
                </c:pt>
                <c:pt idx="246">
                  <c:v>510</c:v>
                </c:pt>
                <c:pt idx="247">
                  <c:v>510</c:v>
                </c:pt>
                <c:pt idx="248">
                  <c:v>510</c:v>
                </c:pt>
                <c:pt idx="249">
                  <c:v>513</c:v>
                </c:pt>
                <c:pt idx="250">
                  <c:v>513</c:v>
                </c:pt>
                <c:pt idx="251">
                  <c:v>514</c:v>
                </c:pt>
                <c:pt idx="252">
                  <c:v>515</c:v>
                </c:pt>
                <c:pt idx="253">
                  <c:v>517</c:v>
                </c:pt>
                <c:pt idx="254">
                  <c:v>517</c:v>
                </c:pt>
                <c:pt idx="255">
                  <c:v>517</c:v>
                </c:pt>
                <c:pt idx="256">
                  <c:v>518</c:v>
                </c:pt>
                <c:pt idx="257">
                  <c:v>521</c:v>
                </c:pt>
                <c:pt idx="258">
                  <c:v>523</c:v>
                </c:pt>
                <c:pt idx="259">
                  <c:v>524</c:v>
                </c:pt>
                <c:pt idx="260">
                  <c:v>527</c:v>
                </c:pt>
                <c:pt idx="261">
                  <c:v>527</c:v>
                </c:pt>
                <c:pt idx="262">
                  <c:v>527</c:v>
                </c:pt>
                <c:pt idx="263">
                  <c:v>529</c:v>
                </c:pt>
                <c:pt idx="264">
                  <c:v>530</c:v>
                </c:pt>
                <c:pt idx="265">
                  <c:v>530</c:v>
                </c:pt>
                <c:pt idx="266">
                  <c:v>531</c:v>
                </c:pt>
                <c:pt idx="267">
                  <c:v>535</c:v>
                </c:pt>
                <c:pt idx="268">
                  <c:v>535</c:v>
                </c:pt>
                <c:pt idx="269">
                  <c:v>535</c:v>
                </c:pt>
                <c:pt idx="270">
                  <c:v>540</c:v>
                </c:pt>
                <c:pt idx="271">
                  <c:v>543</c:v>
                </c:pt>
                <c:pt idx="272">
                  <c:v>544</c:v>
                </c:pt>
                <c:pt idx="273">
                  <c:v>548</c:v>
                </c:pt>
                <c:pt idx="274">
                  <c:v>548</c:v>
                </c:pt>
                <c:pt idx="275">
                  <c:v>550</c:v>
                </c:pt>
                <c:pt idx="276">
                  <c:v>550</c:v>
                </c:pt>
                <c:pt idx="277">
                  <c:v>550</c:v>
                </c:pt>
                <c:pt idx="278">
                  <c:v>550</c:v>
                </c:pt>
                <c:pt idx="279">
                  <c:v>550</c:v>
                </c:pt>
                <c:pt idx="280">
                  <c:v>553</c:v>
                </c:pt>
                <c:pt idx="281">
                  <c:v>554</c:v>
                </c:pt>
                <c:pt idx="282">
                  <c:v>555</c:v>
                </c:pt>
                <c:pt idx="283">
                  <c:v>558</c:v>
                </c:pt>
                <c:pt idx="284">
                  <c:v>563</c:v>
                </c:pt>
                <c:pt idx="285">
                  <c:v>567</c:v>
                </c:pt>
                <c:pt idx="286">
                  <c:v>568</c:v>
                </c:pt>
                <c:pt idx="287">
                  <c:v>569</c:v>
                </c:pt>
                <c:pt idx="288">
                  <c:v>573</c:v>
                </c:pt>
                <c:pt idx="289">
                  <c:v>573</c:v>
                </c:pt>
                <c:pt idx="290">
                  <c:v>577</c:v>
                </c:pt>
                <c:pt idx="291">
                  <c:v>578</c:v>
                </c:pt>
                <c:pt idx="292">
                  <c:v>580</c:v>
                </c:pt>
                <c:pt idx="293">
                  <c:v>584</c:v>
                </c:pt>
                <c:pt idx="294">
                  <c:v>589</c:v>
                </c:pt>
                <c:pt idx="295">
                  <c:v>597</c:v>
                </c:pt>
                <c:pt idx="296">
                  <c:v>600</c:v>
                </c:pt>
                <c:pt idx="297">
                  <c:v>602</c:v>
                </c:pt>
                <c:pt idx="298">
                  <c:v>603</c:v>
                </c:pt>
                <c:pt idx="299">
                  <c:v>605</c:v>
                </c:pt>
                <c:pt idx="300">
                  <c:v>607</c:v>
                </c:pt>
                <c:pt idx="301">
                  <c:v>609</c:v>
                </c:pt>
                <c:pt idx="302">
                  <c:v>611</c:v>
                </c:pt>
                <c:pt idx="303">
                  <c:v>611</c:v>
                </c:pt>
                <c:pt idx="304">
                  <c:v>617</c:v>
                </c:pt>
                <c:pt idx="305">
                  <c:v>618</c:v>
                </c:pt>
                <c:pt idx="306">
                  <c:v>618</c:v>
                </c:pt>
                <c:pt idx="307">
                  <c:v>623</c:v>
                </c:pt>
                <c:pt idx="308">
                  <c:v>625</c:v>
                </c:pt>
                <c:pt idx="309">
                  <c:v>639</c:v>
                </c:pt>
                <c:pt idx="310">
                  <c:v>648</c:v>
                </c:pt>
                <c:pt idx="311">
                  <c:v>651</c:v>
                </c:pt>
                <c:pt idx="312">
                  <c:v>675</c:v>
                </c:pt>
                <c:pt idx="313">
                  <c:v>675</c:v>
                </c:pt>
                <c:pt idx="314">
                  <c:v>685</c:v>
                </c:pt>
                <c:pt idx="315">
                  <c:v>686</c:v>
                </c:pt>
                <c:pt idx="316">
                  <c:v>690</c:v>
                </c:pt>
                <c:pt idx="317">
                  <c:v>693</c:v>
                </c:pt>
                <c:pt idx="318">
                  <c:v>716</c:v>
                </c:pt>
                <c:pt idx="319">
                  <c:v>716</c:v>
                </c:pt>
                <c:pt idx="320">
                  <c:v>718</c:v>
                </c:pt>
                <c:pt idx="321">
                  <c:v>720</c:v>
                </c:pt>
                <c:pt idx="322">
                  <c:v>724</c:v>
                </c:pt>
                <c:pt idx="323">
                  <c:v>725</c:v>
                </c:pt>
                <c:pt idx="324">
                  <c:v>733</c:v>
                </c:pt>
                <c:pt idx="325">
                  <c:v>736</c:v>
                </c:pt>
                <c:pt idx="326">
                  <c:v>740</c:v>
                </c:pt>
                <c:pt idx="327">
                  <c:v>742</c:v>
                </c:pt>
                <c:pt idx="328">
                  <c:v>749</c:v>
                </c:pt>
                <c:pt idx="329">
                  <c:v>757</c:v>
                </c:pt>
                <c:pt idx="330">
                  <c:v>759</c:v>
                </c:pt>
                <c:pt idx="331">
                  <c:v>763</c:v>
                </c:pt>
                <c:pt idx="332">
                  <c:v>766</c:v>
                </c:pt>
                <c:pt idx="333">
                  <c:v>766</c:v>
                </c:pt>
                <c:pt idx="334">
                  <c:v>770</c:v>
                </c:pt>
                <c:pt idx="335">
                  <c:v>776</c:v>
                </c:pt>
                <c:pt idx="336">
                  <c:v>776</c:v>
                </c:pt>
                <c:pt idx="337">
                  <c:v>780</c:v>
                </c:pt>
                <c:pt idx="338">
                  <c:v>783</c:v>
                </c:pt>
                <c:pt idx="339">
                  <c:v>785</c:v>
                </c:pt>
                <c:pt idx="340">
                  <c:v>793</c:v>
                </c:pt>
                <c:pt idx="341">
                  <c:v>795</c:v>
                </c:pt>
                <c:pt idx="342">
                  <c:v>797</c:v>
                </c:pt>
                <c:pt idx="343">
                  <c:v>799</c:v>
                </c:pt>
                <c:pt idx="344">
                  <c:v>802</c:v>
                </c:pt>
                <c:pt idx="345">
                  <c:v>808</c:v>
                </c:pt>
                <c:pt idx="346">
                  <c:v>812</c:v>
                </c:pt>
                <c:pt idx="347">
                  <c:v>815</c:v>
                </c:pt>
                <c:pt idx="348">
                  <c:v>817</c:v>
                </c:pt>
                <c:pt idx="349">
                  <c:v>819</c:v>
                </c:pt>
                <c:pt idx="350">
                  <c:v>822</c:v>
                </c:pt>
                <c:pt idx="351">
                  <c:v>825</c:v>
                </c:pt>
                <c:pt idx="352">
                  <c:v>828</c:v>
                </c:pt>
                <c:pt idx="353">
                  <c:v>828</c:v>
                </c:pt>
                <c:pt idx="354">
                  <c:v>834</c:v>
                </c:pt>
                <c:pt idx="355">
                  <c:v>838</c:v>
                </c:pt>
                <c:pt idx="356">
                  <c:v>842</c:v>
                </c:pt>
                <c:pt idx="357">
                  <c:v>842</c:v>
                </c:pt>
                <c:pt idx="358">
                  <c:v>843</c:v>
                </c:pt>
                <c:pt idx="359">
                  <c:v>850</c:v>
                </c:pt>
                <c:pt idx="360">
                  <c:v>855</c:v>
                </c:pt>
                <c:pt idx="361">
                  <c:v>862</c:v>
                </c:pt>
                <c:pt idx="362">
                  <c:v>868</c:v>
                </c:pt>
                <c:pt idx="363">
                  <c:v>870</c:v>
                </c:pt>
                <c:pt idx="364">
                  <c:v>872</c:v>
                </c:pt>
                <c:pt idx="365">
                  <c:v>881</c:v>
                </c:pt>
                <c:pt idx="366">
                  <c:v>884</c:v>
                </c:pt>
                <c:pt idx="367">
                  <c:v>889</c:v>
                </c:pt>
                <c:pt idx="368">
                  <c:v>889</c:v>
                </c:pt>
                <c:pt idx="369">
                  <c:v>890</c:v>
                </c:pt>
                <c:pt idx="370">
                  <c:v>893</c:v>
                </c:pt>
                <c:pt idx="371">
                  <c:v>895</c:v>
                </c:pt>
                <c:pt idx="372">
                  <c:v>899</c:v>
                </c:pt>
                <c:pt idx="373">
                  <c:v>909</c:v>
                </c:pt>
                <c:pt idx="374">
                  <c:v>911</c:v>
                </c:pt>
                <c:pt idx="375">
                  <c:v>912</c:v>
                </c:pt>
                <c:pt idx="376">
                  <c:v>915</c:v>
                </c:pt>
                <c:pt idx="377">
                  <c:v>917</c:v>
                </c:pt>
                <c:pt idx="378">
                  <c:v>919</c:v>
                </c:pt>
                <c:pt idx="379">
                  <c:v>923</c:v>
                </c:pt>
                <c:pt idx="380">
                  <c:v>924</c:v>
                </c:pt>
                <c:pt idx="381">
                  <c:v>927</c:v>
                </c:pt>
                <c:pt idx="382">
                  <c:v>928</c:v>
                </c:pt>
                <c:pt idx="383">
                  <c:v>933</c:v>
                </c:pt>
                <c:pt idx="384">
                  <c:v>935</c:v>
                </c:pt>
                <c:pt idx="385">
                  <c:v>936</c:v>
                </c:pt>
                <c:pt idx="386">
                  <c:v>937</c:v>
                </c:pt>
                <c:pt idx="387">
                  <c:v>937</c:v>
                </c:pt>
                <c:pt idx="388">
                  <c:v>937</c:v>
                </c:pt>
                <c:pt idx="389">
                  <c:v>937</c:v>
                </c:pt>
                <c:pt idx="390">
                  <c:v>937</c:v>
                </c:pt>
                <c:pt idx="391">
                  <c:v>938</c:v>
                </c:pt>
                <c:pt idx="392">
                  <c:v>940</c:v>
                </c:pt>
                <c:pt idx="393">
                  <c:v>941</c:v>
                </c:pt>
                <c:pt idx="394">
                  <c:v>942</c:v>
                </c:pt>
                <c:pt idx="395">
                  <c:v>942</c:v>
                </c:pt>
                <c:pt idx="396">
                  <c:v>942</c:v>
                </c:pt>
                <c:pt idx="397">
                  <c:v>942</c:v>
                </c:pt>
                <c:pt idx="398">
                  <c:v>946</c:v>
                </c:pt>
                <c:pt idx="399">
                  <c:v>951</c:v>
                </c:pt>
                <c:pt idx="400">
                  <c:v>951</c:v>
                </c:pt>
                <c:pt idx="401">
                  <c:v>954</c:v>
                </c:pt>
                <c:pt idx="402">
                  <c:v>955</c:v>
                </c:pt>
                <c:pt idx="403">
                  <c:v>955</c:v>
                </c:pt>
                <c:pt idx="404">
                  <c:v>955</c:v>
                </c:pt>
                <c:pt idx="405">
                  <c:v>958</c:v>
                </c:pt>
                <c:pt idx="406">
                  <c:v>960</c:v>
                </c:pt>
                <c:pt idx="407">
                  <c:v>960</c:v>
                </c:pt>
                <c:pt idx="408">
                  <c:v>967</c:v>
                </c:pt>
                <c:pt idx="409">
                  <c:v>969</c:v>
                </c:pt>
                <c:pt idx="410">
                  <c:v>976</c:v>
                </c:pt>
                <c:pt idx="411">
                  <c:v>977</c:v>
                </c:pt>
                <c:pt idx="412">
                  <c:v>978</c:v>
                </c:pt>
                <c:pt idx="413">
                  <c:v>978</c:v>
                </c:pt>
                <c:pt idx="414">
                  <c:v>984</c:v>
                </c:pt>
                <c:pt idx="415">
                  <c:v>984</c:v>
                </c:pt>
                <c:pt idx="416">
                  <c:v>985</c:v>
                </c:pt>
                <c:pt idx="417">
                  <c:v>990</c:v>
                </c:pt>
                <c:pt idx="418">
                  <c:v>990</c:v>
                </c:pt>
                <c:pt idx="419">
                  <c:v>990</c:v>
                </c:pt>
                <c:pt idx="420">
                  <c:v>998</c:v>
                </c:pt>
                <c:pt idx="421">
                  <c:v>1004</c:v>
                </c:pt>
                <c:pt idx="422">
                  <c:v>1005</c:v>
                </c:pt>
                <c:pt idx="423">
                  <c:v>1006</c:v>
                </c:pt>
                <c:pt idx="424">
                  <c:v>1006</c:v>
                </c:pt>
                <c:pt idx="425">
                  <c:v>1007</c:v>
                </c:pt>
                <c:pt idx="426">
                  <c:v>1009</c:v>
                </c:pt>
                <c:pt idx="427">
                  <c:v>1012</c:v>
                </c:pt>
                <c:pt idx="428">
                  <c:v>1013</c:v>
                </c:pt>
                <c:pt idx="429">
                  <c:v>1020</c:v>
                </c:pt>
                <c:pt idx="430">
                  <c:v>1022</c:v>
                </c:pt>
                <c:pt idx="431">
                  <c:v>1023</c:v>
                </c:pt>
                <c:pt idx="432">
                  <c:v>1024</c:v>
                </c:pt>
                <c:pt idx="433">
                  <c:v>1030</c:v>
                </c:pt>
                <c:pt idx="434">
                  <c:v>1036</c:v>
                </c:pt>
                <c:pt idx="435">
                  <c:v>1039</c:v>
                </c:pt>
                <c:pt idx="436">
                  <c:v>1045</c:v>
                </c:pt>
                <c:pt idx="437">
                  <c:v>1047</c:v>
                </c:pt>
                <c:pt idx="438">
                  <c:v>1048</c:v>
                </c:pt>
                <c:pt idx="439">
                  <c:v>1050</c:v>
                </c:pt>
                <c:pt idx="440">
                  <c:v>1050</c:v>
                </c:pt>
                <c:pt idx="441">
                  <c:v>1050</c:v>
                </c:pt>
                <c:pt idx="442">
                  <c:v>1054</c:v>
                </c:pt>
                <c:pt idx="443">
                  <c:v>1056</c:v>
                </c:pt>
                <c:pt idx="444">
                  <c:v>1057</c:v>
                </c:pt>
                <c:pt idx="445">
                  <c:v>1058</c:v>
                </c:pt>
                <c:pt idx="446">
                  <c:v>1062</c:v>
                </c:pt>
                <c:pt idx="447">
                  <c:v>1067</c:v>
                </c:pt>
                <c:pt idx="448">
                  <c:v>1068</c:v>
                </c:pt>
                <c:pt idx="449">
                  <c:v>1070</c:v>
                </c:pt>
                <c:pt idx="450">
                  <c:v>1072</c:v>
                </c:pt>
                <c:pt idx="451">
                  <c:v>1073</c:v>
                </c:pt>
                <c:pt idx="452">
                  <c:v>1076</c:v>
                </c:pt>
                <c:pt idx="453">
                  <c:v>1078</c:v>
                </c:pt>
                <c:pt idx="454">
                  <c:v>1082</c:v>
                </c:pt>
                <c:pt idx="455">
                  <c:v>1086</c:v>
                </c:pt>
                <c:pt idx="456">
                  <c:v>1090</c:v>
                </c:pt>
                <c:pt idx="457">
                  <c:v>1097</c:v>
                </c:pt>
                <c:pt idx="458">
                  <c:v>1100</c:v>
                </c:pt>
                <c:pt idx="459">
                  <c:v>1104</c:v>
                </c:pt>
                <c:pt idx="460">
                  <c:v>1110</c:v>
                </c:pt>
                <c:pt idx="461">
                  <c:v>1116</c:v>
                </c:pt>
                <c:pt idx="462">
                  <c:v>1121</c:v>
                </c:pt>
                <c:pt idx="463">
                  <c:v>1128</c:v>
                </c:pt>
                <c:pt idx="464">
                  <c:v>1132</c:v>
                </c:pt>
                <c:pt idx="465">
                  <c:v>1137</c:v>
                </c:pt>
                <c:pt idx="466">
                  <c:v>1145</c:v>
                </c:pt>
                <c:pt idx="467">
                  <c:v>1153</c:v>
                </c:pt>
                <c:pt idx="468">
                  <c:v>1160</c:v>
                </c:pt>
                <c:pt idx="469">
                  <c:v>1173</c:v>
                </c:pt>
                <c:pt idx="470">
                  <c:v>1178</c:v>
                </c:pt>
                <c:pt idx="471">
                  <c:v>1183</c:v>
                </c:pt>
                <c:pt idx="472">
                  <c:v>1184</c:v>
                </c:pt>
                <c:pt idx="473">
                  <c:v>1199</c:v>
                </c:pt>
                <c:pt idx="474">
                  <c:v>1210</c:v>
                </c:pt>
                <c:pt idx="475">
                  <c:v>1231</c:v>
                </c:pt>
                <c:pt idx="476">
                  <c:v>1256</c:v>
                </c:pt>
                <c:pt idx="477">
                  <c:v>1290</c:v>
                </c:pt>
                <c:pt idx="478">
                  <c:v>1475</c:v>
                </c:pt>
                <c:pt idx="479">
                  <c:v>1682</c:v>
                </c:pt>
                <c:pt idx="480">
                  <c:v>2017</c:v>
                </c:pt>
                <c:pt idx="481">
                  <c:v>2260</c:v>
                </c:pt>
                <c:pt idx="482">
                  <c:v>2533</c:v>
                </c:pt>
                <c:pt idx="483">
                  <c:v>2825</c:v>
                </c:pt>
                <c:pt idx="484">
                  <c:v>3139</c:v>
                </c:pt>
                <c:pt idx="485">
                  <c:v>3862</c:v>
                </c:pt>
                <c:pt idx="486">
                  <c:v>4322</c:v>
                </c:pt>
                <c:pt idx="487">
                  <c:v>4917</c:v>
                </c:pt>
                <c:pt idx="488">
                  <c:v>5456</c:v>
                </c:pt>
                <c:pt idx="489">
                  <c:v>6091</c:v>
                </c:pt>
                <c:pt idx="490">
                  <c:v>6761</c:v>
                </c:pt>
                <c:pt idx="491">
                  <c:v>7315</c:v>
                </c:pt>
                <c:pt idx="492">
                  <c:v>7806</c:v>
                </c:pt>
                <c:pt idx="493">
                  <c:v>8160</c:v>
                </c:pt>
                <c:pt idx="494">
                  <c:v>8511</c:v>
                </c:pt>
                <c:pt idx="495">
                  <c:v>8842</c:v>
                </c:pt>
                <c:pt idx="496">
                  <c:v>9389</c:v>
                </c:pt>
                <c:pt idx="497">
                  <c:v>9974</c:v>
                </c:pt>
                <c:pt idx="498">
                  <c:v>10446</c:v>
                </c:pt>
                <c:pt idx="499">
                  <c:v>10956</c:v>
                </c:pt>
                <c:pt idx="500">
                  <c:v>11298</c:v>
                </c:pt>
                <c:pt idx="501">
                  <c:v>11491</c:v>
                </c:pt>
                <c:pt idx="502">
                  <c:v>11694</c:v>
                </c:pt>
                <c:pt idx="503">
                  <c:v>11968</c:v>
                </c:pt>
                <c:pt idx="504">
                  <c:v>12222</c:v>
                </c:pt>
                <c:pt idx="505">
                  <c:v>12500</c:v>
                </c:pt>
                <c:pt idx="506">
                  <c:v>12746</c:v>
                </c:pt>
                <c:pt idx="507">
                  <c:v>12921</c:v>
                </c:pt>
                <c:pt idx="508">
                  <c:v>13106</c:v>
                </c:pt>
                <c:pt idx="509">
                  <c:v>13241</c:v>
                </c:pt>
                <c:pt idx="510">
                  <c:v>13409</c:v>
                </c:pt>
                <c:pt idx="511">
                  <c:v>13584</c:v>
                </c:pt>
                <c:pt idx="512">
                  <c:v>13771</c:v>
                </c:pt>
                <c:pt idx="513">
                  <c:v>13896</c:v>
                </c:pt>
                <c:pt idx="514">
                  <c:v>14005</c:v>
                </c:pt>
                <c:pt idx="515">
                  <c:v>14080</c:v>
                </c:pt>
                <c:pt idx="516">
                  <c:v>14157</c:v>
                </c:pt>
                <c:pt idx="517">
                  <c:v>14260</c:v>
                </c:pt>
                <c:pt idx="518">
                  <c:v>14389</c:v>
                </c:pt>
                <c:pt idx="519">
                  <c:v>14465</c:v>
                </c:pt>
                <c:pt idx="520">
                  <c:v>14545</c:v>
                </c:pt>
              </c:numCache>
            </c:numRef>
          </c:val>
          <c:smooth val="0"/>
          <c:extLst>
            <c:ext xmlns:c16="http://schemas.microsoft.com/office/drawing/2014/chart" uri="{C3380CC4-5D6E-409C-BE32-E72D297353CC}">
              <c16:uniqueId val="{00000000-3232-4115-9146-959939F99C1F}"/>
            </c:ext>
          </c:extLst>
        </c:ser>
        <c:ser>
          <c:idx val="1"/>
          <c:order val="1"/>
          <c:tx>
            <c:strRef>
              <c:f>香港マカオ台湾の患者・海外輸入症例・無症状病原体保有者!$CC$28</c:f>
              <c:strCache>
                <c:ptCount val="1"/>
                <c:pt idx="0">
                  <c:v>治癒退院（左軸）</c:v>
                </c:pt>
              </c:strCache>
            </c:strRef>
          </c:tx>
          <c:spPr>
            <a:ln w="34925" cap="rnd">
              <a:solidFill>
                <a:srgbClr val="00B050"/>
              </a:solidFill>
              <a:round/>
            </a:ln>
            <a:effectLst/>
          </c:spPr>
          <c:marker>
            <c:symbol val="none"/>
          </c:marker>
          <c:cat>
            <c:numRef>
              <c:f>香港マカオ台湾の患者・海外輸入症例・無症状病原体保有者!$CA$29:$CA$551</c:f>
              <c:numCache>
                <c:formatCode>m"月"d"日"</c:formatCode>
                <c:ptCount val="52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numCache>
            </c:numRef>
          </c:cat>
          <c:val>
            <c:numRef>
              <c:f>香港マカオ台湾の患者・海外輸入症例・無症状病原体保有者!$CC$29:$CC$551</c:f>
              <c:numCache>
                <c:formatCode>General</c:formatCode>
                <c:ptCount val="52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1</c:v>
                </c:pt>
                <c:pt idx="21">
                  <c:v>1</c:v>
                </c:pt>
                <c:pt idx="22">
                  <c:v>1</c:v>
                </c:pt>
                <c:pt idx="23">
                  <c:v>2</c:v>
                </c:pt>
                <c:pt idx="24">
                  <c:v>2</c:v>
                </c:pt>
                <c:pt idx="25">
                  <c:v>2</c:v>
                </c:pt>
                <c:pt idx="26">
                  <c:v>2</c:v>
                </c:pt>
                <c:pt idx="27">
                  <c:v>2</c:v>
                </c:pt>
                <c:pt idx="28">
                  <c:v>2</c:v>
                </c:pt>
                <c:pt idx="29">
                  <c:v>2</c:v>
                </c:pt>
                <c:pt idx="30">
                  <c:v>2</c:v>
                </c:pt>
                <c:pt idx="31">
                  <c:v>2</c:v>
                </c:pt>
                <c:pt idx="32">
                  <c:v>5</c:v>
                </c:pt>
                <c:pt idx="33">
                  <c:v>5</c:v>
                </c:pt>
                <c:pt idx="34">
                  <c:v>5</c:v>
                </c:pt>
                <c:pt idx="35">
                  <c:v>6</c:v>
                </c:pt>
                <c:pt idx="36">
                  <c:v>9</c:v>
                </c:pt>
                <c:pt idx="37">
                  <c:v>9</c:v>
                </c:pt>
                <c:pt idx="38">
                  <c:v>12</c:v>
                </c:pt>
                <c:pt idx="39">
                  <c:v>12</c:v>
                </c:pt>
                <c:pt idx="40">
                  <c:v>12</c:v>
                </c:pt>
                <c:pt idx="41">
                  <c:v>12</c:v>
                </c:pt>
                <c:pt idx="42">
                  <c:v>12</c:v>
                </c:pt>
                <c:pt idx="43">
                  <c:v>12</c:v>
                </c:pt>
                <c:pt idx="44">
                  <c:v>13</c:v>
                </c:pt>
                <c:pt idx="45">
                  <c:v>15</c:v>
                </c:pt>
                <c:pt idx="46">
                  <c:v>15</c:v>
                </c:pt>
                <c:pt idx="47">
                  <c:v>17</c:v>
                </c:pt>
                <c:pt idx="48">
                  <c:v>17</c:v>
                </c:pt>
                <c:pt idx="49">
                  <c:v>20</c:v>
                </c:pt>
                <c:pt idx="50">
                  <c:v>20</c:v>
                </c:pt>
                <c:pt idx="51">
                  <c:v>20</c:v>
                </c:pt>
                <c:pt idx="52">
                  <c:v>20</c:v>
                </c:pt>
                <c:pt idx="53">
                  <c:v>22</c:v>
                </c:pt>
                <c:pt idx="54">
                  <c:v>22</c:v>
                </c:pt>
                <c:pt idx="55">
                  <c:v>22</c:v>
                </c:pt>
                <c:pt idx="56">
                  <c:v>26</c:v>
                </c:pt>
                <c:pt idx="57">
                  <c:v>28</c:v>
                </c:pt>
                <c:pt idx="58">
                  <c:v>28</c:v>
                </c:pt>
                <c:pt idx="59">
                  <c:v>28</c:v>
                </c:pt>
                <c:pt idx="60">
                  <c:v>29</c:v>
                </c:pt>
                <c:pt idx="61">
                  <c:v>29</c:v>
                </c:pt>
                <c:pt idx="62">
                  <c:v>29</c:v>
                </c:pt>
                <c:pt idx="63">
                  <c:v>29</c:v>
                </c:pt>
                <c:pt idx="64">
                  <c:v>30</c:v>
                </c:pt>
                <c:pt idx="65">
                  <c:v>30</c:v>
                </c:pt>
                <c:pt idx="66">
                  <c:v>39</c:v>
                </c:pt>
                <c:pt idx="67">
                  <c:v>39</c:v>
                </c:pt>
                <c:pt idx="68">
                  <c:v>39</c:v>
                </c:pt>
                <c:pt idx="69">
                  <c:v>45</c:v>
                </c:pt>
                <c:pt idx="70">
                  <c:v>50</c:v>
                </c:pt>
                <c:pt idx="71">
                  <c:v>50</c:v>
                </c:pt>
                <c:pt idx="72">
                  <c:v>50</c:v>
                </c:pt>
                <c:pt idx="73">
                  <c:v>54</c:v>
                </c:pt>
                <c:pt idx="74">
                  <c:v>57</c:v>
                </c:pt>
                <c:pt idx="75">
                  <c:v>61</c:v>
                </c:pt>
                <c:pt idx="76">
                  <c:v>67</c:v>
                </c:pt>
                <c:pt idx="77">
                  <c:v>80</c:v>
                </c:pt>
                <c:pt idx="78">
                  <c:v>91</c:v>
                </c:pt>
                <c:pt idx="79">
                  <c:v>91</c:v>
                </c:pt>
                <c:pt idx="80">
                  <c:v>109</c:v>
                </c:pt>
                <c:pt idx="81">
                  <c:v>114</c:v>
                </c:pt>
                <c:pt idx="82">
                  <c:v>124</c:v>
                </c:pt>
                <c:pt idx="83">
                  <c:v>137</c:v>
                </c:pt>
                <c:pt idx="84">
                  <c:v>155</c:v>
                </c:pt>
                <c:pt idx="85">
                  <c:v>166</c:v>
                </c:pt>
                <c:pt idx="86">
                  <c:v>178</c:v>
                </c:pt>
                <c:pt idx="87">
                  <c:v>189</c:v>
                </c:pt>
                <c:pt idx="88">
                  <c:v>203</c:v>
                </c:pt>
                <c:pt idx="89">
                  <c:v>217</c:v>
                </c:pt>
                <c:pt idx="90">
                  <c:v>236</c:v>
                </c:pt>
                <c:pt idx="91">
                  <c:v>253</c:v>
                </c:pt>
                <c:pt idx="92">
                  <c:v>264</c:v>
                </c:pt>
                <c:pt idx="93">
                  <c:v>275</c:v>
                </c:pt>
                <c:pt idx="94">
                  <c:v>281</c:v>
                </c:pt>
                <c:pt idx="95">
                  <c:v>290</c:v>
                </c:pt>
                <c:pt idx="96">
                  <c:v>307</c:v>
                </c:pt>
                <c:pt idx="97">
                  <c:v>311</c:v>
                </c:pt>
                <c:pt idx="98">
                  <c:v>322</c:v>
                </c:pt>
                <c:pt idx="99">
                  <c:v>324</c:v>
                </c:pt>
                <c:pt idx="100">
                  <c:v>324</c:v>
                </c:pt>
                <c:pt idx="101">
                  <c:v>332</c:v>
                </c:pt>
                <c:pt idx="102">
                  <c:v>334</c:v>
                </c:pt>
                <c:pt idx="103">
                  <c:v>334</c:v>
                </c:pt>
                <c:pt idx="104">
                  <c:v>339</c:v>
                </c:pt>
                <c:pt idx="105">
                  <c:v>339</c:v>
                </c:pt>
                <c:pt idx="106">
                  <c:v>355</c:v>
                </c:pt>
                <c:pt idx="107">
                  <c:v>361</c:v>
                </c:pt>
                <c:pt idx="108">
                  <c:v>366</c:v>
                </c:pt>
                <c:pt idx="109">
                  <c:v>368</c:v>
                </c:pt>
                <c:pt idx="110">
                  <c:v>372</c:v>
                </c:pt>
                <c:pt idx="111">
                  <c:v>375</c:v>
                </c:pt>
                <c:pt idx="112">
                  <c:v>383</c:v>
                </c:pt>
                <c:pt idx="113">
                  <c:v>387</c:v>
                </c:pt>
                <c:pt idx="114">
                  <c:v>389</c:v>
                </c:pt>
                <c:pt idx="115">
                  <c:v>395</c:v>
                </c:pt>
                <c:pt idx="116">
                  <c:v>398</c:v>
                </c:pt>
                <c:pt idx="117">
                  <c:v>401</c:v>
                </c:pt>
                <c:pt idx="118">
                  <c:v>402</c:v>
                </c:pt>
                <c:pt idx="119">
                  <c:v>407</c:v>
                </c:pt>
                <c:pt idx="120">
                  <c:v>407</c:v>
                </c:pt>
                <c:pt idx="121">
                  <c:v>411</c:v>
                </c:pt>
                <c:pt idx="122">
                  <c:v>414</c:v>
                </c:pt>
                <c:pt idx="123">
                  <c:v>415</c:v>
                </c:pt>
                <c:pt idx="124">
                  <c:v>416</c:v>
                </c:pt>
                <c:pt idx="125">
                  <c:v>419</c:v>
                </c:pt>
                <c:pt idx="126">
                  <c:v>420</c:v>
                </c:pt>
                <c:pt idx="127">
                  <c:v>420</c:v>
                </c:pt>
                <c:pt idx="128">
                  <c:v>421</c:v>
                </c:pt>
                <c:pt idx="129">
                  <c:v>423</c:v>
                </c:pt>
                <c:pt idx="130">
                  <c:v>427</c:v>
                </c:pt>
                <c:pt idx="131">
                  <c:v>427</c:v>
                </c:pt>
                <c:pt idx="132">
                  <c:v>428</c:v>
                </c:pt>
                <c:pt idx="133">
                  <c:v>428</c:v>
                </c:pt>
                <c:pt idx="134">
                  <c:v>429</c:v>
                </c:pt>
                <c:pt idx="135">
                  <c:v>429</c:v>
                </c:pt>
                <c:pt idx="136">
                  <c:v>430</c:v>
                </c:pt>
                <c:pt idx="137">
                  <c:v>430</c:v>
                </c:pt>
                <c:pt idx="138">
                  <c:v>431</c:v>
                </c:pt>
                <c:pt idx="139">
                  <c:v>431</c:v>
                </c:pt>
                <c:pt idx="140">
                  <c:v>431</c:v>
                </c:pt>
                <c:pt idx="141">
                  <c:v>431</c:v>
                </c:pt>
                <c:pt idx="142">
                  <c:v>431</c:v>
                </c:pt>
                <c:pt idx="143">
                  <c:v>431</c:v>
                </c:pt>
                <c:pt idx="144">
                  <c:v>433</c:v>
                </c:pt>
                <c:pt idx="145">
                  <c:v>433</c:v>
                </c:pt>
                <c:pt idx="146">
                  <c:v>434</c:v>
                </c:pt>
                <c:pt idx="147">
                  <c:v>434</c:v>
                </c:pt>
                <c:pt idx="148">
                  <c:v>434</c:v>
                </c:pt>
                <c:pt idx="149">
                  <c:v>434</c:v>
                </c:pt>
                <c:pt idx="150">
                  <c:v>434</c:v>
                </c:pt>
                <c:pt idx="151">
                  <c:v>435</c:v>
                </c:pt>
                <c:pt idx="152">
                  <c:v>435</c:v>
                </c:pt>
                <c:pt idx="153">
                  <c:v>435</c:v>
                </c:pt>
                <c:pt idx="154">
                  <c:v>435</c:v>
                </c:pt>
                <c:pt idx="155">
                  <c:v>435</c:v>
                </c:pt>
                <c:pt idx="156">
                  <c:v>435</c:v>
                </c:pt>
                <c:pt idx="157">
                  <c:v>435</c:v>
                </c:pt>
                <c:pt idx="158">
                  <c:v>435</c:v>
                </c:pt>
                <c:pt idx="159">
                  <c:v>435</c:v>
                </c:pt>
                <c:pt idx="160">
                  <c:v>438</c:v>
                </c:pt>
                <c:pt idx="161">
                  <c:v>438</c:v>
                </c:pt>
                <c:pt idx="162">
                  <c:v>438</c:v>
                </c:pt>
                <c:pt idx="163">
                  <c:v>438</c:v>
                </c:pt>
                <c:pt idx="164">
                  <c:v>438</c:v>
                </c:pt>
                <c:pt idx="165">
                  <c:v>438</c:v>
                </c:pt>
                <c:pt idx="166">
                  <c:v>438</c:v>
                </c:pt>
                <c:pt idx="167">
                  <c:v>438</c:v>
                </c:pt>
                <c:pt idx="168">
                  <c:v>438</c:v>
                </c:pt>
                <c:pt idx="169">
                  <c:v>438</c:v>
                </c:pt>
                <c:pt idx="170">
                  <c:v>438</c:v>
                </c:pt>
                <c:pt idx="171">
                  <c:v>438</c:v>
                </c:pt>
                <c:pt idx="172">
                  <c:v>440</c:v>
                </c:pt>
                <c:pt idx="173">
                  <c:v>440</c:v>
                </c:pt>
                <c:pt idx="174">
                  <c:v>440</c:v>
                </c:pt>
                <c:pt idx="175">
                  <c:v>440</c:v>
                </c:pt>
                <c:pt idx="176">
                  <c:v>440</c:v>
                </c:pt>
                <c:pt idx="177">
                  <c:v>440</c:v>
                </c:pt>
                <c:pt idx="178">
                  <c:v>440</c:v>
                </c:pt>
                <c:pt idx="179">
                  <c:v>440</c:v>
                </c:pt>
                <c:pt idx="180">
                  <c:v>440</c:v>
                </c:pt>
                <c:pt idx="181">
                  <c:v>440</c:v>
                </c:pt>
                <c:pt idx="182">
                  <c:v>440</c:v>
                </c:pt>
                <c:pt idx="183">
                  <c:v>440</c:v>
                </c:pt>
                <c:pt idx="184">
                  <c:v>440</c:v>
                </c:pt>
                <c:pt idx="185">
                  <c:v>440</c:v>
                </c:pt>
                <c:pt idx="186">
                  <c:v>440</c:v>
                </c:pt>
                <c:pt idx="187">
                  <c:v>440</c:v>
                </c:pt>
                <c:pt idx="188">
                  <c:v>440</c:v>
                </c:pt>
                <c:pt idx="189">
                  <c:v>440</c:v>
                </c:pt>
                <c:pt idx="190">
                  <c:v>441</c:v>
                </c:pt>
                <c:pt idx="191">
                  <c:v>441</c:v>
                </c:pt>
                <c:pt idx="192">
                  <c:v>441</c:v>
                </c:pt>
                <c:pt idx="193">
                  <c:v>441</c:v>
                </c:pt>
                <c:pt idx="194">
                  <c:v>441</c:v>
                </c:pt>
                <c:pt idx="195">
                  <c:v>441</c:v>
                </c:pt>
                <c:pt idx="196">
                  <c:v>441</c:v>
                </c:pt>
                <c:pt idx="197">
                  <c:v>441</c:v>
                </c:pt>
                <c:pt idx="198">
                  <c:v>441</c:v>
                </c:pt>
                <c:pt idx="199">
                  <c:v>441</c:v>
                </c:pt>
                <c:pt idx="200">
                  <c:v>441</c:v>
                </c:pt>
                <c:pt idx="201">
                  <c:v>443</c:v>
                </c:pt>
                <c:pt idx="202">
                  <c:v>450</c:v>
                </c:pt>
                <c:pt idx="203">
                  <c:v>450</c:v>
                </c:pt>
                <c:pt idx="204">
                  <c:v>450</c:v>
                </c:pt>
                <c:pt idx="205">
                  <c:v>450</c:v>
                </c:pt>
                <c:pt idx="206">
                  <c:v>450</c:v>
                </c:pt>
                <c:pt idx="207">
                  <c:v>450</c:v>
                </c:pt>
                <c:pt idx="208">
                  <c:v>450</c:v>
                </c:pt>
                <c:pt idx="209">
                  <c:v>457</c:v>
                </c:pt>
                <c:pt idx="210">
                  <c:v>457</c:v>
                </c:pt>
                <c:pt idx="211">
                  <c:v>457</c:v>
                </c:pt>
                <c:pt idx="212">
                  <c:v>457</c:v>
                </c:pt>
                <c:pt idx="213">
                  <c:v>457</c:v>
                </c:pt>
                <c:pt idx="214">
                  <c:v>457</c:v>
                </c:pt>
                <c:pt idx="215">
                  <c:v>457</c:v>
                </c:pt>
                <c:pt idx="216">
                  <c:v>462</c:v>
                </c:pt>
                <c:pt idx="217">
                  <c:v>462</c:v>
                </c:pt>
                <c:pt idx="218">
                  <c:v>462</c:v>
                </c:pt>
                <c:pt idx="219">
                  <c:v>462</c:v>
                </c:pt>
                <c:pt idx="220">
                  <c:v>462</c:v>
                </c:pt>
                <c:pt idx="221">
                  <c:v>462</c:v>
                </c:pt>
                <c:pt idx="222">
                  <c:v>462</c:v>
                </c:pt>
                <c:pt idx="223">
                  <c:v>471</c:v>
                </c:pt>
                <c:pt idx="224">
                  <c:v>471</c:v>
                </c:pt>
                <c:pt idx="225">
                  <c:v>471</c:v>
                </c:pt>
                <c:pt idx="226">
                  <c:v>473</c:v>
                </c:pt>
                <c:pt idx="227">
                  <c:v>473</c:v>
                </c:pt>
                <c:pt idx="228">
                  <c:v>475</c:v>
                </c:pt>
                <c:pt idx="229">
                  <c:v>475</c:v>
                </c:pt>
                <c:pt idx="230">
                  <c:v>475</c:v>
                </c:pt>
                <c:pt idx="231">
                  <c:v>475</c:v>
                </c:pt>
                <c:pt idx="232">
                  <c:v>475</c:v>
                </c:pt>
                <c:pt idx="233">
                  <c:v>475</c:v>
                </c:pt>
                <c:pt idx="234">
                  <c:v>475</c:v>
                </c:pt>
                <c:pt idx="235">
                  <c:v>476</c:v>
                </c:pt>
                <c:pt idx="236">
                  <c:v>476</c:v>
                </c:pt>
                <c:pt idx="237">
                  <c:v>477</c:v>
                </c:pt>
                <c:pt idx="238">
                  <c:v>478</c:v>
                </c:pt>
                <c:pt idx="239">
                  <c:v>478</c:v>
                </c:pt>
                <c:pt idx="240">
                  <c:v>479</c:v>
                </c:pt>
                <c:pt idx="241">
                  <c:v>479</c:v>
                </c:pt>
                <c:pt idx="242">
                  <c:v>479</c:v>
                </c:pt>
                <c:pt idx="243">
                  <c:v>479</c:v>
                </c:pt>
                <c:pt idx="244">
                  <c:v>480</c:v>
                </c:pt>
                <c:pt idx="245">
                  <c:v>480</c:v>
                </c:pt>
                <c:pt idx="246">
                  <c:v>480</c:v>
                </c:pt>
                <c:pt idx="247">
                  <c:v>480</c:v>
                </c:pt>
                <c:pt idx="248">
                  <c:v>480</c:v>
                </c:pt>
                <c:pt idx="249">
                  <c:v>482</c:v>
                </c:pt>
                <c:pt idx="250">
                  <c:v>482</c:v>
                </c:pt>
                <c:pt idx="251">
                  <c:v>483</c:v>
                </c:pt>
                <c:pt idx="252">
                  <c:v>484</c:v>
                </c:pt>
                <c:pt idx="253">
                  <c:v>484</c:v>
                </c:pt>
                <c:pt idx="254">
                  <c:v>484</c:v>
                </c:pt>
                <c:pt idx="255">
                  <c:v>484</c:v>
                </c:pt>
                <c:pt idx="256">
                  <c:v>485</c:v>
                </c:pt>
                <c:pt idx="257">
                  <c:v>485</c:v>
                </c:pt>
                <c:pt idx="258">
                  <c:v>486</c:v>
                </c:pt>
                <c:pt idx="259">
                  <c:v>487</c:v>
                </c:pt>
                <c:pt idx="260">
                  <c:v>488</c:v>
                </c:pt>
                <c:pt idx="261">
                  <c:v>488</c:v>
                </c:pt>
                <c:pt idx="262">
                  <c:v>488</c:v>
                </c:pt>
                <c:pt idx="263">
                  <c:v>489</c:v>
                </c:pt>
                <c:pt idx="264">
                  <c:v>489</c:v>
                </c:pt>
                <c:pt idx="265">
                  <c:v>489</c:v>
                </c:pt>
                <c:pt idx="266">
                  <c:v>491</c:v>
                </c:pt>
                <c:pt idx="267">
                  <c:v>491</c:v>
                </c:pt>
                <c:pt idx="268">
                  <c:v>491</c:v>
                </c:pt>
                <c:pt idx="269">
                  <c:v>491</c:v>
                </c:pt>
                <c:pt idx="270">
                  <c:v>493</c:v>
                </c:pt>
                <c:pt idx="271">
                  <c:v>495</c:v>
                </c:pt>
                <c:pt idx="272">
                  <c:v>495</c:v>
                </c:pt>
                <c:pt idx="273">
                  <c:v>497</c:v>
                </c:pt>
                <c:pt idx="274">
                  <c:v>497</c:v>
                </c:pt>
                <c:pt idx="275">
                  <c:v>502</c:v>
                </c:pt>
                <c:pt idx="276">
                  <c:v>502</c:v>
                </c:pt>
                <c:pt idx="277">
                  <c:v>502</c:v>
                </c:pt>
                <c:pt idx="278">
                  <c:v>502</c:v>
                </c:pt>
                <c:pt idx="279">
                  <c:v>508</c:v>
                </c:pt>
                <c:pt idx="280">
                  <c:v>513</c:v>
                </c:pt>
                <c:pt idx="281">
                  <c:v>514</c:v>
                </c:pt>
                <c:pt idx="282">
                  <c:v>515</c:v>
                </c:pt>
                <c:pt idx="283">
                  <c:v>518</c:v>
                </c:pt>
                <c:pt idx="284">
                  <c:v>519</c:v>
                </c:pt>
                <c:pt idx="285">
                  <c:v>521</c:v>
                </c:pt>
                <c:pt idx="286">
                  <c:v>521</c:v>
                </c:pt>
                <c:pt idx="287">
                  <c:v>523</c:v>
                </c:pt>
                <c:pt idx="288">
                  <c:v>523</c:v>
                </c:pt>
                <c:pt idx="289">
                  <c:v>523</c:v>
                </c:pt>
                <c:pt idx="290">
                  <c:v>524</c:v>
                </c:pt>
                <c:pt idx="291">
                  <c:v>526</c:v>
                </c:pt>
                <c:pt idx="292">
                  <c:v>528</c:v>
                </c:pt>
                <c:pt idx="293">
                  <c:v>528</c:v>
                </c:pt>
                <c:pt idx="294">
                  <c:v>532</c:v>
                </c:pt>
                <c:pt idx="295">
                  <c:v>533</c:v>
                </c:pt>
                <c:pt idx="296">
                  <c:v>535</c:v>
                </c:pt>
                <c:pt idx="297">
                  <c:v>536</c:v>
                </c:pt>
                <c:pt idx="298">
                  <c:v>536</c:v>
                </c:pt>
                <c:pt idx="299">
                  <c:v>539</c:v>
                </c:pt>
                <c:pt idx="300">
                  <c:v>541</c:v>
                </c:pt>
                <c:pt idx="301">
                  <c:v>545</c:v>
                </c:pt>
                <c:pt idx="302">
                  <c:v>546</c:v>
                </c:pt>
                <c:pt idx="303">
                  <c:v>546</c:v>
                </c:pt>
                <c:pt idx="304">
                  <c:v>548</c:v>
                </c:pt>
                <c:pt idx="305">
                  <c:v>549</c:v>
                </c:pt>
                <c:pt idx="306">
                  <c:v>549</c:v>
                </c:pt>
                <c:pt idx="307">
                  <c:v>553</c:v>
                </c:pt>
                <c:pt idx="308">
                  <c:v>555</c:v>
                </c:pt>
                <c:pt idx="309">
                  <c:v>555</c:v>
                </c:pt>
                <c:pt idx="310">
                  <c:v>556</c:v>
                </c:pt>
                <c:pt idx="311">
                  <c:v>565</c:v>
                </c:pt>
                <c:pt idx="312">
                  <c:v>565</c:v>
                </c:pt>
                <c:pt idx="313">
                  <c:v>565</c:v>
                </c:pt>
                <c:pt idx="314">
                  <c:v>570</c:v>
                </c:pt>
                <c:pt idx="315">
                  <c:v>572</c:v>
                </c:pt>
                <c:pt idx="316">
                  <c:v>572</c:v>
                </c:pt>
                <c:pt idx="317">
                  <c:v>574</c:v>
                </c:pt>
                <c:pt idx="318">
                  <c:v>574</c:v>
                </c:pt>
                <c:pt idx="319">
                  <c:v>574</c:v>
                </c:pt>
                <c:pt idx="320">
                  <c:v>582</c:v>
                </c:pt>
                <c:pt idx="321">
                  <c:v>585</c:v>
                </c:pt>
                <c:pt idx="322">
                  <c:v>590</c:v>
                </c:pt>
                <c:pt idx="323">
                  <c:v>595</c:v>
                </c:pt>
                <c:pt idx="324">
                  <c:v>601</c:v>
                </c:pt>
                <c:pt idx="325">
                  <c:v>606</c:v>
                </c:pt>
                <c:pt idx="326">
                  <c:v>606</c:v>
                </c:pt>
                <c:pt idx="327">
                  <c:v>611</c:v>
                </c:pt>
                <c:pt idx="328">
                  <c:v>612</c:v>
                </c:pt>
                <c:pt idx="329">
                  <c:v>616</c:v>
                </c:pt>
                <c:pt idx="330">
                  <c:v>619</c:v>
                </c:pt>
                <c:pt idx="331">
                  <c:v>624</c:v>
                </c:pt>
                <c:pt idx="332">
                  <c:v>627</c:v>
                </c:pt>
                <c:pt idx="333">
                  <c:v>627</c:v>
                </c:pt>
                <c:pt idx="334">
                  <c:v>632</c:v>
                </c:pt>
                <c:pt idx="335">
                  <c:v>635</c:v>
                </c:pt>
                <c:pt idx="336">
                  <c:v>635</c:v>
                </c:pt>
                <c:pt idx="337">
                  <c:v>640</c:v>
                </c:pt>
                <c:pt idx="338">
                  <c:v>647</c:v>
                </c:pt>
                <c:pt idx="339">
                  <c:v>653</c:v>
                </c:pt>
                <c:pt idx="340">
                  <c:v>654</c:v>
                </c:pt>
                <c:pt idx="341">
                  <c:v>661</c:v>
                </c:pt>
                <c:pt idx="342">
                  <c:v>666</c:v>
                </c:pt>
                <c:pt idx="343">
                  <c:v>671</c:v>
                </c:pt>
                <c:pt idx="344">
                  <c:v>682</c:v>
                </c:pt>
                <c:pt idx="345">
                  <c:v>686</c:v>
                </c:pt>
                <c:pt idx="346">
                  <c:v>689</c:v>
                </c:pt>
                <c:pt idx="347">
                  <c:v>696</c:v>
                </c:pt>
                <c:pt idx="348">
                  <c:v>697</c:v>
                </c:pt>
                <c:pt idx="349">
                  <c:v>700</c:v>
                </c:pt>
                <c:pt idx="350">
                  <c:v>708</c:v>
                </c:pt>
                <c:pt idx="351">
                  <c:v>714</c:v>
                </c:pt>
                <c:pt idx="352">
                  <c:v>720</c:v>
                </c:pt>
                <c:pt idx="353">
                  <c:v>720</c:v>
                </c:pt>
                <c:pt idx="354">
                  <c:v>726</c:v>
                </c:pt>
                <c:pt idx="355">
                  <c:v>730</c:v>
                </c:pt>
                <c:pt idx="356">
                  <c:v>731</c:v>
                </c:pt>
                <c:pt idx="357">
                  <c:v>731</c:v>
                </c:pt>
                <c:pt idx="358">
                  <c:v>741</c:v>
                </c:pt>
                <c:pt idx="359">
                  <c:v>751</c:v>
                </c:pt>
                <c:pt idx="360">
                  <c:v>755</c:v>
                </c:pt>
                <c:pt idx="361">
                  <c:v>756</c:v>
                </c:pt>
                <c:pt idx="362">
                  <c:v>766</c:v>
                </c:pt>
                <c:pt idx="363">
                  <c:v>769</c:v>
                </c:pt>
                <c:pt idx="364">
                  <c:v>771</c:v>
                </c:pt>
                <c:pt idx="365">
                  <c:v>777</c:v>
                </c:pt>
                <c:pt idx="366">
                  <c:v>783</c:v>
                </c:pt>
                <c:pt idx="367">
                  <c:v>787</c:v>
                </c:pt>
                <c:pt idx="368">
                  <c:v>787</c:v>
                </c:pt>
                <c:pt idx="369">
                  <c:v>797</c:v>
                </c:pt>
                <c:pt idx="370">
                  <c:v>807</c:v>
                </c:pt>
                <c:pt idx="371">
                  <c:v>809</c:v>
                </c:pt>
                <c:pt idx="372">
                  <c:v>813</c:v>
                </c:pt>
                <c:pt idx="373">
                  <c:v>823</c:v>
                </c:pt>
                <c:pt idx="374">
                  <c:v>830</c:v>
                </c:pt>
                <c:pt idx="375">
                  <c:v>830</c:v>
                </c:pt>
                <c:pt idx="376">
                  <c:v>832</c:v>
                </c:pt>
                <c:pt idx="377">
                  <c:v>834</c:v>
                </c:pt>
                <c:pt idx="378">
                  <c:v>839</c:v>
                </c:pt>
                <c:pt idx="379">
                  <c:v>841</c:v>
                </c:pt>
                <c:pt idx="380">
                  <c:v>843</c:v>
                </c:pt>
                <c:pt idx="381">
                  <c:v>844</c:v>
                </c:pt>
                <c:pt idx="382">
                  <c:v>848</c:v>
                </c:pt>
                <c:pt idx="383">
                  <c:v>850</c:v>
                </c:pt>
                <c:pt idx="384">
                  <c:v>853</c:v>
                </c:pt>
                <c:pt idx="385">
                  <c:v>859</c:v>
                </c:pt>
                <c:pt idx="386">
                  <c:v>859</c:v>
                </c:pt>
                <c:pt idx="387">
                  <c:v>859</c:v>
                </c:pt>
                <c:pt idx="388">
                  <c:v>859</c:v>
                </c:pt>
                <c:pt idx="389">
                  <c:v>859</c:v>
                </c:pt>
                <c:pt idx="390">
                  <c:v>859</c:v>
                </c:pt>
                <c:pt idx="391">
                  <c:v>879</c:v>
                </c:pt>
                <c:pt idx="392">
                  <c:v>886</c:v>
                </c:pt>
                <c:pt idx="393">
                  <c:v>888</c:v>
                </c:pt>
                <c:pt idx="394">
                  <c:v>893</c:v>
                </c:pt>
                <c:pt idx="395">
                  <c:v>893</c:v>
                </c:pt>
                <c:pt idx="396">
                  <c:v>893</c:v>
                </c:pt>
                <c:pt idx="397">
                  <c:v>893</c:v>
                </c:pt>
                <c:pt idx="398">
                  <c:v>899</c:v>
                </c:pt>
                <c:pt idx="399">
                  <c:v>906</c:v>
                </c:pt>
                <c:pt idx="400">
                  <c:v>906</c:v>
                </c:pt>
                <c:pt idx="401">
                  <c:v>917</c:v>
                </c:pt>
                <c:pt idx="402">
                  <c:v>919</c:v>
                </c:pt>
                <c:pt idx="403">
                  <c:v>919</c:v>
                </c:pt>
                <c:pt idx="404">
                  <c:v>919</c:v>
                </c:pt>
                <c:pt idx="405">
                  <c:v>926</c:v>
                </c:pt>
                <c:pt idx="406">
                  <c:v>928</c:v>
                </c:pt>
                <c:pt idx="407">
                  <c:v>928</c:v>
                </c:pt>
                <c:pt idx="408">
                  <c:v>932</c:v>
                </c:pt>
                <c:pt idx="409">
                  <c:v>932</c:v>
                </c:pt>
                <c:pt idx="410">
                  <c:v>932</c:v>
                </c:pt>
                <c:pt idx="411">
                  <c:v>932</c:v>
                </c:pt>
                <c:pt idx="412">
                  <c:v>936</c:v>
                </c:pt>
                <c:pt idx="413">
                  <c:v>936</c:v>
                </c:pt>
                <c:pt idx="414">
                  <c:v>942</c:v>
                </c:pt>
                <c:pt idx="415">
                  <c:v>942</c:v>
                </c:pt>
                <c:pt idx="416">
                  <c:v>950</c:v>
                </c:pt>
                <c:pt idx="417">
                  <c:v>951</c:v>
                </c:pt>
                <c:pt idx="418">
                  <c:v>951</c:v>
                </c:pt>
                <c:pt idx="419">
                  <c:v>956</c:v>
                </c:pt>
                <c:pt idx="420">
                  <c:v>958</c:v>
                </c:pt>
                <c:pt idx="421">
                  <c:v>959</c:v>
                </c:pt>
                <c:pt idx="422">
                  <c:v>961</c:v>
                </c:pt>
                <c:pt idx="423">
                  <c:v>963</c:v>
                </c:pt>
                <c:pt idx="424">
                  <c:v>963</c:v>
                </c:pt>
                <c:pt idx="425">
                  <c:v>969</c:v>
                </c:pt>
                <c:pt idx="426">
                  <c:v>969</c:v>
                </c:pt>
                <c:pt idx="427">
                  <c:v>971</c:v>
                </c:pt>
                <c:pt idx="428">
                  <c:v>973</c:v>
                </c:pt>
                <c:pt idx="429">
                  <c:v>978</c:v>
                </c:pt>
                <c:pt idx="430">
                  <c:v>979</c:v>
                </c:pt>
                <c:pt idx="431">
                  <c:v>979</c:v>
                </c:pt>
                <c:pt idx="432">
                  <c:v>981</c:v>
                </c:pt>
                <c:pt idx="433">
                  <c:v>981</c:v>
                </c:pt>
                <c:pt idx="434">
                  <c:v>983</c:v>
                </c:pt>
                <c:pt idx="435">
                  <c:v>987</c:v>
                </c:pt>
                <c:pt idx="436">
                  <c:v>992</c:v>
                </c:pt>
                <c:pt idx="437">
                  <c:v>997</c:v>
                </c:pt>
                <c:pt idx="438">
                  <c:v>1004</c:v>
                </c:pt>
                <c:pt idx="439">
                  <c:v>1004</c:v>
                </c:pt>
                <c:pt idx="440">
                  <c:v>1004</c:v>
                </c:pt>
                <c:pt idx="441">
                  <c:v>1007</c:v>
                </c:pt>
                <c:pt idx="442">
                  <c:v>1018</c:v>
                </c:pt>
                <c:pt idx="443">
                  <c:v>1020</c:v>
                </c:pt>
                <c:pt idx="444">
                  <c:v>1022</c:v>
                </c:pt>
                <c:pt idx="445">
                  <c:v>1026</c:v>
                </c:pt>
                <c:pt idx="446">
                  <c:v>1027</c:v>
                </c:pt>
                <c:pt idx="447">
                  <c:v>1029</c:v>
                </c:pt>
                <c:pt idx="448">
                  <c:v>1031</c:v>
                </c:pt>
                <c:pt idx="449">
                  <c:v>1032</c:v>
                </c:pt>
                <c:pt idx="450">
                  <c:v>1033</c:v>
                </c:pt>
                <c:pt idx="451">
                  <c:v>1033</c:v>
                </c:pt>
                <c:pt idx="452">
                  <c:v>1034</c:v>
                </c:pt>
                <c:pt idx="453">
                  <c:v>1038</c:v>
                </c:pt>
                <c:pt idx="454">
                  <c:v>1038</c:v>
                </c:pt>
                <c:pt idx="455">
                  <c:v>1041</c:v>
                </c:pt>
                <c:pt idx="456">
                  <c:v>1044</c:v>
                </c:pt>
                <c:pt idx="457">
                  <c:v>1045</c:v>
                </c:pt>
                <c:pt idx="458">
                  <c:v>1045</c:v>
                </c:pt>
                <c:pt idx="459">
                  <c:v>1046</c:v>
                </c:pt>
                <c:pt idx="460">
                  <c:v>1050</c:v>
                </c:pt>
                <c:pt idx="461">
                  <c:v>1050</c:v>
                </c:pt>
                <c:pt idx="462">
                  <c:v>1051</c:v>
                </c:pt>
                <c:pt idx="463">
                  <c:v>1053</c:v>
                </c:pt>
                <c:pt idx="464">
                  <c:v>1053</c:v>
                </c:pt>
                <c:pt idx="465">
                  <c:v>1055</c:v>
                </c:pt>
                <c:pt idx="466">
                  <c:v>1058</c:v>
                </c:pt>
                <c:pt idx="467">
                  <c:v>1067</c:v>
                </c:pt>
                <c:pt idx="468">
                  <c:v>1074</c:v>
                </c:pt>
                <c:pt idx="469">
                  <c:v>1075</c:v>
                </c:pt>
                <c:pt idx="470">
                  <c:v>1077</c:v>
                </c:pt>
                <c:pt idx="471">
                  <c:v>1082</c:v>
                </c:pt>
                <c:pt idx="472">
                  <c:v>1089</c:v>
                </c:pt>
                <c:pt idx="473">
                  <c:v>1089</c:v>
                </c:pt>
                <c:pt idx="474">
                  <c:v>1093</c:v>
                </c:pt>
                <c:pt idx="475">
                  <c:v>1097</c:v>
                </c:pt>
                <c:pt idx="476">
                  <c:v>1102</c:v>
                </c:pt>
                <c:pt idx="477">
                  <c:v>1107</c:v>
                </c:pt>
                <c:pt idx="478">
                  <c:v>1116</c:v>
                </c:pt>
                <c:pt idx="479">
                  <c:v>1116</c:v>
                </c:pt>
                <c:pt idx="480">
                  <c:v>1123</c:v>
                </c:pt>
                <c:pt idx="481">
                  <c:v>1127</c:v>
                </c:pt>
                <c:pt idx="482">
                  <c:v>1133</c:v>
                </c:pt>
                <c:pt idx="483">
                  <c:v>1133</c:v>
                </c:pt>
                <c:pt idx="484">
                  <c:v>1133</c:v>
                </c:pt>
                <c:pt idx="485">
                  <c:v>1133</c:v>
                </c:pt>
                <c:pt idx="486">
                  <c:v>1133</c:v>
                </c:pt>
                <c:pt idx="487">
                  <c:v>1133</c:v>
                </c:pt>
                <c:pt idx="488">
                  <c:v>1133</c:v>
                </c:pt>
                <c:pt idx="489">
                  <c:v>1133</c:v>
                </c:pt>
                <c:pt idx="490">
                  <c:v>1133</c:v>
                </c:pt>
                <c:pt idx="491">
                  <c:v>1133</c:v>
                </c:pt>
                <c:pt idx="492">
                  <c:v>1133</c:v>
                </c:pt>
                <c:pt idx="493">
                  <c:v>1133</c:v>
                </c:pt>
                <c:pt idx="494">
                  <c:v>1133</c:v>
                </c:pt>
                <c:pt idx="495">
                  <c:v>1133</c:v>
                </c:pt>
                <c:pt idx="496">
                  <c:v>1133</c:v>
                </c:pt>
                <c:pt idx="497">
                  <c:v>1133</c:v>
                </c:pt>
                <c:pt idx="498">
                  <c:v>1133</c:v>
                </c:pt>
                <c:pt idx="499">
                  <c:v>1133</c:v>
                </c:pt>
                <c:pt idx="500">
                  <c:v>1133</c:v>
                </c:pt>
                <c:pt idx="501">
                  <c:v>1133</c:v>
                </c:pt>
                <c:pt idx="502">
                  <c:v>1133</c:v>
                </c:pt>
                <c:pt idx="503">
                  <c:v>1133</c:v>
                </c:pt>
                <c:pt idx="504">
                  <c:v>1133</c:v>
                </c:pt>
                <c:pt idx="505">
                  <c:v>1133</c:v>
                </c:pt>
                <c:pt idx="506">
                  <c:v>1133</c:v>
                </c:pt>
                <c:pt idx="507">
                  <c:v>1133</c:v>
                </c:pt>
                <c:pt idx="508">
                  <c:v>1133</c:v>
                </c:pt>
                <c:pt idx="509">
                  <c:v>1133</c:v>
                </c:pt>
                <c:pt idx="510">
                  <c:v>1133</c:v>
                </c:pt>
                <c:pt idx="511">
                  <c:v>1133</c:v>
                </c:pt>
                <c:pt idx="512">
                  <c:v>1133</c:v>
                </c:pt>
                <c:pt idx="513">
                  <c:v>1133</c:v>
                </c:pt>
                <c:pt idx="514">
                  <c:v>1133</c:v>
                </c:pt>
                <c:pt idx="515">
                  <c:v>7534</c:v>
                </c:pt>
                <c:pt idx="516">
                  <c:v>8087</c:v>
                </c:pt>
                <c:pt idx="517">
                  <c:v>9041</c:v>
                </c:pt>
                <c:pt idx="518">
                  <c:v>9288</c:v>
                </c:pt>
                <c:pt idx="519">
                  <c:v>9650</c:v>
                </c:pt>
                <c:pt idx="520">
                  <c:v>9916</c:v>
                </c:pt>
              </c:numCache>
            </c:numRef>
          </c:val>
          <c:smooth val="0"/>
          <c:extLst>
            <c:ext xmlns:c16="http://schemas.microsoft.com/office/drawing/2014/chart" uri="{C3380CC4-5D6E-409C-BE32-E72D297353CC}">
              <c16:uniqueId val="{00000001-3232-4115-9146-959939F99C1F}"/>
            </c:ext>
          </c:extLst>
        </c:ser>
        <c:dLbls>
          <c:showLegendKey val="0"/>
          <c:showVal val="0"/>
          <c:showCatName val="0"/>
          <c:showSerName val="0"/>
          <c:showPercent val="0"/>
          <c:showBubbleSize val="0"/>
        </c:dLbls>
        <c:marker val="1"/>
        <c:smooth val="0"/>
        <c:axId val="506635632"/>
        <c:axId val="506635960"/>
      </c:lineChart>
      <c:lineChart>
        <c:grouping val="standard"/>
        <c:varyColors val="0"/>
        <c:ser>
          <c:idx val="2"/>
          <c:order val="2"/>
          <c:tx>
            <c:strRef>
              <c:f>香港マカオ台湾の患者・海外輸入症例・無症状病原体保有者!$CD$28</c:f>
              <c:strCache>
                <c:ptCount val="1"/>
                <c:pt idx="0">
                  <c:v>死者数（右軸）</c:v>
                </c:pt>
              </c:strCache>
            </c:strRef>
          </c:tx>
          <c:spPr>
            <a:ln w="28575" cap="rnd">
              <a:solidFill>
                <a:srgbClr val="0000FF"/>
              </a:solidFill>
              <a:prstDash val="solid"/>
              <a:round/>
            </a:ln>
            <a:effectLst/>
          </c:spPr>
          <c:marker>
            <c:symbol val="none"/>
          </c:marker>
          <c:cat>
            <c:numRef>
              <c:f>香港マカオ台湾の患者・海外輸入症例・無症状病原体保有者!$CA$29:$CA$551</c:f>
              <c:numCache>
                <c:formatCode>m"月"d"日"</c:formatCode>
                <c:ptCount val="52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numCache>
            </c:numRef>
          </c:cat>
          <c:val>
            <c:numRef>
              <c:f>香港マカオ台湾の患者・海外輸入症例・無症状病原体保有者!$CD$29:$CD$551</c:f>
              <c:numCache>
                <c:formatCode>General</c:formatCode>
                <c:ptCount val="52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2</c:v>
                </c:pt>
                <c:pt idx="58">
                  <c:v>2</c:v>
                </c:pt>
                <c:pt idx="59">
                  <c:v>2</c:v>
                </c:pt>
                <c:pt idx="60">
                  <c:v>2</c:v>
                </c:pt>
                <c:pt idx="61">
                  <c:v>2</c:v>
                </c:pt>
                <c:pt idx="62">
                  <c:v>2</c:v>
                </c:pt>
                <c:pt idx="63">
                  <c:v>2</c:v>
                </c:pt>
                <c:pt idx="64">
                  <c:v>2</c:v>
                </c:pt>
                <c:pt idx="65">
                  <c:v>2</c:v>
                </c:pt>
                <c:pt idx="66">
                  <c:v>3</c:v>
                </c:pt>
                <c:pt idx="67">
                  <c:v>5</c:v>
                </c:pt>
                <c:pt idx="68">
                  <c:v>5</c:v>
                </c:pt>
                <c:pt idx="69">
                  <c:v>5</c:v>
                </c:pt>
                <c:pt idx="70">
                  <c:v>5</c:v>
                </c:pt>
                <c:pt idx="71">
                  <c:v>5</c:v>
                </c:pt>
                <c:pt idx="72">
                  <c:v>5</c:v>
                </c:pt>
                <c:pt idx="73">
                  <c:v>5</c:v>
                </c:pt>
                <c:pt idx="74">
                  <c:v>5</c:v>
                </c:pt>
                <c:pt idx="75">
                  <c:v>5</c:v>
                </c:pt>
                <c:pt idx="76">
                  <c:v>5</c:v>
                </c:pt>
                <c:pt idx="77">
                  <c:v>5</c:v>
                </c:pt>
                <c:pt idx="78">
                  <c:v>6</c:v>
                </c:pt>
                <c:pt idx="79">
                  <c:v>6</c:v>
                </c:pt>
                <c:pt idx="80">
                  <c:v>6</c:v>
                </c:pt>
                <c:pt idx="81">
                  <c:v>6</c:v>
                </c:pt>
                <c:pt idx="82">
                  <c:v>6</c:v>
                </c:pt>
                <c:pt idx="83">
                  <c:v>6</c:v>
                </c:pt>
                <c:pt idx="84">
                  <c:v>6</c:v>
                </c:pt>
                <c:pt idx="85">
                  <c:v>6</c:v>
                </c:pt>
                <c:pt idx="86">
                  <c:v>6</c:v>
                </c:pt>
                <c:pt idx="87">
                  <c:v>6</c:v>
                </c:pt>
                <c:pt idx="88">
                  <c:v>6</c:v>
                </c:pt>
                <c:pt idx="89">
                  <c:v>6</c:v>
                </c:pt>
                <c:pt idx="90">
                  <c:v>6</c:v>
                </c:pt>
                <c:pt idx="91">
                  <c:v>6</c:v>
                </c:pt>
                <c:pt idx="92">
                  <c:v>6</c:v>
                </c:pt>
                <c:pt idx="93">
                  <c:v>6</c:v>
                </c:pt>
                <c:pt idx="94">
                  <c:v>6</c:v>
                </c:pt>
                <c:pt idx="95">
                  <c:v>6</c:v>
                </c:pt>
                <c:pt idx="96">
                  <c:v>6</c:v>
                </c:pt>
                <c:pt idx="97">
                  <c:v>6</c:v>
                </c:pt>
                <c:pt idx="98">
                  <c:v>6</c:v>
                </c:pt>
                <c:pt idx="99">
                  <c:v>6</c:v>
                </c:pt>
                <c:pt idx="100">
                  <c:v>6</c:v>
                </c:pt>
                <c:pt idx="101">
                  <c:v>6</c:v>
                </c:pt>
                <c:pt idx="102">
                  <c:v>6</c:v>
                </c:pt>
                <c:pt idx="103">
                  <c:v>6</c:v>
                </c:pt>
                <c:pt idx="104">
                  <c:v>6</c:v>
                </c:pt>
                <c:pt idx="105">
                  <c:v>6</c:v>
                </c:pt>
                <c:pt idx="106">
                  <c:v>6</c:v>
                </c:pt>
                <c:pt idx="107">
                  <c:v>6</c:v>
                </c:pt>
                <c:pt idx="108">
                  <c:v>6</c:v>
                </c:pt>
                <c:pt idx="109">
                  <c:v>6</c:v>
                </c:pt>
                <c:pt idx="110">
                  <c:v>7</c:v>
                </c:pt>
                <c:pt idx="111">
                  <c:v>7</c:v>
                </c:pt>
                <c:pt idx="112">
                  <c:v>7</c:v>
                </c:pt>
                <c:pt idx="113">
                  <c:v>7</c:v>
                </c:pt>
                <c:pt idx="114">
                  <c:v>7</c:v>
                </c:pt>
                <c:pt idx="115">
                  <c:v>7</c:v>
                </c:pt>
                <c:pt idx="116">
                  <c:v>7</c:v>
                </c:pt>
                <c:pt idx="117">
                  <c:v>7</c:v>
                </c:pt>
                <c:pt idx="118">
                  <c:v>7</c:v>
                </c:pt>
                <c:pt idx="119">
                  <c:v>7</c:v>
                </c:pt>
                <c:pt idx="120">
                  <c:v>7</c:v>
                </c:pt>
                <c:pt idx="121">
                  <c:v>7</c:v>
                </c:pt>
                <c:pt idx="122">
                  <c:v>7</c:v>
                </c:pt>
                <c:pt idx="123">
                  <c:v>7</c:v>
                </c:pt>
                <c:pt idx="124">
                  <c:v>7</c:v>
                </c:pt>
                <c:pt idx="125">
                  <c:v>7</c:v>
                </c:pt>
                <c:pt idx="126">
                  <c:v>7</c:v>
                </c:pt>
                <c:pt idx="127">
                  <c:v>7</c:v>
                </c:pt>
                <c:pt idx="128">
                  <c:v>7</c:v>
                </c:pt>
                <c:pt idx="129">
                  <c:v>7</c:v>
                </c:pt>
                <c:pt idx="130">
                  <c:v>7</c:v>
                </c:pt>
                <c:pt idx="131">
                  <c:v>7</c:v>
                </c:pt>
                <c:pt idx="132">
                  <c:v>7</c:v>
                </c:pt>
                <c:pt idx="133">
                  <c:v>7</c:v>
                </c:pt>
                <c:pt idx="134">
                  <c:v>7</c:v>
                </c:pt>
                <c:pt idx="135">
                  <c:v>7</c:v>
                </c:pt>
                <c:pt idx="136">
                  <c:v>7</c:v>
                </c:pt>
                <c:pt idx="137">
                  <c:v>7</c:v>
                </c:pt>
                <c:pt idx="138">
                  <c:v>7</c:v>
                </c:pt>
                <c:pt idx="139">
                  <c:v>7</c:v>
                </c:pt>
                <c:pt idx="140">
                  <c:v>7</c:v>
                </c:pt>
                <c:pt idx="141">
                  <c:v>7</c:v>
                </c:pt>
                <c:pt idx="142">
                  <c:v>7</c:v>
                </c:pt>
                <c:pt idx="143">
                  <c:v>7</c:v>
                </c:pt>
                <c:pt idx="144">
                  <c:v>7</c:v>
                </c:pt>
                <c:pt idx="145">
                  <c:v>7</c:v>
                </c:pt>
                <c:pt idx="146">
                  <c:v>7</c:v>
                </c:pt>
                <c:pt idx="147">
                  <c:v>7</c:v>
                </c:pt>
                <c:pt idx="148">
                  <c:v>7</c:v>
                </c:pt>
                <c:pt idx="149">
                  <c:v>7</c:v>
                </c:pt>
                <c:pt idx="150">
                  <c:v>7</c:v>
                </c:pt>
                <c:pt idx="151">
                  <c:v>7</c:v>
                </c:pt>
                <c:pt idx="152">
                  <c:v>7</c:v>
                </c:pt>
                <c:pt idx="153">
                  <c:v>7</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7</c:v>
                </c:pt>
                <c:pt idx="173">
                  <c:v>7</c:v>
                </c:pt>
                <c:pt idx="174">
                  <c:v>7</c:v>
                </c:pt>
                <c:pt idx="175">
                  <c:v>7</c:v>
                </c:pt>
                <c:pt idx="176">
                  <c:v>7</c:v>
                </c:pt>
                <c:pt idx="177">
                  <c:v>7</c:v>
                </c:pt>
                <c:pt idx="178">
                  <c:v>7</c:v>
                </c:pt>
                <c:pt idx="179">
                  <c:v>7</c:v>
                </c:pt>
                <c:pt idx="180">
                  <c:v>7</c:v>
                </c:pt>
                <c:pt idx="181">
                  <c:v>7</c:v>
                </c:pt>
                <c:pt idx="182">
                  <c:v>7</c:v>
                </c:pt>
                <c:pt idx="183">
                  <c:v>7</c:v>
                </c:pt>
                <c:pt idx="184">
                  <c:v>7</c:v>
                </c:pt>
                <c:pt idx="185">
                  <c:v>7</c:v>
                </c:pt>
                <c:pt idx="186">
                  <c:v>7</c:v>
                </c:pt>
                <c:pt idx="187">
                  <c:v>7</c:v>
                </c:pt>
                <c:pt idx="188">
                  <c:v>7</c:v>
                </c:pt>
                <c:pt idx="189">
                  <c:v>7</c:v>
                </c:pt>
                <c:pt idx="190">
                  <c:v>7</c:v>
                </c:pt>
                <c:pt idx="191">
                  <c:v>7</c:v>
                </c:pt>
                <c:pt idx="192">
                  <c:v>7</c:v>
                </c:pt>
                <c:pt idx="193">
                  <c:v>7</c:v>
                </c:pt>
                <c:pt idx="194">
                  <c:v>7</c:v>
                </c:pt>
                <c:pt idx="195">
                  <c:v>7</c:v>
                </c:pt>
                <c:pt idx="196">
                  <c:v>7</c:v>
                </c:pt>
                <c:pt idx="197">
                  <c:v>7</c:v>
                </c:pt>
                <c:pt idx="198">
                  <c:v>7</c:v>
                </c:pt>
                <c:pt idx="199">
                  <c:v>7</c:v>
                </c:pt>
                <c:pt idx="200">
                  <c:v>7</c:v>
                </c:pt>
                <c:pt idx="201">
                  <c:v>7</c:v>
                </c:pt>
                <c:pt idx="202">
                  <c:v>7</c:v>
                </c:pt>
                <c:pt idx="203">
                  <c:v>7</c:v>
                </c:pt>
                <c:pt idx="204">
                  <c:v>7</c:v>
                </c:pt>
                <c:pt idx="205">
                  <c:v>7</c:v>
                </c:pt>
                <c:pt idx="206">
                  <c:v>7</c:v>
                </c:pt>
                <c:pt idx="207">
                  <c:v>7</c:v>
                </c:pt>
                <c:pt idx="208">
                  <c:v>7</c:v>
                </c:pt>
                <c:pt idx="209">
                  <c:v>7</c:v>
                </c:pt>
                <c:pt idx="210">
                  <c:v>7</c:v>
                </c:pt>
                <c:pt idx="211">
                  <c:v>7</c:v>
                </c:pt>
                <c:pt idx="212">
                  <c:v>7</c:v>
                </c:pt>
                <c:pt idx="213">
                  <c:v>7</c:v>
                </c:pt>
                <c:pt idx="214">
                  <c:v>7</c:v>
                </c:pt>
                <c:pt idx="215">
                  <c:v>7</c:v>
                </c:pt>
                <c:pt idx="216">
                  <c:v>7</c:v>
                </c:pt>
                <c:pt idx="217">
                  <c:v>7</c:v>
                </c:pt>
                <c:pt idx="218">
                  <c:v>7</c:v>
                </c:pt>
                <c:pt idx="219">
                  <c:v>7</c:v>
                </c:pt>
                <c:pt idx="220">
                  <c:v>7</c:v>
                </c:pt>
                <c:pt idx="221">
                  <c:v>7</c:v>
                </c:pt>
                <c:pt idx="222">
                  <c:v>7</c:v>
                </c:pt>
                <c:pt idx="223">
                  <c:v>7</c:v>
                </c:pt>
                <c:pt idx="224">
                  <c:v>7</c:v>
                </c:pt>
                <c:pt idx="225">
                  <c:v>7</c:v>
                </c:pt>
                <c:pt idx="226">
                  <c:v>7</c:v>
                </c:pt>
                <c:pt idx="227">
                  <c:v>7</c:v>
                </c:pt>
                <c:pt idx="228">
                  <c:v>7</c:v>
                </c:pt>
                <c:pt idx="229">
                  <c:v>7</c:v>
                </c:pt>
                <c:pt idx="230">
                  <c:v>7</c:v>
                </c:pt>
                <c:pt idx="231">
                  <c:v>7</c:v>
                </c:pt>
                <c:pt idx="232">
                  <c:v>7</c:v>
                </c:pt>
                <c:pt idx="233">
                  <c:v>7</c:v>
                </c:pt>
                <c:pt idx="234">
                  <c:v>7</c:v>
                </c:pt>
                <c:pt idx="235">
                  <c:v>7</c:v>
                </c:pt>
                <c:pt idx="236">
                  <c:v>7</c:v>
                </c:pt>
                <c:pt idx="237">
                  <c:v>7</c:v>
                </c:pt>
                <c:pt idx="238">
                  <c:v>7</c:v>
                </c:pt>
                <c:pt idx="239">
                  <c:v>7</c:v>
                </c:pt>
                <c:pt idx="240">
                  <c:v>7</c:v>
                </c:pt>
                <c:pt idx="241">
                  <c:v>7</c:v>
                </c:pt>
                <c:pt idx="242">
                  <c:v>7</c:v>
                </c:pt>
                <c:pt idx="243">
                  <c:v>7</c:v>
                </c:pt>
                <c:pt idx="244">
                  <c:v>7</c:v>
                </c:pt>
                <c:pt idx="245">
                  <c:v>7</c:v>
                </c:pt>
                <c:pt idx="246">
                  <c:v>7</c:v>
                </c:pt>
                <c:pt idx="247">
                  <c:v>7</c:v>
                </c:pt>
                <c:pt idx="248">
                  <c:v>7</c:v>
                </c:pt>
                <c:pt idx="249">
                  <c:v>7</c:v>
                </c:pt>
                <c:pt idx="250">
                  <c:v>7</c:v>
                </c:pt>
                <c:pt idx="251">
                  <c:v>7</c:v>
                </c:pt>
                <c:pt idx="252">
                  <c:v>7</c:v>
                </c:pt>
                <c:pt idx="253">
                  <c:v>7</c:v>
                </c:pt>
                <c:pt idx="254">
                  <c:v>7</c:v>
                </c:pt>
                <c:pt idx="255">
                  <c:v>7</c:v>
                </c:pt>
                <c:pt idx="256">
                  <c:v>7</c:v>
                </c:pt>
                <c:pt idx="257">
                  <c:v>7</c:v>
                </c:pt>
                <c:pt idx="258">
                  <c:v>7</c:v>
                </c:pt>
                <c:pt idx="259">
                  <c:v>7</c:v>
                </c:pt>
                <c:pt idx="260">
                  <c:v>7</c:v>
                </c:pt>
                <c:pt idx="261">
                  <c:v>7</c:v>
                </c:pt>
                <c:pt idx="262">
                  <c:v>7</c:v>
                </c:pt>
                <c:pt idx="263">
                  <c:v>7</c:v>
                </c:pt>
                <c:pt idx="264">
                  <c:v>7</c:v>
                </c:pt>
                <c:pt idx="265">
                  <c:v>7</c:v>
                </c:pt>
                <c:pt idx="266">
                  <c:v>7</c:v>
                </c:pt>
                <c:pt idx="267">
                  <c:v>7</c:v>
                </c:pt>
                <c:pt idx="268">
                  <c:v>7</c:v>
                </c:pt>
                <c:pt idx="269">
                  <c:v>7</c:v>
                </c:pt>
                <c:pt idx="270">
                  <c:v>7</c:v>
                </c:pt>
                <c:pt idx="271">
                  <c:v>7</c:v>
                </c:pt>
                <c:pt idx="272">
                  <c:v>7</c:v>
                </c:pt>
                <c:pt idx="273">
                  <c:v>7</c:v>
                </c:pt>
                <c:pt idx="274">
                  <c:v>7</c:v>
                </c:pt>
                <c:pt idx="275">
                  <c:v>7</c:v>
                </c:pt>
                <c:pt idx="276">
                  <c:v>7</c:v>
                </c:pt>
                <c:pt idx="277">
                  <c:v>7</c:v>
                </c:pt>
                <c:pt idx="278">
                  <c:v>7</c:v>
                </c:pt>
                <c:pt idx="279">
                  <c:v>7</c:v>
                </c:pt>
                <c:pt idx="280">
                  <c:v>7</c:v>
                </c:pt>
                <c:pt idx="281">
                  <c:v>7</c:v>
                </c:pt>
                <c:pt idx="282">
                  <c:v>7</c:v>
                </c:pt>
                <c:pt idx="283">
                  <c:v>7</c:v>
                </c:pt>
                <c:pt idx="284">
                  <c:v>7</c:v>
                </c:pt>
                <c:pt idx="285">
                  <c:v>7</c:v>
                </c:pt>
                <c:pt idx="286">
                  <c:v>7</c:v>
                </c:pt>
                <c:pt idx="287">
                  <c:v>7</c:v>
                </c:pt>
                <c:pt idx="288">
                  <c:v>7</c:v>
                </c:pt>
                <c:pt idx="289">
                  <c:v>7</c:v>
                </c:pt>
                <c:pt idx="290">
                  <c:v>7</c:v>
                </c:pt>
                <c:pt idx="291">
                  <c:v>7</c:v>
                </c:pt>
                <c:pt idx="292">
                  <c:v>7</c:v>
                </c:pt>
                <c:pt idx="293">
                  <c:v>7</c:v>
                </c:pt>
                <c:pt idx="294">
                  <c:v>7</c:v>
                </c:pt>
                <c:pt idx="295">
                  <c:v>7</c:v>
                </c:pt>
                <c:pt idx="296">
                  <c:v>7</c:v>
                </c:pt>
                <c:pt idx="297">
                  <c:v>7</c:v>
                </c:pt>
                <c:pt idx="298">
                  <c:v>7</c:v>
                </c:pt>
                <c:pt idx="299">
                  <c:v>7</c:v>
                </c:pt>
                <c:pt idx="300">
                  <c:v>7</c:v>
                </c:pt>
                <c:pt idx="301">
                  <c:v>7</c:v>
                </c:pt>
                <c:pt idx="302">
                  <c:v>7</c:v>
                </c:pt>
                <c:pt idx="303">
                  <c:v>7</c:v>
                </c:pt>
                <c:pt idx="304">
                  <c:v>7</c:v>
                </c:pt>
                <c:pt idx="305">
                  <c:v>7</c:v>
                </c:pt>
                <c:pt idx="306">
                  <c:v>7</c:v>
                </c:pt>
                <c:pt idx="307">
                  <c:v>7</c:v>
                </c:pt>
                <c:pt idx="308">
                  <c:v>7</c:v>
                </c:pt>
                <c:pt idx="309">
                  <c:v>7</c:v>
                </c:pt>
                <c:pt idx="310">
                  <c:v>7</c:v>
                </c:pt>
                <c:pt idx="311">
                  <c:v>7</c:v>
                </c:pt>
                <c:pt idx="312">
                  <c:v>7</c:v>
                </c:pt>
                <c:pt idx="313">
                  <c:v>7</c:v>
                </c:pt>
                <c:pt idx="314">
                  <c:v>7</c:v>
                </c:pt>
                <c:pt idx="315">
                  <c:v>7</c:v>
                </c:pt>
                <c:pt idx="316">
                  <c:v>7</c:v>
                </c:pt>
                <c:pt idx="317">
                  <c:v>7</c:v>
                </c:pt>
                <c:pt idx="318">
                  <c:v>7</c:v>
                </c:pt>
                <c:pt idx="319">
                  <c:v>7</c:v>
                </c:pt>
                <c:pt idx="320">
                  <c:v>7</c:v>
                </c:pt>
                <c:pt idx="321">
                  <c:v>7</c:v>
                </c:pt>
                <c:pt idx="322">
                  <c:v>7</c:v>
                </c:pt>
                <c:pt idx="323">
                  <c:v>7</c:v>
                </c:pt>
                <c:pt idx="324">
                  <c:v>7</c:v>
                </c:pt>
                <c:pt idx="325">
                  <c:v>7</c:v>
                </c:pt>
                <c:pt idx="326">
                  <c:v>7</c:v>
                </c:pt>
                <c:pt idx="327">
                  <c:v>7</c:v>
                </c:pt>
                <c:pt idx="328">
                  <c:v>7</c:v>
                </c:pt>
                <c:pt idx="329">
                  <c:v>7</c:v>
                </c:pt>
                <c:pt idx="330">
                  <c:v>7</c:v>
                </c:pt>
                <c:pt idx="331">
                  <c:v>7</c:v>
                </c:pt>
                <c:pt idx="332">
                  <c:v>7</c:v>
                </c:pt>
                <c:pt idx="333">
                  <c:v>7</c:v>
                </c:pt>
                <c:pt idx="334">
                  <c:v>7</c:v>
                </c:pt>
                <c:pt idx="335">
                  <c:v>7</c:v>
                </c:pt>
                <c:pt idx="336">
                  <c:v>7</c:v>
                </c:pt>
                <c:pt idx="337">
                  <c:v>7</c:v>
                </c:pt>
                <c:pt idx="338">
                  <c:v>7</c:v>
                </c:pt>
                <c:pt idx="339">
                  <c:v>7</c:v>
                </c:pt>
                <c:pt idx="340">
                  <c:v>7</c:v>
                </c:pt>
                <c:pt idx="341">
                  <c:v>7</c:v>
                </c:pt>
                <c:pt idx="342">
                  <c:v>7</c:v>
                </c:pt>
                <c:pt idx="343">
                  <c:v>7</c:v>
                </c:pt>
                <c:pt idx="344">
                  <c:v>7</c:v>
                </c:pt>
                <c:pt idx="345">
                  <c:v>7</c:v>
                </c:pt>
                <c:pt idx="346">
                  <c:v>7</c:v>
                </c:pt>
                <c:pt idx="347">
                  <c:v>7</c:v>
                </c:pt>
                <c:pt idx="348">
                  <c:v>7</c:v>
                </c:pt>
                <c:pt idx="349">
                  <c:v>7</c:v>
                </c:pt>
                <c:pt idx="350">
                  <c:v>7</c:v>
                </c:pt>
                <c:pt idx="351">
                  <c:v>7</c:v>
                </c:pt>
                <c:pt idx="352">
                  <c:v>7</c:v>
                </c:pt>
                <c:pt idx="353">
                  <c:v>7</c:v>
                </c:pt>
                <c:pt idx="354">
                  <c:v>7</c:v>
                </c:pt>
                <c:pt idx="355">
                  <c:v>7</c:v>
                </c:pt>
                <c:pt idx="356">
                  <c:v>7</c:v>
                </c:pt>
                <c:pt idx="357">
                  <c:v>7</c:v>
                </c:pt>
                <c:pt idx="358">
                  <c:v>7</c:v>
                </c:pt>
                <c:pt idx="359">
                  <c:v>7</c:v>
                </c:pt>
                <c:pt idx="360">
                  <c:v>7</c:v>
                </c:pt>
                <c:pt idx="361">
                  <c:v>7</c:v>
                </c:pt>
                <c:pt idx="362">
                  <c:v>7</c:v>
                </c:pt>
                <c:pt idx="363">
                  <c:v>7</c:v>
                </c:pt>
                <c:pt idx="364">
                  <c:v>7</c:v>
                </c:pt>
                <c:pt idx="365">
                  <c:v>7</c:v>
                </c:pt>
                <c:pt idx="366">
                  <c:v>7</c:v>
                </c:pt>
                <c:pt idx="367">
                  <c:v>7</c:v>
                </c:pt>
                <c:pt idx="368">
                  <c:v>7</c:v>
                </c:pt>
                <c:pt idx="369">
                  <c:v>7</c:v>
                </c:pt>
                <c:pt idx="370">
                  <c:v>7</c:v>
                </c:pt>
                <c:pt idx="371">
                  <c:v>7</c:v>
                </c:pt>
                <c:pt idx="372">
                  <c:v>7</c:v>
                </c:pt>
                <c:pt idx="373">
                  <c:v>8</c:v>
                </c:pt>
                <c:pt idx="374">
                  <c:v>8</c:v>
                </c:pt>
                <c:pt idx="375">
                  <c:v>8</c:v>
                </c:pt>
                <c:pt idx="376">
                  <c:v>8</c:v>
                </c:pt>
                <c:pt idx="377">
                  <c:v>8</c:v>
                </c:pt>
                <c:pt idx="378">
                  <c:v>9</c:v>
                </c:pt>
                <c:pt idx="379">
                  <c:v>9</c:v>
                </c:pt>
                <c:pt idx="380">
                  <c:v>9</c:v>
                </c:pt>
                <c:pt idx="381">
                  <c:v>9</c:v>
                </c:pt>
                <c:pt idx="382">
                  <c:v>9</c:v>
                </c:pt>
                <c:pt idx="383">
                  <c:v>9</c:v>
                </c:pt>
                <c:pt idx="384">
                  <c:v>9</c:v>
                </c:pt>
                <c:pt idx="385">
                  <c:v>9</c:v>
                </c:pt>
                <c:pt idx="386">
                  <c:v>9</c:v>
                </c:pt>
                <c:pt idx="387">
                  <c:v>9</c:v>
                </c:pt>
                <c:pt idx="388">
                  <c:v>9</c:v>
                </c:pt>
                <c:pt idx="389">
                  <c:v>9</c:v>
                </c:pt>
                <c:pt idx="390">
                  <c:v>9</c:v>
                </c:pt>
                <c:pt idx="391">
                  <c:v>9</c:v>
                </c:pt>
                <c:pt idx="392">
                  <c:v>9</c:v>
                </c:pt>
                <c:pt idx="393">
                  <c:v>9</c:v>
                </c:pt>
                <c:pt idx="394">
                  <c:v>9</c:v>
                </c:pt>
                <c:pt idx="395">
                  <c:v>9</c:v>
                </c:pt>
                <c:pt idx="396">
                  <c:v>9</c:v>
                </c:pt>
                <c:pt idx="397">
                  <c:v>9</c:v>
                </c:pt>
                <c:pt idx="398">
                  <c:v>9</c:v>
                </c:pt>
                <c:pt idx="399">
                  <c:v>9</c:v>
                </c:pt>
                <c:pt idx="400">
                  <c:v>9</c:v>
                </c:pt>
                <c:pt idx="401">
                  <c:v>9</c:v>
                </c:pt>
                <c:pt idx="402">
                  <c:v>9</c:v>
                </c:pt>
                <c:pt idx="403">
                  <c:v>9</c:v>
                </c:pt>
                <c:pt idx="404">
                  <c:v>9</c:v>
                </c:pt>
                <c:pt idx="405">
                  <c:v>9</c:v>
                </c:pt>
                <c:pt idx="406">
                  <c:v>9</c:v>
                </c:pt>
                <c:pt idx="407">
                  <c:v>9</c:v>
                </c:pt>
                <c:pt idx="408">
                  <c:v>10</c:v>
                </c:pt>
                <c:pt idx="409">
                  <c:v>10</c:v>
                </c:pt>
                <c:pt idx="410">
                  <c:v>10</c:v>
                </c:pt>
                <c:pt idx="411">
                  <c:v>10</c:v>
                </c:pt>
                <c:pt idx="412">
                  <c:v>10</c:v>
                </c:pt>
                <c:pt idx="413">
                  <c:v>10</c:v>
                </c:pt>
                <c:pt idx="414">
                  <c:v>10</c:v>
                </c:pt>
                <c:pt idx="415">
                  <c:v>10</c:v>
                </c:pt>
                <c:pt idx="416">
                  <c:v>10</c:v>
                </c:pt>
                <c:pt idx="417">
                  <c:v>10</c:v>
                </c:pt>
                <c:pt idx="418">
                  <c:v>10</c:v>
                </c:pt>
                <c:pt idx="419">
                  <c:v>10</c:v>
                </c:pt>
                <c:pt idx="420">
                  <c:v>10</c:v>
                </c:pt>
                <c:pt idx="421">
                  <c:v>10</c:v>
                </c:pt>
                <c:pt idx="422">
                  <c:v>10</c:v>
                </c:pt>
                <c:pt idx="423">
                  <c:v>10</c:v>
                </c:pt>
                <c:pt idx="424">
                  <c:v>10</c:v>
                </c:pt>
                <c:pt idx="425">
                  <c:v>10</c:v>
                </c:pt>
                <c:pt idx="426">
                  <c:v>10</c:v>
                </c:pt>
                <c:pt idx="427">
                  <c:v>10</c:v>
                </c:pt>
                <c:pt idx="428">
                  <c:v>10</c:v>
                </c:pt>
                <c:pt idx="429">
                  <c:v>10</c:v>
                </c:pt>
                <c:pt idx="430">
                  <c:v>10</c:v>
                </c:pt>
                <c:pt idx="431">
                  <c:v>10</c:v>
                </c:pt>
                <c:pt idx="432">
                  <c:v>10</c:v>
                </c:pt>
                <c:pt idx="433">
                  <c:v>10</c:v>
                </c:pt>
                <c:pt idx="434">
                  <c:v>10</c:v>
                </c:pt>
                <c:pt idx="435">
                  <c:v>10</c:v>
                </c:pt>
                <c:pt idx="436">
                  <c:v>10</c:v>
                </c:pt>
                <c:pt idx="437">
                  <c:v>10</c:v>
                </c:pt>
                <c:pt idx="438">
                  <c:v>10</c:v>
                </c:pt>
                <c:pt idx="439">
                  <c:v>10</c:v>
                </c:pt>
                <c:pt idx="440">
                  <c:v>10</c:v>
                </c:pt>
                <c:pt idx="441">
                  <c:v>10</c:v>
                </c:pt>
                <c:pt idx="442">
                  <c:v>10</c:v>
                </c:pt>
                <c:pt idx="443">
                  <c:v>10</c:v>
                </c:pt>
                <c:pt idx="444">
                  <c:v>11</c:v>
                </c:pt>
                <c:pt idx="445">
                  <c:v>11</c:v>
                </c:pt>
                <c:pt idx="446">
                  <c:v>11</c:v>
                </c:pt>
                <c:pt idx="447">
                  <c:v>11</c:v>
                </c:pt>
                <c:pt idx="448">
                  <c:v>11</c:v>
                </c:pt>
                <c:pt idx="449">
                  <c:v>11</c:v>
                </c:pt>
                <c:pt idx="450">
                  <c:v>11</c:v>
                </c:pt>
                <c:pt idx="451">
                  <c:v>11</c:v>
                </c:pt>
                <c:pt idx="452">
                  <c:v>11</c:v>
                </c:pt>
                <c:pt idx="453">
                  <c:v>11</c:v>
                </c:pt>
                <c:pt idx="454">
                  <c:v>11</c:v>
                </c:pt>
                <c:pt idx="455">
                  <c:v>11</c:v>
                </c:pt>
                <c:pt idx="456">
                  <c:v>11</c:v>
                </c:pt>
                <c:pt idx="457">
                  <c:v>12</c:v>
                </c:pt>
                <c:pt idx="458">
                  <c:v>12</c:v>
                </c:pt>
                <c:pt idx="459">
                  <c:v>12</c:v>
                </c:pt>
                <c:pt idx="460">
                  <c:v>12</c:v>
                </c:pt>
                <c:pt idx="461">
                  <c:v>12</c:v>
                </c:pt>
                <c:pt idx="462">
                  <c:v>12</c:v>
                </c:pt>
                <c:pt idx="463">
                  <c:v>12</c:v>
                </c:pt>
                <c:pt idx="464">
                  <c:v>12</c:v>
                </c:pt>
                <c:pt idx="465">
                  <c:v>12</c:v>
                </c:pt>
                <c:pt idx="466">
                  <c:v>12</c:v>
                </c:pt>
                <c:pt idx="467">
                  <c:v>12</c:v>
                </c:pt>
                <c:pt idx="468">
                  <c:v>12</c:v>
                </c:pt>
                <c:pt idx="469">
                  <c:v>12</c:v>
                </c:pt>
                <c:pt idx="470">
                  <c:v>12</c:v>
                </c:pt>
                <c:pt idx="471">
                  <c:v>12</c:v>
                </c:pt>
                <c:pt idx="472">
                  <c:v>12</c:v>
                </c:pt>
                <c:pt idx="473">
                  <c:v>12</c:v>
                </c:pt>
                <c:pt idx="474">
                  <c:v>12</c:v>
                </c:pt>
                <c:pt idx="475">
                  <c:v>12</c:v>
                </c:pt>
                <c:pt idx="476">
                  <c:v>12</c:v>
                </c:pt>
                <c:pt idx="477">
                  <c:v>12</c:v>
                </c:pt>
                <c:pt idx="478">
                  <c:v>12</c:v>
                </c:pt>
                <c:pt idx="479">
                  <c:v>12</c:v>
                </c:pt>
                <c:pt idx="480">
                  <c:v>12</c:v>
                </c:pt>
                <c:pt idx="481">
                  <c:v>14</c:v>
                </c:pt>
                <c:pt idx="482">
                  <c:v>14</c:v>
                </c:pt>
                <c:pt idx="483">
                  <c:v>15</c:v>
                </c:pt>
                <c:pt idx="484">
                  <c:v>15</c:v>
                </c:pt>
                <c:pt idx="485">
                  <c:v>17</c:v>
                </c:pt>
                <c:pt idx="486">
                  <c:v>23</c:v>
                </c:pt>
                <c:pt idx="487">
                  <c:v>29</c:v>
                </c:pt>
                <c:pt idx="488">
                  <c:v>35</c:v>
                </c:pt>
                <c:pt idx="489">
                  <c:v>46</c:v>
                </c:pt>
                <c:pt idx="490">
                  <c:v>59</c:v>
                </c:pt>
                <c:pt idx="491">
                  <c:v>78</c:v>
                </c:pt>
                <c:pt idx="492">
                  <c:v>99</c:v>
                </c:pt>
                <c:pt idx="493">
                  <c:v>109</c:v>
                </c:pt>
                <c:pt idx="494">
                  <c:v>124</c:v>
                </c:pt>
                <c:pt idx="495">
                  <c:v>137</c:v>
                </c:pt>
                <c:pt idx="496">
                  <c:v>149</c:v>
                </c:pt>
                <c:pt idx="497">
                  <c:v>166</c:v>
                </c:pt>
                <c:pt idx="498">
                  <c:v>187</c:v>
                </c:pt>
                <c:pt idx="499">
                  <c:v>224</c:v>
                </c:pt>
                <c:pt idx="500">
                  <c:v>260</c:v>
                </c:pt>
                <c:pt idx="501">
                  <c:v>286</c:v>
                </c:pt>
                <c:pt idx="502">
                  <c:v>308</c:v>
                </c:pt>
                <c:pt idx="503">
                  <c:v>333</c:v>
                </c:pt>
                <c:pt idx="504">
                  <c:v>361</c:v>
                </c:pt>
                <c:pt idx="505">
                  <c:v>385</c:v>
                </c:pt>
                <c:pt idx="506">
                  <c:v>411</c:v>
                </c:pt>
                <c:pt idx="507">
                  <c:v>437</c:v>
                </c:pt>
                <c:pt idx="508">
                  <c:v>452</c:v>
                </c:pt>
                <c:pt idx="509">
                  <c:v>460</c:v>
                </c:pt>
                <c:pt idx="510">
                  <c:v>478</c:v>
                </c:pt>
                <c:pt idx="511">
                  <c:v>497</c:v>
                </c:pt>
                <c:pt idx="512">
                  <c:v>518</c:v>
                </c:pt>
                <c:pt idx="513">
                  <c:v>538</c:v>
                </c:pt>
                <c:pt idx="514">
                  <c:v>549</c:v>
                </c:pt>
                <c:pt idx="515">
                  <c:v>569</c:v>
                </c:pt>
                <c:pt idx="516">
                  <c:v>575</c:v>
                </c:pt>
                <c:pt idx="517">
                  <c:v>599</c:v>
                </c:pt>
                <c:pt idx="518">
                  <c:v>605</c:v>
                </c:pt>
                <c:pt idx="519">
                  <c:v>610</c:v>
                </c:pt>
                <c:pt idx="520">
                  <c:v>623</c:v>
                </c:pt>
              </c:numCache>
            </c:numRef>
          </c:val>
          <c:smooth val="0"/>
          <c:extLst>
            <c:ext xmlns:c16="http://schemas.microsoft.com/office/drawing/2014/chart" uri="{C3380CC4-5D6E-409C-BE32-E72D297353CC}">
              <c16:uniqueId val="{00000002-3232-4115-9146-959939F99C1F}"/>
            </c:ext>
          </c:extLst>
        </c:ser>
        <c:dLbls>
          <c:showLegendKey val="0"/>
          <c:showVal val="0"/>
          <c:showCatName val="0"/>
          <c:showSerName val="0"/>
          <c:showPercent val="0"/>
          <c:showBubbleSize val="0"/>
        </c:dLbls>
        <c:marker val="1"/>
        <c:smooth val="0"/>
        <c:axId val="529436832"/>
        <c:axId val="684486112"/>
      </c:lineChart>
      <c:catAx>
        <c:axId val="506635632"/>
        <c:scaling>
          <c:orientation val="minMax"/>
        </c:scaling>
        <c:delete val="0"/>
        <c:axPos val="b"/>
        <c:numFmt formatCode="m&quot;月&quot;d&quot;日&quot;" sourceLinked="1"/>
        <c:majorTickMark val="none"/>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6635960"/>
        <c:crosses val="autoZero"/>
        <c:auto val="0"/>
        <c:lblAlgn val="ctr"/>
        <c:lblOffset val="100"/>
        <c:tickMarkSkip val="7"/>
        <c:noMultiLvlLbl val="1"/>
      </c:catAx>
      <c:valAx>
        <c:axId val="506635960"/>
        <c:scaling>
          <c:orientation val="minMax"/>
          <c:max val="1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506635632"/>
        <c:crosses val="autoZero"/>
        <c:crossBetween val="between"/>
      </c:valAx>
      <c:valAx>
        <c:axId val="684486112"/>
        <c:scaling>
          <c:orientation val="minMax"/>
          <c:max val="700"/>
          <c:min val="0"/>
        </c:scaling>
        <c:delete val="0"/>
        <c:axPos val="r"/>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529436832"/>
        <c:crosses val="max"/>
        <c:crossBetween val="between"/>
      </c:valAx>
      <c:dateAx>
        <c:axId val="529436832"/>
        <c:scaling>
          <c:orientation val="minMax"/>
        </c:scaling>
        <c:delete val="1"/>
        <c:axPos val="b"/>
        <c:numFmt formatCode="m&quot;月&quot;d&quot;日&quot;" sourceLinked="1"/>
        <c:majorTickMark val="out"/>
        <c:minorTickMark val="none"/>
        <c:tickLblPos val="nextTo"/>
        <c:crossAx val="684486112"/>
        <c:crosses val="autoZero"/>
        <c:auto val="1"/>
        <c:lblOffset val="100"/>
        <c:baseTimeUnit val="days"/>
      </c:dateAx>
      <c:spPr>
        <a:noFill/>
        <a:ln w="12700">
          <a:solidFill>
            <a:schemeClr val="bg1">
              <a:lumMod val="50000"/>
            </a:schemeClr>
          </a:solidFill>
        </a:ln>
        <a:effectLst/>
      </c:spPr>
    </c:plotArea>
    <c:legend>
      <c:legendPos val="b"/>
      <c:layout>
        <c:manualLayout>
          <c:xMode val="edge"/>
          <c:yMode val="edge"/>
          <c:x val="9.9053555978110677E-2"/>
          <c:y val="0.26717104673089154"/>
          <c:w val="0.38804800677113183"/>
          <c:h val="0.35178505283451827"/>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1009723660049429E-2"/>
          <c:y val="2.9911196660237612E-2"/>
          <c:w val="0.90161121869641625"/>
          <c:h val="0.82245706379305072"/>
        </c:manualLayout>
      </c:layout>
      <c:barChart>
        <c:barDir val="col"/>
        <c:grouping val="clustered"/>
        <c:varyColors val="0"/>
        <c:ser>
          <c:idx val="0"/>
          <c:order val="0"/>
          <c:tx>
            <c:strRef>
              <c:f>香港マカオ台湾の患者・海外輸入症例・無症状病原体保有者!$BK$96</c:f>
              <c:strCache>
                <c:ptCount val="1"/>
                <c:pt idx="0">
                  <c:v>全土</c:v>
                </c:pt>
              </c:strCache>
            </c:strRef>
          </c:tx>
          <c:spPr>
            <a:solidFill>
              <a:schemeClr val="accent1"/>
            </a:solidFill>
            <a:ln>
              <a:noFill/>
            </a:ln>
            <a:effectLst/>
          </c:spPr>
          <c:invertIfNegative val="0"/>
          <c:cat>
            <c:numRef>
              <c:f>香港マカオ台湾の患者・海外輸入症例・無症状病原体保有者!$BJ$97:$BJ$550</c:f>
              <c:numCache>
                <c:formatCode>m"月"d"日"</c:formatCode>
                <c:ptCount val="454"/>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numCache>
            </c:numRef>
          </c:cat>
          <c:val>
            <c:numRef>
              <c:f>香港マカオ台湾の患者・海外輸入症例・無症状病原体保有者!$BK$97:$BK$550</c:f>
              <c:numCache>
                <c:formatCode>General</c:formatCode>
                <c:ptCount val="454"/>
                <c:pt idx="0">
                  <c:v>130</c:v>
                </c:pt>
                <c:pt idx="1">
                  <c:v>55</c:v>
                </c:pt>
                <c:pt idx="2">
                  <c:v>60</c:v>
                </c:pt>
                <c:pt idx="3">
                  <c:v>64</c:v>
                </c:pt>
                <c:pt idx="4">
                  <c:v>47</c:v>
                </c:pt>
                <c:pt idx="5">
                  <c:v>78</c:v>
                </c:pt>
                <c:pt idx="6">
                  <c:v>30</c:v>
                </c:pt>
                <c:pt idx="7">
                  <c:v>137</c:v>
                </c:pt>
                <c:pt idx="8">
                  <c:v>56</c:v>
                </c:pt>
                <c:pt idx="9">
                  <c:v>47</c:v>
                </c:pt>
                <c:pt idx="10">
                  <c:v>34</c:v>
                </c:pt>
                <c:pt idx="11">
                  <c:v>63</c:v>
                </c:pt>
                <c:pt idx="12">
                  <c:v>61</c:v>
                </c:pt>
                <c:pt idx="13">
                  <c:v>54</c:v>
                </c:pt>
                <c:pt idx="14">
                  <c:v>57</c:v>
                </c:pt>
                <c:pt idx="15">
                  <c:v>64</c:v>
                </c:pt>
                <c:pt idx="16">
                  <c:v>66</c:v>
                </c:pt>
                <c:pt idx="17">
                  <c:v>54</c:v>
                </c:pt>
                <c:pt idx="18">
                  <c:v>44</c:v>
                </c:pt>
                <c:pt idx="19">
                  <c:v>49</c:v>
                </c:pt>
                <c:pt idx="20">
                  <c:v>37</c:v>
                </c:pt>
                <c:pt idx="21">
                  <c:v>42</c:v>
                </c:pt>
                <c:pt idx="22">
                  <c:v>27</c:v>
                </c:pt>
                <c:pt idx="23">
                  <c:v>34</c:v>
                </c:pt>
                <c:pt idx="24">
                  <c:v>29</c:v>
                </c:pt>
                <c:pt idx="25">
                  <c:v>30</c:v>
                </c:pt>
                <c:pt idx="26">
                  <c:v>25</c:v>
                </c:pt>
                <c:pt idx="27">
                  <c:v>40</c:v>
                </c:pt>
                <c:pt idx="28">
                  <c:v>26</c:v>
                </c:pt>
                <c:pt idx="29">
                  <c:v>33</c:v>
                </c:pt>
                <c:pt idx="30">
                  <c:v>25</c:v>
                </c:pt>
                <c:pt idx="31">
                  <c:v>20</c:v>
                </c:pt>
                <c:pt idx="32">
                  <c:v>12</c:v>
                </c:pt>
                <c:pt idx="33">
                  <c:v>13</c:v>
                </c:pt>
                <c:pt idx="34">
                  <c:v>15</c:v>
                </c:pt>
                <c:pt idx="35">
                  <c:v>20</c:v>
                </c:pt>
                <c:pt idx="36">
                  <c:v>6</c:v>
                </c:pt>
                <c:pt idx="37">
                  <c:v>16</c:v>
                </c:pt>
                <c:pt idx="38">
                  <c:v>15</c:v>
                </c:pt>
                <c:pt idx="39">
                  <c:v>20</c:v>
                </c:pt>
                <c:pt idx="40">
                  <c:v>12</c:v>
                </c:pt>
                <c:pt idx="41">
                  <c:v>15</c:v>
                </c:pt>
                <c:pt idx="42">
                  <c:v>8</c:v>
                </c:pt>
                <c:pt idx="43">
                  <c:v>12</c:v>
                </c:pt>
                <c:pt idx="44">
                  <c:v>11</c:v>
                </c:pt>
                <c:pt idx="45">
                  <c:v>13</c:v>
                </c:pt>
                <c:pt idx="46">
                  <c:v>12</c:v>
                </c:pt>
                <c:pt idx="47">
                  <c:v>18</c:v>
                </c:pt>
                <c:pt idx="48">
                  <c:v>17</c:v>
                </c:pt>
                <c:pt idx="49">
                  <c:v>16</c:v>
                </c:pt>
                <c:pt idx="50">
                  <c:v>31</c:v>
                </c:pt>
                <c:pt idx="51">
                  <c:v>35</c:v>
                </c:pt>
                <c:pt idx="52">
                  <c:v>28</c:v>
                </c:pt>
                <c:pt idx="53">
                  <c:v>36</c:v>
                </c:pt>
                <c:pt idx="54">
                  <c:v>40</c:v>
                </c:pt>
                <c:pt idx="55">
                  <c:v>29</c:v>
                </c:pt>
                <c:pt idx="56">
                  <c:v>28</c:v>
                </c:pt>
                <c:pt idx="57">
                  <c:v>23</c:v>
                </c:pt>
                <c:pt idx="58">
                  <c:v>5</c:v>
                </c:pt>
                <c:pt idx="59">
                  <c:v>4</c:v>
                </c:pt>
                <c:pt idx="60">
                  <c:v>3</c:v>
                </c:pt>
                <c:pt idx="61">
                  <c:v>16</c:v>
                </c:pt>
                <c:pt idx="62">
                  <c:v>10</c:v>
                </c:pt>
                <c:pt idx="63">
                  <c:v>4</c:v>
                </c:pt>
                <c:pt idx="64">
                  <c:v>4</c:v>
                </c:pt>
                <c:pt idx="65">
                  <c:v>3</c:v>
                </c:pt>
                <c:pt idx="66">
                  <c:v>2</c:v>
                </c:pt>
                <c:pt idx="67">
                  <c:v>5</c:v>
                </c:pt>
                <c:pt idx="68">
                  <c:v>2</c:v>
                </c:pt>
                <c:pt idx="69">
                  <c:v>21</c:v>
                </c:pt>
                <c:pt idx="70">
                  <c:v>5</c:v>
                </c:pt>
                <c:pt idx="71">
                  <c:v>4</c:v>
                </c:pt>
                <c:pt idx="72">
                  <c:v>1</c:v>
                </c:pt>
                <c:pt idx="73">
                  <c:v>7</c:v>
                </c:pt>
                <c:pt idx="74">
                  <c:v>9</c:v>
                </c:pt>
                <c:pt idx="75">
                  <c:v>18</c:v>
                </c:pt>
                <c:pt idx="76">
                  <c:v>6</c:v>
                </c:pt>
                <c:pt idx="77">
                  <c:v>11</c:v>
                </c:pt>
                <c:pt idx="78">
                  <c:v>8</c:v>
                </c:pt>
                <c:pt idx="79">
                  <c:v>5</c:v>
                </c:pt>
                <c:pt idx="80">
                  <c:v>7</c:v>
                </c:pt>
                <c:pt idx="81">
                  <c:v>6</c:v>
                </c:pt>
                <c:pt idx="82">
                  <c:v>7</c:v>
                </c:pt>
                <c:pt idx="83">
                  <c:v>7</c:v>
                </c:pt>
                <c:pt idx="84">
                  <c:v>3</c:v>
                </c:pt>
                <c:pt idx="85">
                  <c:v>1</c:v>
                </c:pt>
                <c:pt idx="86">
                  <c:v>5</c:v>
                </c:pt>
                <c:pt idx="87">
                  <c:v>12</c:v>
                </c:pt>
                <c:pt idx="88">
                  <c:v>7</c:v>
                </c:pt>
                <c:pt idx="89">
                  <c:v>6</c:v>
                </c:pt>
                <c:pt idx="90">
                  <c:v>4</c:v>
                </c:pt>
                <c:pt idx="91">
                  <c:v>3</c:v>
                </c:pt>
                <c:pt idx="92">
                  <c:v>2</c:v>
                </c:pt>
                <c:pt idx="93">
                  <c:v>4</c:v>
                </c:pt>
                <c:pt idx="94">
                  <c:v>4</c:v>
                </c:pt>
                <c:pt idx="95">
                  <c:v>7</c:v>
                </c:pt>
                <c:pt idx="96">
                  <c:v>11</c:v>
                </c:pt>
                <c:pt idx="97">
                  <c:v>15</c:v>
                </c:pt>
                <c:pt idx="98">
                  <c:v>6</c:v>
                </c:pt>
                <c:pt idx="99">
                  <c:v>6</c:v>
                </c:pt>
                <c:pt idx="100">
                  <c:v>3</c:v>
                </c:pt>
                <c:pt idx="101">
                  <c:v>4</c:v>
                </c:pt>
                <c:pt idx="102">
                  <c:v>5</c:v>
                </c:pt>
                <c:pt idx="103">
                  <c:v>6</c:v>
                </c:pt>
                <c:pt idx="104">
                  <c:v>5</c:v>
                </c:pt>
                <c:pt idx="105">
                  <c:v>4</c:v>
                </c:pt>
                <c:pt idx="106">
                  <c:v>2</c:v>
                </c:pt>
                <c:pt idx="107">
                  <c:v>5</c:v>
                </c:pt>
                <c:pt idx="108">
                  <c:v>14</c:v>
                </c:pt>
                <c:pt idx="109">
                  <c:v>42</c:v>
                </c:pt>
                <c:pt idx="110">
                  <c:v>13</c:v>
                </c:pt>
                <c:pt idx="111">
                  <c:v>6</c:v>
                </c:pt>
                <c:pt idx="112">
                  <c:v>22</c:v>
                </c:pt>
                <c:pt idx="113">
                  <c:v>31</c:v>
                </c:pt>
                <c:pt idx="114">
                  <c:v>43</c:v>
                </c:pt>
                <c:pt idx="115">
                  <c:v>74</c:v>
                </c:pt>
                <c:pt idx="116">
                  <c:v>68</c:v>
                </c:pt>
                <c:pt idx="117">
                  <c:v>44</c:v>
                </c:pt>
                <c:pt idx="118">
                  <c:v>34</c:v>
                </c:pt>
                <c:pt idx="119">
                  <c:v>27</c:v>
                </c:pt>
                <c:pt idx="120">
                  <c:v>21</c:v>
                </c:pt>
                <c:pt idx="121">
                  <c:v>11</c:v>
                </c:pt>
                <c:pt idx="122">
                  <c:v>23</c:v>
                </c:pt>
                <c:pt idx="123">
                  <c:v>20</c:v>
                </c:pt>
                <c:pt idx="124">
                  <c:v>11</c:v>
                </c:pt>
                <c:pt idx="125">
                  <c:v>21</c:v>
                </c:pt>
                <c:pt idx="126">
                  <c:v>24</c:v>
                </c:pt>
                <c:pt idx="127">
                  <c:v>20</c:v>
                </c:pt>
                <c:pt idx="128">
                  <c:v>14</c:v>
                </c:pt>
                <c:pt idx="129">
                  <c:v>14</c:v>
                </c:pt>
                <c:pt idx="130">
                  <c:v>11</c:v>
                </c:pt>
                <c:pt idx="131">
                  <c:v>31</c:v>
                </c:pt>
                <c:pt idx="132">
                  <c:v>17</c:v>
                </c:pt>
                <c:pt idx="133">
                  <c:v>20</c:v>
                </c:pt>
                <c:pt idx="134">
                  <c:v>20</c:v>
                </c:pt>
                <c:pt idx="135">
                  <c:v>28</c:v>
                </c:pt>
                <c:pt idx="136">
                  <c:v>20</c:v>
                </c:pt>
                <c:pt idx="137">
                  <c:v>16</c:v>
                </c:pt>
                <c:pt idx="138">
                  <c:v>37</c:v>
                </c:pt>
                <c:pt idx="139">
                  <c:v>17</c:v>
                </c:pt>
                <c:pt idx="140">
                  <c:v>14</c:v>
                </c:pt>
                <c:pt idx="141">
                  <c:v>22</c:v>
                </c:pt>
                <c:pt idx="142">
                  <c:v>23</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17</c:v>
                </c:pt>
                <c:pt idx="196">
                  <c:v>18</c:v>
                </c:pt>
                <c:pt idx="197">
                  <c:v>23</c:v>
                </c:pt>
                <c:pt idx="198">
                  <c:v>10</c:v>
                </c:pt>
                <c:pt idx="199">
                  <c:v>11</c:v>
                </c:pt>
                <c:pt idx="200">
                  <c:v>34</c:v>
                </c:pt>
                <c:pt idx="201">
                  <c:v>33</c:v>
                </c:pt>
                <c:pt idx="202">
                  <c:v>24</c:v>
                </c:pt>
                <c:pt idx="203">
                  <c:v>15</c:v>
                </c:pt>
                <c:pt idx="204">
                  <c:v>25</c:v>
                </c:pt>
                <c:pt idx="205">
                  <c:v>11</c:v>
                </c:pt>
                <c:pt idx="206">
                  <c:v>27</c:v>
                </c:pt>
                <c:pt idx="207">
                  <c:v>19</c:v>
                </c:pt>
                <c:pt idx="208">
                  <c:v>161</c:v>
                </c:pt>
                <c:pt idx="209">
                  <c:v>50</c:v>
                </c:pt>
                <c:pt idx="210">
                  <c:v>38</c:v>
                </c:pt>
                <c:pt idx="211">
                  <c:v>16</c:v>
                </c:pt>
                <c:pt idx="212">
                  <c:v>53</c:v>
                </c:pt>
                <c:pt idx="213">
                  <c:v>38</c:v>
                </c:pt>
                <c:pt idx="214">
                  <c:v>69</c:v>
                </c:pt>
                <c:pt idx="215">
                  <c:v>30</c:v>
                </c:pt>
                <c:pt idx="216">
                  <c:v>61</c:v>
                </c:pt>
                <c:pt idx="217">
                  <c:v>128</c:v>
                </c:pt>
                <c:pt idx="218">
                  <c:v>24</c:v>
                </c:pt>
                <c:pt idx="219">
                  <c:v>33</c:v>
                </c:pt>
                <c:pt idx="220">
                  <c:v>27</c:v>
                </c:pt>
                <c:pt idx="221">
                  <c:v>36</c:v>
                </c:pt>
                <c:pt idx="222">
                  <c:v>9</c:v>
                </c:pt>
                <c:pt idx="223">
                  <c:v>25</c:v>
                </c:pt>
                <c:pt idx="224">
                  <c:v>15</c:v>
                </c:pt>
                <c:pt idx="225">
                  <c:v>6</c:v>
                </c:pt>
                <c:pt idx="226">
                  <c:v>15</c:v>
                </c:pt>
                <c:pt idx="227">
                  <c:v>10</c:v>
                </c:pt>
                <c:pt idx="228">
                  <c:v>6</c:v>
                </c:pt>
                <c:pt idx="229">
                  <c:v>14</c:v>
                </c:pt>
                <c:pt idx="230">
                  <c:v>12</c:v>
                </c:pt>
                <c:pt idx="231">
                  <c:v>5</c:v>
                </c:pt>
                <c:pt idx="232">
                  <c:v>10</c:v>
                </c:pt>
                <c:pt idx="233">
                  <c:v>14</c:v>
                </c:pt>
                <c:pt idx="234">
                  <c:v>18</c:v>
                </c:pt>
                <c:pt idx="235">
                  <c:v>11</c:v>
                </c:pt>
                <c:pt idx="236">
                  <c:v>10</c:v>
                </c:pt>
                <c:pt idx="237">
                  <c:v>8</c:v>
                </c:pt>
                <c:pt idx="238">
                  <c:v>6</c:v>
                </c:pt>
                <c:pt idx="239">
                  <c:v>5</c:v>
                </c:pt>
                <c:pt idx="240">
                  <c:v>8</c:v>
                </c:pt>
                <c:pt idx="241">
                  <c:v>4</c:v>
                </c:pt>
                <c:pt idx="242">
                  <c:v>10</c:v>
                </c:pt>
                <c:pt idx="243">
                  <c:v>17</c:v>
                </c:pt>
                <c:pt idx="244">
                  <c:v>5</c:v>
                </c:pt>
                <c:pt idx="245">
                  <c:v>3</c:v>
                </c:pt>
                <c:pt idx="246">
                  <c:v>6</c:v>
                </c:pt>
                <c:pt idx="247">
                  <c:v>12</c:v>
                </c:pt>
                <c:pt idx="248">
                  <c:v>12</c:v>
                </c:pt>
                <c:pt idx="249">
                  <c:v>2</c:v>
                </c:pt>
                <c:pt idx="250">
                  <c:v>6</c:v>
                </c:pt>
                <c:pt idx="251">
                  <c:v>5</c:v>
                </c:pt>
                <c:pt idx="252">
                  <c:v>1</c:v>
                </c:pt>
                <c:pt idx="253">
                  <c:v>5</c:v>
                </c:pt>
                <c:pt idx="254">
                  <c:v>7</c:v>
                </c:pt>
                <c:pt idx="255">
                  <c:v>17</c:v>
                </c:pt>
                <c:pt idx="256">
                  <c:v>14</c:v>
                </c:pt>
                <c:pt idx="257">
                  <c:v>9</c:v>
                </c:pt>
                <c:pt idx="258">
                  <c:v>8</c:v>
                </c:pt>
                <c:pt idx="259">
                  <c:v>9</c:v>
                </c:pt>
                <c:pt idx="260">
                  <c:v>6</c:v>
                </c:pt>
                <c:pt idx="261">
                  <c:v>11</c:v>
                </c:pt>
                <c:pt idx="262">
                  <c:v>16</c:v>
                </c:pt>
                <c:pt idx="263">
                  <c:v>10</c:v>
                </c:pt>
                <c:pt idx="264">
                  <c:v>15</c:v>
                </c:pt>
                <c:pt idx="265">
                  <c:v>17</c:v>
                </c:pt>
                <c:pt idx="266">
                  <c:v>14</c:v>
                </c:pt>
                <c:pt idx="267">
                  <c:v>19</c:v>
                </c:pt>
                <c:pt idx="268">
                  <c:v>17</c:v>
                </c:pt>
                <c:pt idx="269">
                  <c:v>19</c:v>
                </c:pt>
                <c:pt idx="270">
                  <c:v>15</c:v>
                </c:pt>
                <c:pt idx="271">
                  <c:v>20</c:v>
                </c:pt>
                <c:pt idx="272">
                  <c:v>8</c:v>
                </c:pt>
                <c:pt idx="273">
                  <c:v>17</c:v>
                </c:pt>
                <c:pt idx="274">
                  <c:v>8</c:v>
                </c:pt>
                <c:pt idx="275">
                  <c:v>19</c:v>
                </c:pt>
                <c:pt idx="276">
                  <c:v>21</c:v>
                </c:pt>
                <c:pt idx="277">
                  <c:v>8</c:v>
                </c:pt>
                <c:pt idx="278">
                  <c:v>40</c:v>
                </c:pt>
                <c:pt idx="279">
                  <c:v>37</c:v>
                </c:pt>
                <c:pt idx="280">
                  <c:v>64</c:v>
                </c:pt>
                <c:pt idx="281">
                  <c:v>79</c:v>
                </c:pt>
                <c:pt idx="282">
                  <c:v>57</c:v>
                </c:pt>
                <c:pt idx="283">
                  <c:v>38</c:v>
                </c:pt>
                <c:pt idx="284">
                  <c:v>27</c:v>
                </c:pt>
                <c:pt idx="285">
                  <c:v>76</c:v>
                </c:pt>
                <c:pt idx="286">
                  <c:v>81</c:v>
                </c:pt>
                <c:pt idx="287">
                  <c:v>38</c:v>
                </c:pt>
                <c:pt idx="288">
                  <c:v>78</c:v>
                </c:pt>
                <c:pt idx="289">
                  <c:v>66</c:v>
                </c:pt>
                <c:pt idx="290">
                  <c:v>79</c:v>
                </c:pt>
                <c:pt idx="291">
                  <c:v>119</c:v>
                </c:pt>
                <c:pt idx="292">
                  <c:v>115</c:v>
                </c:pt>
                <c:pt idx="293">
                  <c:v>91</c:v>
                </c:pt>
                <c:pt idx="294">
                  <c:v>58</c:v>
                </c:pt>
                <c:pt idx="295">
                  <c:v>113</c:v>
                </c:pt>
                <c:pt idx="296">
                  <c:v>119</c:v>
                </c:pt>
                <c:pt idx="297">
                  <c:v>99</c:v>
                </c:pt>
                <c:pt idx="298">
                  <c:v>92</c:v>
                </c:pt>
                <c:pt idx="299">
                  <c:v>45</c:v>
                </c:pt>
                <c:pt idx="300">
                  <c:v>57</c:v>
                </c:pt>
                <c:pt idx="301">
                  <c:v>61</c:v>
                </c:pt>
                <c:pt idx="302">
                  <c:v>28</c:v>
                </c:pt>
                <c:pt idx="303">
                  <c:v>42</c:v>
                </c:pt>
                <c:pt idx="304">
                  <c:v>16</c:v>
                </c:pt>
                <c:pt idx="305">
                  <c:v>19</c:v>
                </c:pt>
                <c:pt idx="306">
                  <c:v>16</c:v>
                </c:pt>
                <c:pt idx="307">
                  <c:v>15</c:v>
                </c:pt>
                <c:pt idx="308">
                  <c:v>12</c:v>
                </c:pt>
                <c:pt idx="309">
                  <c:v>12</c:v>
                </c:pt>
                <c:pt idx="310">
                  <c:v>28</c:v>
                </c:pt>
                <c:pt idx="311">
                  <c:v>10</c:v>
                </c:pt>
                <c:pt idx="312">
                  <c:v>13</c:v>
                </c:pt>
                <c:pt idx="313">
                  <c:v>16</c:v>
                </c:pt>
                <c:pt idx="314">
                  <c:v>15</c:v>
                </c:pt>
                <c:pt idx="315">
                  <c:v>7</c:v>
                </c:pt>
                <c:pt idx="316">
                  <c:v>16</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31</c:v>
                </c:pt>
                <c:pt idx="360">
                  <c:v>27</c:v>
                </c:pt>
                <c:pt idx="361">
                  <c:v>19</c:v>
                </c:pt>
                <c:pt idx="362">
                  <c:v>18</c:v>
                </c:pt>
                <c:pt idx="363">
                  <c:v>6</c:v>
                </c:pt>
                <c:pt idx="364">
                  <c:v>8</c:v>
                </c:pt>
                <c:pt idx="365">
                  <c:v>42</c:v>
                </c:pt>
                <c:pt idx="366">
                  <c:v>20</c:v>
                </c:pt>
                <c:pt idx="367">
                  <c:v>24</c:v>
                </c:pt>
                <c:pt idx="368">
                  <c:v>18</c:v>
                </c:pt>
                <c:pt idx="369">
                  <c:v>18</c:v>
                </c:pt>
                <c:pt idx="370">
                  <c:v>17</c:v>
                </c:pt>
                <c:pt idx="371">
                  <c:v>8</c:v>
                </c:pt>
                <c:pt idx="372">
                  <c:v>6</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25</c:v>
                </c:pt>
                <c:pt idx="410">
                  <c:v>19</c:v>
                </c:pt>
                <c:pt idx="411">
                  <c:v>17</c:v>
                </c:pt>
                <c:pt idx="412">
                  <c:v>20</c:v>
                </c:pt>
                <c:pt idx="413">
                  <c:v>13</c:v>
                </c:pt>
                <c:pt idx="414">
                  <c:v>16</c:v>
                </c:pt>
                <c:pt idx="415">
                  <c:v>25</c:v>
                </c:pt>
                <c:pt idx="416">
                  <c:v>23</c:v>
                </c:pt>
                <c:pt idx="417">
                  <c:v>25</c:v>
                </c:pt>
                <c:pt idx="418">
                  <c:v>22</c:v>
                </c:pt>
                <c:pt idx="419">
                  <c:v>18</c:v>
                </c:pt>
                <c:pt idx="420">
                  <c:v>13</c:v>
                </c:pt>
                <c:pt idx="421">
                  <c:v>22</c:v>
                </c:pt>
                <c:pt idx="422">
                  <c:v>26</c:v>
                </c:pt>
                <c:pt idx="423">
                  <c:v>14</c:v>
                </c:pt>
                <c:pt idx="424">
                  <c:v>22</c:v>
                </c:pt>
                <c:pt idx="425">
                  <c:v>19</c:v>
                </c:pt>
                <c:pt idx="426">
                  <c:v>15</c:v>
                </c:pt>
                <c:pt idx="427">
                  <c:v>19</c:v>
                </c:pt>
                <c:pt idx="428">
                  <c:v>18</c:v>
                </c:pt>
                <c:pt idx="429">
                  <c:v>21</c:v>
                </c:pt>
                <c:pt idx="430">
                  <c:v>28</c:v>
                </c:pt>
                <c:pt idx="431">
                  <c:v>18</c:v>
                </c:pt>
                <c:pt idx="432">
                  <c:v>21</c:v>
                </c:pt>
                <c:pt idx="433">
                  <c:v>16</c:v>
                </c:pt>
                <c:pt idx="434">
                  <c:v>9</c:v>
                </c:pt>
                <c:pt idx="435">
                  <c:v>27</c:v>
                </c:pt>
                <c:pt idx="436">
                  <c:v>25</c:v>
                </c:pt>
                <c:pt idx="437">
                  <c:v>27</c:v>
                </c:pt>
                <c:pt idx="438">
                  <c:v>18</c:v>
                </c:pt>
                <c:pt idx="439">
                  <c:v>24</c:v>
                </c:pt>
                <c:pt idx="440">
                  <c:v>25</c:v>
                </c:pt>
                <c:pt idx="441">
                  <c:v>36</c:v>
                </c:pt>
                <c:pt idx="442">
                  <c:v>24</c:v>
                </c:pt>
                <c:pt idx="443">
                  <c:v>25</c:v>
                </c:pt>
                <c:pt idx="444">
                  <c:v>42</c:v>
                </c:pt>
                <c:pt idx="445">
                  <c:v>20</c:v>
                </c:pt>
                <c:pt idx="446">
                  <c:v>19</c:v>
                </c:pt>
                <c:pt idx="447">
                  <c:v>27</c:v>
                </c:pt>
                <c:pt idx="448">
                  <c:v>21</c:v>
                </c:pt>
                <c:pt idx="449">
                  <c:v>18</c:v>
                </c:pt>
                <c:pt idx="450">
                  <c:v>20</c:v>
                </c:pt>
                <c:pt idx="451">
                  <c:v>23</c:v>
                </c:pt>
                <c:pt idx="452">
                  <c:v>21</c:v>
                </c:pt>
              </c:numCache>
            </c:numRef>
          </c:val>
          <c:extLst>
            <c:ext xmlns:c16="http://schemas.microsoft.com/office/drawing/2014/chart" uri="{C3380CC4-5D6E-409C-BE32-E72D297353CC}">
              <c16:uniqueId val="{00000000-4C82-452E-8075-15AB809A460D}"/>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香港マカオ台湾の患者・海外輸入症例・無症状病原体保有者!$BJ$97:$BJ$550</c:f>
              <c:numCache>
                <c:formatCode>m"月"d"日"</c:formatCode>
                <c:ptCount val="454"/>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numCache>
            </c:numRef>
          </c:cat>
          <c:val>
            <c:numRef>
              <c:f>香港マカオ台湾の患者・海外輸入症例・無症状病原体保有者!$BL$97:$BL$550</c:f>
              <c:numCache>
                <c:formatCode>General</c:formatCode>
                <c:ptCount val="454"/>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numCache>
            </c:numRef>
          </c:val>
          <c:extLst>
            <c:ext xmlns:c16="http://schemas.microsoft.com/office/drawing/2014/chart" uri="{C3380CC4-5D6E-409C-BE32-E72D297353CC}">
              <c16:uniqueId val="{00000001-4C82-452E-8075-15AB809A460D}"/>
            </c:ext>
          </c:extLst>
        </c:ser>
        <c:dLbls>
          <c:showLegendKey val="0"/>
          <c:showVal val="0"/>
          <c:showCatName val="0"/>
          <c:showSerName val="0"/>
          <c:showPercent val="0"/>
          <c:showBubbleSize val="0"/>
        </c:dLbls>
        <c:gapWidth val="219"/>
        <c:overlap val="-27"/>
        <c:axId val="740746728"/>
        <c:axId val="740748696"/>
      </c:barChart>
      <c:dateAx>
        <c:axId val="7407467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40748696"/>
        <c:crosses val="autoZero"/>
        <c:auto val="1"/>
        <c:lblOffset val="100"/>
        <c:baseTimeUnit val="days"/>
      </c:dateAx>
      <c:valAx>
        <c:axId val="7407486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40746728"/>
        <c:crosses val="autoZero"/>
        <c:crossBetween val="between"/>
      </c:valAx>
      <c:spPr>
        <a:noFill/>
        <a:ln>
          <a:solidFill>
            <a:schemeClr val="accent1"/>
          </a:solidFill>
        </a:ln>
        <a:effectLst/>
      </c:spPr>
    </c:plotArea>
    <c:legend>
      <c:legendPos val="b"/>
      <c:layout>
        <c:manualLayout>
          <c:xMode val="edge"/>
          <c:yMode val="edge"/>
          <c:x val="0.33171463790410843"/>
          <c:y val="0.20348057093101604"/>
          <c:w val="0.15107696735860307"/>
          <c:h val="0.19989682491795116"/>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6781902289426222E-2"/>
          <c:y val="2.5428225281563153E-2"/>
          <c:w val="0.88969908629535011"/>
          <c:h val="0.81516668364947731"/>
        </c:manualLayout>
      </c:layout>
      <c:lineChart>
        <c:grouping val="standard"/>
        <c:varyColors val="0"/>
        <c:ser>
          <c:idx val="0"/>
          <c:order val="0"/>
          <c:tx>
            <c:strRef>
              <c:f>香港マカオ台湾の患者・海外輸入症例・無症状病原体保有者!$BN$96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香港マカオ台湾の患者・海外輸入症例・無症状病原体保有者!$BM$97:$BM$550</c:f>
              <c:numCache>
                <c:formatCode>m"月"d"日"</c:formatCode>
                <c:ptCount val="454"/>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numCache>
            </c:numRef>
          </c:cat>
          <c:val>
            <c:numRef>
              <c:f>香港マカオ台湾の患者・海外輸入症例・無症状病原体保有者!$BN$97:$BN$550</c:f>
              <c:numCache>
                <c:formatCode>General</c:formatCode>
                <c:ptCount val="454"/>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numCache>
            </c:numRef>
          </c:val>
          <c:smooth val="0"/>
          <c:extLst>
            <c:ext xmlns:c16="http://schemas.microsoft.com/office/drawing/2014/chart" uri="{C3380CC4-5D6E-409C-BE32-E72D297353CC}">
              <c16:uniqueId val="{00000000-B57A-4736-9469-DF86B3A9AC5F}"/>
            </c:ext>
          </c:extLst>
        </c:ser>
        <c:ser>
          <c:idx val="1"/>
          <c:order val="1"/>
          <c:tx>
            <c:strRef>
              <c:f>香港マカオ台湾の患者・海外輸入症例・無症状病原体保有者!$BO$96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香港マカオ台湾の患者・海外輸入症例・無症状病原体保有者!$BM$97:$BM$550</c:f>
              <c:numCache>
                <c:formatCode>m"月"d"日"</c:formatCode>
                <c:ptCount val="454"/>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numCache>
            </c:numRef>
          </c:cat>
          <c:val>
            <c:numRef>
              <c:f>香港マカオ台湾の患者・海外輸入症例・無症状病原体保有者!$BO$97:$BO$550</c:f>
              <c:numCache>
                <c:formatCode>General</c:formatCode>
                <c:ptCount val="454"/>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numCache>
            </c:numRef>
          </c:val>
          <c:smooth val="0"/>
          <c:extLst>
            <c:ext xmlns:c16="http://schemas.microsoft.com/office/drawing/2014/chart" uri="{C3380CC4-5D6E-409C-BE32-E72D297353CC}">
              <c16:uniqueId val="{00000001-B57A-4736-9469-DF86B3A9AC5F}"/>
            </c:ext>
          </c:extLst>
        </c:ser>
        <c:dLbls>
          <c:showLegendKey val="0"/>
          <c:showVal val="0"/>
          <c:showCatName val="0"/>
          <c:showSerName val="0"/>
          <c:showPercent val="0"/>
          <c:showBubbleSize val="0"/>
        </c:dLbls>
        <c:smooth val="0"/>
        <c:axId val="125432256"/>
        <c:axId val="125433896"/>
      </c:lineChart>
      <c:dateAx>
        <c:axId val="12543225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3896"/>
        <c:crosses val="autoZero"/>
        <c:auto val="1"/>
        <c:lblOffset val="100"/>
        <c:baseTimeUnit val="days"/>
      </c:dateAx>
      <c:valAx>
        <c:axId val="125433896"/>
        <c:scaling>
          <c:orientation val="minMax"/>
          <c:max val="11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2256"/>
        <c:crosses val="autoZero"/>
        <c:crossBetween val="between"/>
        <c:majorUnit val="1000"/>
      </c:valAx>
      <c:spPr>
        <a:noFill/>
        <a:ln>
          <a:solidFill>
            <a:schemeClr val="accent1"/>
          </a:solidFill>
        </a:ln>
        <a:effectLst/>
      </c:spPr>
    </c:plotArea>
    <c:legend>
      <c:legendPos val="b"/>
      <c:layout>
        <c:manualLayout>
          <c:xMode val="edge"/>
          <c:yMode val="edge"/>
          <c:x val="0.13482261592300959"/>
          <c:y val="0.33854111986001745"/>
          <c:w val="0.30437887956533727"/>
          <c:h val="8.1550738597068115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9151494815022045E-2"/>
          <c:y val="1.9516594546562675E-2"/>
          <c:w val="0.93767429046803319"/>
          <c:h val="0.81437498317476864"/>
        </c:manualLayout>
      </c:layout>
      <c:barChart>
        <c:barDir val="col"/>
        <c:grouping val="clustered"/>
        <c:varyColors val="0"/>
        <c:ser>
          <c:idx val="0"/>
          <c:order val="0"/>
          <c:tx>
            <c:strRef>
              <c:f>香港マカオ台湾の患者・海外輸入症例・無症状病原体保有者!$CI$28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香港マカオ台湾の患者・海外輸入症例・無症状病原体保有者!$CH$29:$CH$551</c:f>
              <c:numCache>
                <c:formatCode>m"月"d"日"</c:formatCode>
                <c:ptCount val="52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numCache>
            </c:numRef>
          </c:cat>
          <c:val>
            <c:numRef>
              <c:f>香港マカオ台湾の患者・海外輸入症例・無症状病原体保有者!$CI$29:$CI$551</c:f>
              <c:numCache>
                <c:formatCode>General</c:formatCode>
                <c:ptCount val="523"/>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1.9338748164336804E-2"/>
          <c:w val="0.92087411061569113"/>
          <c:h val="0.80755040293976654"/>
        </c:manualLayout>
      </c:layout>
      <c:lineChart>
        <c:grouping val="standard"/>
        <c:varyColors val="0"/>
        <c:ser>
          <c:idx val="0"/>
          <c:order val="0"/>
          <c:tx>
            <c:strRef>
              <c:f>香港マカオ台湾の患者・海外輸入症例・無症状病原体保有者!$CF$28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B99A-495C-99B3-312B8B95D009}"/>
              </c:ext>
            </c:extLst>
          </c:dPt>
          <c:cat>
            <c:numRef>
              <c:f>香港マカオ台湾の患者・海外輸入症例・無症状病原体保有者!$CE$29:$CE$551</c:f>
              <c:numCache>
                <c:formatCode>m"月"d"日"</c:formatCode>
                <c:ptCount val="52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numCache>
            </c:numRef>
          </c:cat>
          <c:val>
            <c:numRef>
              <c:f>香港マカオ台湾の患者・海外輸入症例・無症状病原体保有者!$CF$29:$CF$551</c:f>
              <c:numCache>
                <c:formatCode>General</c:formatCode>
                <c:ptCount val="523"/>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香港マカオ台湾の患者・海外輸入症例・無症状病原体保有者!$CG$28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香港マカオ台湾の患者・海外輸入症例・無症状病原体保有者!$CE$29:$CE$551</c:f>
              <c:numCache>
                <c:formatCode>m"月"d"日"</c:formatCode>
                <c:ptCount val="523"/>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numCache>
            </c:numRef>
          </c:cat>
          <c:val>
            <c:numRef>
              <c:f>香港マカオ台湾の患者・海外輸入症例・無症状病原体保有者!$CG$29:$CG$551</c:f>
              <c:numCache>
                <c:formatCode>General</c:formatCode>
                <c:ptCount val="52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4"/>
        <c:majorTimeUnit val="day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30602409638554218"/>
          <c:h val="0.12983451376723137"/>
        </c:manualLayout>
      </c:layout>
      <c:overlay val="0"/>
      <c:spPr>
        <a:noFill/>
        <a:ln>
          <a:solidFill>
            <a:schemeClr val="bg1">
              <a:lumMod val="50000"/>
            </a:schemeClr>
          </a:solid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3" Type="http://schemas.openxmlformats.org/officeDocument/2006/relationships/chart" Target="../charts/chart3.xml"/><Relationship Id="rId21" Type="http://schemas.openxmlformats.org/officeDocument/2006/relationships/chart" Target="../charts/chart21.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chart" Target="../charts/chart20.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24" Type="http://schemas.openxmlformats.org/officeDocument/2006/relationships/chart" Target="../charts/chart24.xml"/><Relationship Id="rId5" Type="http://schemas.openxmlformats.org/officeDocument/2006/relationships/chart" Target="../charts/chart5.xml"/><Relationship Id="rId15" Type="http://schemas.openxmlformats.org/officeDocument/2006/relationships/chart" Target="../charts/chart15.xml"/><Relationship Id="rId23" Type="http://schemas.openxmlformats.org/officeDocument/2006/relationships/chart" Target="../charts/chart23.xml"/><Relationship Id="rId10" Type="http://schemas.openxmlformats.org/officeDocument/2006/relationships/chart" Target="../charts/chart10.xml"/><Relationship Id="rId19" Type="http://schemas.openxmlformats.org/officeDocument/2006/relationships/chart" Target="../charts/chart19.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 Id="rId22" Type="http://schemas.openxmlformats.org/officeDocument/2006/relationships/chart" Target="../charts/chart22.xml"/></Relationships>
</file>

<file path=xl/drawings/drawing1.xml><?xml version="1.0" encoding="utf-8"?>
<xdr:wsDr xmlns:xdr="http://schemas.openxmlformats.org/drawingml/2006/spreadsheetDrawing" xmlns:a="http://schemas.openxmlformats.org/drawingml/2006/main">
  <xdr:twoCellAnchor>
    <xdr:from>
      <xdr:col>1</xdr:col>
      <xdr:colOff>140581</xdr:colOff>
      <xdr:row>29</xdr:row>
      <xdr:rowOff>75554</xdr:rowOff>
    </xdr:from>
    <xdr:to>
      <xdr:col>9</xdr:col>
      <xdr:colOff>60341</xdr:colOff>
      <xdr:row>46</xdr:row>
      <xdr:rowOff>43805</xdr:rowOff>
    </xdr:to>
    <xdr:graphicFrame macro="">
      <xdr:nvGraphicFramePr>
        <xdr:cNvPr id="2" name="グラフ 1">
          <a:extLst>
            <a:ext uri="{FF2B5EF4-FFF2-40B4-BE49-F238E27FC236}">
              <a16:creationId xmlns:a16="http://schemas.microsoft.com/office/drawing/2014/main" id="{F953D543-B198-43C8-B59E-E8E0C865F2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73041</xdr:colOff>
      <xdr:row>29</xdr:row>
      <xdr:rowOff>69204</xdr:rowOff>
    </xdr:from>
    <xdr:to>
      <xdr:col>16</xdr:col>
      <xdr:colOff>648581</xdr:colOff>
      <xdr:row>46</xdr:row>
      <xdr:rowOff>37455</xdr:rowOff>
    </xdr:to>
    <xdr:graphicFrame macro="">
      <xdr:nvGraphicFramePr>
        <xdr:cNvPr id="3" name="グラフ 2">
          <a:extLst>
            <a:ext uri="{FF2B5EF4-FFF2-40B4-BE49-F238E27FC236}">
              <a16:creationId xmlns:a16="http://schemas.microsoft.com/office/drawing/2014/main" id="{BE287D0A-3C2D-4FA9-80D2-F59E5EA394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89645</xdr:colOff>
      <xdr:row>15</xdr:row>
      <xdr:rowOff>126999</xdr:rowOff>
    </xdr:from>
    <xdr:to>
      <xdr:col>9</xdr:col>
      <xdr:colOff>104588</xdr:colOff>
      <xdr:row>28</xdr:row>
      <xdr:rowOff>201705</xdr:rowOff>
    </xdr:to>
    <xdr:graphicFrame macro="">
      <xdr:nvGraphicFramePr>
        <xdr:cNvPr id="7" name="グラフ 6">
          <a:extLst>
            <a:ext uri="{FF2B5EF4-FFF2-40B4-BE49-F238E27FC236}">
              <a16:creationId xmlns:a16="http://schemas.microsoft.com/office/drawing/2014/main" id="{D72BCB8E-3AF1-4505-A069-BE50DD82D1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113</xdr:row>
      <xdr:rowOff>14940</xdr:rowOff>
    </xdr:from>
    <xdr:to>
      <xdr:col>8</xdr:col>
      <xdr:colOff>642471</xdr:colOff>
      <xdr:row>128</xdr:row>
      <xdr:rowOff>209175</xdr:rowOff>
    </xdr:to>
    <xdr:graphicFrame macro="">
      <xdr:nvGraphicFramePr>
        <xdr:cNvPr id="10" name="グラフ 9">
          <a:extLst>
            <a:ext uri="{FF2B5EF4-FFF2-40B4-BE49-F238E27FC236}">
              <a16:creationId xmlns:a16="http://schemas.microsoft.com/office/drawing/2014/main" id="{758211D6-7677-4149-AB90-20AC5A23D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14941</xdr:colOff>
      <xdr:row>112</xdr:row>
      <xdr:rowOff>220382</xdr:rowOff>
    </xdr:from>
    <xdr:to>
      <xdr:col>16</xdr:col>
      <xdr:colOff>582707</xdr:colOff>
      <xdr:row>128</xdr:row>
      <xdr:rowOff>190500</xdr:rowOff>
    </xdr:to>
    <xdr:graphicFrame macro="">
      <xdr:nvGraphicFramePr>
        <xdr:cNvPr id="14" name="グラフ 13">
          <a:extLst>
            <a:ext uri="{FF2B5EF4-FFF2-40B4-BE49-F238E27FC236}">
              <a16:creationId xmlns:a16="http://schemas.microsoft.com/office/drawing/2014/main" id="{5FFF6AED-793B-4E21-9370-B9A8E04DF1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156882</xdr:colOff>
      <xdr:row>0</xdr:row>
      <xdr:rowOff>141940</xdr:rowOff>
    </xdr:from>
    <xdr:to>
      <xdr:col>8</xdr:col>
      <xdr:colOff>657411</xdr:colOff>
      <xdr:row>14</xdr:row>
      <xdr:rowOff>74706</xdr:rowOff>
    </xdr:to>
    <xdr:graphicFrame macro="">
      <xdr:nvGraphicFramePr>
        <xdr:cNvPr id="11" name="グラフ 10">
          <a:extLst>
            <a:ext uri="{FF2B5EF4-FFF2-40B4-BE49-F238E27FC236}">
              <a16:creationId xmlns:a16="http://schemas.microsoft.com/office/drawing/2014/main" id="{D2C25AAE-F339-49CA-8481-013B47316D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9</xdr:col>
      <xdr:colOff>22409</xdr:colOff>
      <xdr:row>0</xdr:row>
      <xdr:rowOff>149413</xdr:rowOff>
    </xdr:from>
    <xdr:to>
      <xdr:col>16</xdr:col>
      <xdr:colOff>605116</xdr:colOff>
      <xdr:row>14</xdr:row>
      <xdr:rowOff>67236</xdr:rowOff>
    </xdr:to>
    <xdr:graphicFrame macro="">
      <xdr:nvGraphicFramePr>
        <xdr:cNvPr id="12" name="グラフ 11">
          <a:extLst>
            <a:ext uri="{FF2B5EF4-FFF2-40B4-BE49-F238E27FC236}">
              <a16:creationId xmlns:a16="http://schemas.microsoft.com/office/drawing/2014/main" id="{341B3CB7-9177-43F3-8799-09FB59D16B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9</xdr:col>
      <xdr:colOff>0</xdr:colOff>
      <xdr:row>96</xdr:row>
      <xdr:rowOff>226784</xdr:rowOff>
    </xdr:from>
    <xdr:to>
      <xdr:col>16</xdr:col>
      <xdr:colOff>526142</xdr:colOff>
      <xdr:row>112</xdr:row>
      <xdr:rowOff>209550</xdr:rowOff>
    </xdr:to>
    <xdr:graphicFrame macro="">
      <xdr:nvGraphicFramePr>
        <xdr:cNvPr id="18" name="グラフ 17">
          <a:extLst>
            <a:ext uri="{FF2B5EF4-FFF2-40B4-BE49-F238E27FC236}">
              <a16:creationId xmlns:a16="http://schemas.microsoft.com/office/drawing/2014/main" id="{10E57FE5-2265-44DB-A20E-12A3943A02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0</xdr:colOff>
      <xdr:row>97</xdr:row>
      <xdr:rowOff>0</xdr:rowOff>
    </xdr:from>
    <xdr:to>
      <xdr:col>8</xdr:col>
      <xdr:colOff>635000</xdr:colOff>
      <xdr:row>112</xdr:row>
      <xdr:rowOff>205221</xdr:rowOff>
    </xdr:to>
    <xdr:graphicFrame macro="">
      <xdr:nvGraphicFramePr>
        <xdr:cNvPr id="19" name="グラフ 18">
          <a:extLst>
            <a:ext uri="{FF2B5EF4-FFF2-40B4-BE49-F238E27FC236}">
              <a16:creationId xmlns:a16="http://schemas.microsoft.com/office/drawing/2014/main" id="{16AC7026-F95C-4FDF-921E-041011AA66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24</xdr:col>
      <xdr:colOff>334817</xdr:colOff>
      <xdr:row>97</xdr:row>
      <xdr:rowOff>-1</xdr:rowOff>
    </xdr:from>
    <xdr:to>
      <xdr:col>31</xdr:col>
      <xdr:colOff>484909</xdr:colOff>
      <xdr:row>113</xdr:row>
      <xdr:rowOff>11545</xdr:rowOff>
    </xdr:to>
    <xdr:graphicFrame macro="">
      <xdr:nvGraphicFramePr>
        <xdr:cNvPr id="27" name="グラフ 26">
          <a:extLst>
            <a:ext uri="{FF2B5EF4-FFF2-40B4-BE49-F238E27FC236}">
              <a16:creationId xmlns:a16="http://schemas.microsoft.com/office/drawing/2014/main" id="{E6B328A4-4752-41E3-82ED-0963B54B06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17</xdr:col>
      <xdr:colOff>0</xdr:colOff>
      <xdr:row>97</xdr:row>
      <xdr:rowOff>-1</xdr:rowOff>
    </xdr:from>
    <xdr:to>
      <xdr:col>24</xdr:col>
      <xdr:colOff>311727</xdr:colOff>
      <xdr:row>113</xdr:row>
      <xdr:rowOff>11545</xdr:rowOff>
    </xdr:to>
    <xdr:graphicFrame macro="">
      <xdr:nvGraphicFramePr>
        <xdr:cNvPr id="28" name="グラフ 27">
          <a:extLst>
            <a:ext uri="{FF2B5EF4-FFF2-40B4-BE49-F238E27FC236}">
              <a16:creationId xmlns:a16="http://schemas.microsoft.com/office/drawing/2014/main" id="{DE4F2192-D53D-478B-83E4-E452B57A15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90713</xdr:colOff>
      <xdr:row>47</xdr:row>
      <xdr:rowOff>9071</xdr:rowOff>
    </xdr:from>
    <xdr:to>
      <xdr:col>8</xdr:col>
      <xdr:colOff>644072</xdr:colOff>
      <xdr:row>62</xdr:row>
      <xdr:rowOff>194770</xdr:rowOff>
    </xdr:to>
    <xdr:graphicFrame macro="">
      <xdr:nvGraphicFramePr>
        <xdr:cNvPr id="50" name="グラフ 49">
          <a:extLst>
            <a:ext uri="{FF2B5EF4-FFF2-40B4-BE49-F238E27FC236}">
              <a16:creationId xmlns:a16="http://schemas.microsoft.com/office/drawing/2014/main" id="{55AFADB7-EB80-4528-8C6B-442D61D73C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9</xdr:col>
      <xdr:colOff>0</xdr:colOff>
      <xdr:row>47</xdr:row>
      <xdr:rowOff>0</xdr:rowOff>
    </xdr:from>
    <xdr:to>
      <xdr:col>16</xdr:col>
      <xdr:colOff>535214</xdr:colOff>
      <xdr:row>62</xdr:row>
      <xdr:rowOff>136072</xdr:rowOff>
    </xdr:to>
    <xdr:graphicFrame macro="">
      <xdr:nvGraphicFramePr>
        <xdr:cNvPr id="51" name="グラフ 50">
          <a:extLst>
            <a:ext uri="{FF2B5EF4-FFF2-40B4-BE49-F238E27FC236}">
              <a16:creationId xmlns:a16="http://schemas.microsoft.com/office/drawing/2014/main" id="{221D6019-997A-44D9-926F-9420652351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xdr:col>
      <xdr:colOff>0</xdr:colOff>
      <xdr:row>80</xdr:row>
      <xdr:rowOff>0</xdr:rowOff>
    </xdr:from>
    <xdr:to>
      <xdr:col>8</xdr:col>
      <xdr:colOff>624862</xdr:colOff>
      <xdr:row>95</xdr:row>
      <xdr:rowOff>167020</xdr:rowOff>
    </xdr:to>
    <xdr:graphicFrame macro="">
      <xdr:nvGraphicFramePr>
        <xdr:cNvPr id="53" name="グラフ 52">
          <a:extLst>
            <a:ext uri="{FF2B5EF4-FFF2-40B4-BE49-F238E27FC236}">
              <a16:creationId xmlns:a16="http://schemas.microsoft.com/office/drawing/2014/main" id="{B70C9748-A5E7-4779-90CE-EAC0818C34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xdr:col>
      <xdr:colOff>0</xdr:colOff>
      <xdr:row>64</xdr:row>
      <xdr:rowOff>0</xdr:rowOff>
    </xdr:from>
    <xdr:to>
      <xdr:col>9</xdr:col>
      <xdr:colOff>7470</xdr:colOff>
      <xdr:row>79</xdr:row>
      <xdr:rowOff>171823</xdr:rowOff>
    </xdr:to>
    <xdr:graphicFrame macro="">
      <xdr:nvGraphicFramePr>
        <xdr:cNvPr id="55" name="グラフ 54">
          <a:extLst>
            <a:ext uri="{FF2B5EF4-FFF2-40B4-BE49-F238E27FC236}">
              <a16:creationId xmlns:a16="http://schemas.microsoft.com/office/drawing/2014/main" id="{310A66C6-2CB7-4405-AE17-52813AD81B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9</xdr:col>
      <xdr:colOff>27213</xdr:colOff>
      <xdr:row>64</xdr:row>
      <xdr:rowOff>45358</xdr:rowOff>
    </xdr:from>
    <xdr:to>
      <xdr:col>16</xdr:col>
      <xdr:colOff>517070</xdr:colOff>
      <xdr:row>79</xdr:row>
      <xdr:rowOff>163286</xdr:rowOff>
    </xdr:to>
    <xdr:graphicFrame macro="">
      <xdr:nvGraphicFramePr>
        <xdr:cNvPr id="20" name="グラフ 19">
          <a:extLst>
            <a:ext uri="{FF2B5EF4-FFF2-40B4-BE49-F238E27FC236}">
              <a16:creationId xmlns:a16="http://schemas.microsoft.com/office/drawing/2014/main" id="{58CC0FCC-1C51-4374-81B8-76F0E0DB10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xdr:col>
      <xdr:colOff>122438</xdr:colOff>
      <xdr:row>29</xdr:row>
      <xdr:rowOff>48340</xdr:rowOff>
    </xdr:from>
    <xdr:to>
      <xdr:col>9</xdr:col>
      <xdr:colOff>42198</xdr:colOff>
      <xdr:row>46</xdr:row>
      <xdr:rowOff>16591</xdr:rowOff>
    </xdr:to>
    <xdr:graphicFrame macro="">
      <xdr:nvGraphicFramePr>
        <xdr:cNvPr id="21" name="グラフ 20">
          <a:extLst>
            <a:ext uri="{FF2B5EF4-FFF2-40B4-BE49-F238E27FC236}">
              <a16:creationId xmlns:a16="http://schemas.microsoft.com/office/drawing/2014/main" id="{60D7DE41-BD8E-48B7-9FD1-6BE35E5C17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9</xdr:col>
      <xdr:colOff>54898</xdr:colOff>
      <xdr:row>29</xdr:row>
      <xdr:rowOff>41990</xdr:rowOff>
    </xdr:from>
    <xdr:to>
      <xdr:col>16</xdr:col>
      <xdr:colOff>630438</xdr:colOff>
      <xdr:row>46</xdr:row>
      <xdr:rowOff>10241</xdr:rowOff>
    </xdr:to>
    <xdr:graphicFrame macro="">
      <xdr:nvGraphicFramePr>
        <xdr:cNvPr id="22" name="グラフ 21">
          <a:extLst>
            <a:ext uri="{FF2B5EF4-FFF2-40B4-BE49-F238E27FC236}">
              <a16:creationId xmlns:a16="http://schemas.microsoft.com/office/drawing/2014/main" id="{4E3F4F02-2002-428A-9B94-95AB294D74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xdr:col>
      <xdr:colOff>149652</xdr:colOff>
      <xdr:row>29</xdr:row>
      <xdr:rowOff>48340</xdr:rowOff>
    </xdr:from>
    <xdr:to>
      <xdr:col>9</xdr:col>
      <xdr:colOff>69412</xdr:colOff>
      <xdr:row>46</xdr:row>
      <xdr:rowOff>16591</xdr:rowOff>
    </xdr:to>
    <xdr:graphicFrame macro="">
      <xdr:nvGraphicFramePr>
        <xdr:cNvPr id="23" name="グラフ 22">
          <a:extLst>
            <a:ext uri="{FF2B5EF4-FFF2-40B4-BE49-F238E27FC236}">
              <a16:creationId xmlns:a16="http://schemas.microsoft.com/office/drawing/2014/main" id="{164C99A1-239A-435C-A9D3-32A6AAA68A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9</xdr:col>
      <xdr:colOff>82112</xdr:colOff>
      <xdr:row>29</xdr:row>
      <xdr:rowOff>41990</xdr:rowOff>
    </xdr:from>
    <xdr:to>
      <xdr:col>16</xdr:col>
      <xdr:colOff>657652</xdr:colOff>
      <xdr:row>46</xdr:row>
      <xdr:rowOff>10241</xdr:rowOff>
    </xdr:to>
    <xdr:graphicFrame macro="">
      <xdr:nvGraphicFramePr>
        <xdr:cNvPr id="24" name="グラフ 23">
          <a:extLst>
            <a:ext uri="{FF2B5EF4-FFF2-40B4-BE49-F238E27FC236}">
              <a16:creationId xmlns:a16="http://schemas.microsoft.com/office/drawing/2014/main" id="{798D8CD2-2E58-49AC-B872-FD5D5BBA7F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xdr:col>
      <xdr:colOff>149652</xdr:colOff>
      <xdr:row>29</xdr:row>
      <xdr:rowOff>21126</xdr:rowOff>
    </xdr:from>
    <xdr:to>
      <xdr:col>9</xdr:col>
      <xdr:colOff>69412</xdr:colOff>
      <xdr:row>45</xdr:row>
      <xdr:rowOff>216163</xdr:rowOff>
    </xdr:to>
    <xdr:graphicFrame macro="">
      <xdr:nvGraphicFramePr>
        <xdr:cNvPr id="25" name="グラフ 24">
          <a:extLst>
            <a:ext uri="{FF2B5EF4-FFF2-40B4-BE49-F238E27FC236}">
              <a16:creationId xmlns:a16="http://schemas.microsoft.com/office/drawing/2014/main" id="{502F6F41-23A8-4221-B71E-8E95467C05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9</xdr:col>
      <xdr:colOff>82112</xdr:colOff>
      <xdr:row>29</xdr:row>
      <xdr:rowOff>14776</xdr:rowOff>
    </xdr:from>
    <xdr:to>
      <xdr:col>16</xdr:col>
      <xdr:colOff>657652</xdr:colOff>
      <xdr:row>45</xdr:row>
      <xdr:rowOff>209813</xdr:rowOff>
    </xdr:to>
    <xdr:graphicFrame macro="">
      <xdr:nvGraphicFramePr>
        <xdr:cNvPr id="26" name="グラフ 25">
          <a:extLst>
            <a:ext uri="{FF2B5EF4-FFF2-40B4-BE49-F238E27FC236}">
              <a16:creationId xmlns:a16="http://schemas.microsoft.com/office/drawing/2014/main" id="{F082D063-5388-4CE1-9BA7-7E0835BCF6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8</xdr:col>
      <xdr:colOff>635001</xdr:colOff>
      <xdr:row>96</xdr:row>
      <xdr:rowOff>226784</xdr:rowOff>
    </xdr:from>
    <xdr:to>
      <xdr:col>16</xdr:col>
      <xdr:colOff>498928</xdr:colOff>
      <xdr:row>112</xdr:row>
      <xdr:rowOff>209550</xdr:rowOff>
    </xdr:to>
    <xdr:graphicFrame macro="">
      <xdr:nvGraphicFramePr>
        <xdr:cNvPr id="29" name="グラフ 28">
          <a:extLst>
            <a:ext uri="{FF2B5EF4-FFF2-40B4-BE49-F238E27FC236}">
              <a16:creationId xmlns:a16="http://schemas.microsoft.com/office/drawing/2014/main" id="{C8E57C3C-EDEC-49C3-859D-2E8BB67B8BC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0</xdr:col>
      <xdr:colOff>63500</xdr:colOff>
      <xdr:row>97</xdr:row>
      <xdr:rowOff>0</xdr:rowOff>
    </xdr:from>
    <xdr:to>
      <xdr:col>8</xdr:col>
      <xdr:colOff>607786</xdr:colOff>
      <xdr:row>112</xdr:row>
      <xdr:rowOff>205221</xdr:rowOff>
    </xdr:to>
    <xdr:graphicFrame macro="">
      <xdr:nvGraphicFramePr>
        <xdr:cNvPr id="30" name="グラフ 29">
          <a:extLst>
            <a:ext uri="{FF2B5EF4-FFF2-40B4-BE49-F238E27FC236}">
              <a16:creationId xmlns:a16="http://schemas.microsoft.com/office/drawing/2014/main" id="{417C3BD1-F687-45EE-9557-C7430C2324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0.1898</cdr:x>
      <cdr:y>0.30394</cdr:y>
    </cdr:from>
    <cdr:to>
      <cdr:x>0.44644</cdr:x>
      <cdr:y>0.49503</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979679" y="1097627"/>
          <a:ext cx="1324684" cy="690090"/>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3.xml><?xml version="1.0" encoding="utf-8"?>
<c:userShapes xmlns:c="http://schemas.openxmlformats.org/drawingml/2006/chart">
  <cdr:relSizeAnchor xmlns:cdr="http://schemas.openxmlformats.org/drawingml/2006/chartDrawing">
    <cdr:from>
      <cdr:x>0.12151</cdr:x>
      <cdr:y>0.30581</cdr:y>
    </cdr:from>
    <cdr:to>
      <cdr:x>0.37285</cdr:x>
      <cdr:y>0.49713</cdr:y>
    </cdr:to>
    <cdr:sp macro="" textlink="">
      <cdr:nvSpPr>
        <cdr:cNvPr id="2" name="吹き出し: 線 1">
          <a:extLst xmlns:a="http://schemas.openxmlformats.org/drawingml/2006/main">
            <a:ext uri="{FF2B5EF4-FFF2-40B4-BE49-F238E27FC236}">
              <a16:creationId xmlns:a16="http://schemas.microsoft.com/office/drawing/2014/main" id="{A5704FE9-E5F3-4A35-BF65-DFFF40C0FD01}"/>
            </a:ext>
          </a:extLst>
        </cdr:cNvPr>
        <cdr:cNvSpPr/>
      </cdr:nvSpPr>
      <cdr:spPr>
        <a:xfrm xmlns:a="http://schemas.openxmlformats.org/drawingml/2006/main">
          <a:off x="640406" y="1103075"/>
          <a:ext cx="1324687" cy="690093"/>
        </a:xfrm>
        <a:prstGeom xmlns:a="http://schemas.openxmlformats.org/drawingml/2006/main" prst="borderCallout1">
          <a:avLst>
            <a:gd name="adj1" fmla="val 94682"/>
            <a:gd name="adj2" fmla="val 98723"/>
            <a:gd name="adj3" fmla="val 267285"/>
            <a:gd name="adj4" fmla="val 122522"/>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国安法成立の前後から感染者が急増しだした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4.xml><?xml version="1.0" encoding="utf-8"?>
<c:userShapes xmlns:c="http://schemas.openxmlformats.org/drawingml/2006/chart">
  <cdr:relSizeAnchor xmlns:cdr="http://schemas.openxmlformats.org/drawingml/2006/chartDrawing">
    <cdr:from>
      <cdr:x>0.4156</cdr:x>
      <cdr:y>0.82611</cdr:y>
    </cdr:from>
    <cdr:to>
      <cdr:x>0.9436</cdr:x>
      <cdr:y>0.83358</cdr:y>
    </cdr:to>
    <cdr:cxnSp macro="">
      <cdr:nvCxnSpPr>
        <cdr:cNvPr id="3" name="直線コネクタ 2">
          <a:extLst xmlns:a="http://schemas.openxmlformats.org/drawingml/2006/main">
            <a:ext uri="{FF2B5EF4-FFF2-40B4-BE49-F238E27FC236}">
              <a16:creationId xmlns:a16="http://schemas.microsoft.com/office/drawing/2014/main" id="{BFA761A1-69A0-42CB-AA1B-1073570E53ED}"/>
            </a:ext>
          </a:extLst>
        </cdr:cNvPr>
        <cdr:cNvCxnSpPr/>
      </cdr:nvCxnSpPr>
      <cdr:spPr>
        <a:xfrm xmlns:a="http://schemas.openxmlformats.org/drawingml/2006/main">
          <a:off x="2186215" y="2948214"/>
          <a:ext cx="2777463" cy="26671"/>
        </a:xfrm>
        <a:prstGeom xmlns:a="http://schemas.openxmlformats.org/drawingml/2006/main" prst="line">
          <a:avLst/>
        </a:prstGeom>
        <a:ln xmlns:a="http://schemas.openxmlformats.org/drawingml/2006/main" w="50800">
          <a:solidFill>
            <a:srgbClr val="FF0000"/>
          </a:solidFill>
          <a:headEnd type="stealth" w="lg" len="lg"/>
          <a:tailEnd type="triangle"/>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0.56249</cdr:x>
      <cdr:y>0.62276</cdr:y>
    </cdr:from>
    <cdr:to>
      <cdr:x>0.90854</cdr:x>
      <cdr:y>0.78035</cdr:y>
    </cdr:to>
    <cdr:sp macro="" textlink="">
      <cdr:nvSpPr>
        <cdr:cNvPr id="4" name="吹き出し: 線 3">
          <a:extLst xmlns:a="http://schemas.openxmlformats.org/drawingml/2006/main">
            <a:ext uri="{FF2B5EF4-FFF2-40B4-BE49-F238E27FC236}">
              <a16:creationId xmlns:a16="http://schemas.microsoft.com/office/drawing/2014/main" id="{68B1E86E-8A8B-41CD-90E5-47AF6EC8BE62}"/>
            </a:ext>
          </a:extLst>
        </cdr:cNvPr>
        <cdr:cNvSpPr/>
      </cdr:nvSpPr>
      <cdr:spPr>
        <a:xfrm xmlns:a="http://schemas.openxmlformats.org/drawingml/2006/main">
          <a:off x="2958901" y="2222501"/>
          <a:ext cx="1820348" cy="562428"/>
        </a:xfrm>
        <a:prstGeom xmlns:a="http://schemas.openxmlformats.org/drawingml/2006/main" prst="borderCallout1">
          <a:avLst>
            <a:gd name="adj1" fmla="val 100001"/>
            <a:gd name="adj2" fmla="val 58751"/>
            <a:gd name="adj3" fmla="val 140835"/>
            <a:gd name="adj4" fmla="val 50387"/>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ctr"/>
        <a:lstStyle xmlns:a="http://schemas.openxmlformats.org/drawingml/2006/main">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xmlns:a="http://schemas.openxmlformats.org/drawingml/2006/main">
          <a:r>
            <a:rPr kumimoji="1" lang="en-US" altLang="ja-JP" sz="1600" b="1" kern="1200">
              <a:solidFill>
                <a:srgbClr val="FF0000"/>
              </a:solidFill>
              <a:effectLst/>
              <a:latin typeface="+mn-lt"/>
              <a:ea typeface="+mn-ea"/>
              <a:cs typeface="+mn-cs"/>
            </a:rPr>
            <a:t>7</a:t>
          </a:r>
          <a:r>
            <a:rPr kumimoji="1" lang="ja-JP" altLang="ja-JP" sz="1600" b="1" kern="1200">
              <a:solidFill>
                <a:srgbClr val="FF0000"/>
              </a:solidFill>
              <a:effectLst/>
              <a:latin typeface="+mn-lt"/>
              <a:ea typeface="+mn-ea"/>
              <a:cs typeface="+mn-cs"/>
            </a:rPr>
            <a:t>月</a:t>
          </a:r>
          <a:r>
            <a:rPr kumimoji="1" lang="en-US" altLang="ja-JP" sz="1600" b="1" kern="1200">
              <a:solidFill>
                <a:srgbClr val="FF0000"/>
              </a:solidFill>
              <a:effectLst/>
              <a:latin typeface="+mn-lt"/>
              <a:ea typeface="+mn-ea"/>
              <a:cs typeface="+mn-cs"/>
            </a:rPr>
            <a:t>1</a:t>
          </a:r>
          <a:r>
            <a:rPr kumimoji="1" lang="ja-JP" altLang="ja-JP" sz="1600" b="1" kern="1200">
              <a:solidFill>
                <a:srgbClr val="FF0000"/>
              </a:solidFill>
              <a:effectLst/>
              <a:latin typeface="+mn-lt"/>
              <a:ea typeface="+mn-ea"/>
              <a:cs typeface="+mn-cs"/>
            </a:rPr>
            <a:t>日からの患者死者急増が止まったと思ったら、</a:t>
          </a:r>
          <a:r>
            <a:rPr kumimoji="1" lang="en-US" altLang="ja-JP" sz="1600" b="1" kern="1200">
              <a:solidFill>
                <a:srgbClr val="FF0000"/>
              </a:solidFill>
              <a:effectLst/>
              <a:latin typeface="+mn-lt"/>
              <a:ea typeface="+mn-ea"/>
              <a:cs typeface="+mn-cs"/>
            </a:rPr>
            <a:t>11</a:t>
          </a:r>
          <a:r>
            <a:rPr kumimoji="1" lang="ja-JP" altLang="ja-JP" sz="1600" b="1" kern="1200">
              <a:solidFill>
                <a:srgbClr val="FF0000"/>
              </a:solidFill>
              <a:effectLst/>
              <a:latin typeface="+mn-lt"/>
              <a:ea typeface="+mn-ea"/>
              <a:cs typeface="+mn-cs"/>
            </a:rPr>
            <a:t>月になりまた急増？！</a:t>
          </a:r>
          <a:endParaRPr lang="ja-JP" altLang="ja-JP" sz="1600">
            <a:solidFill>
              <a:srgbClr val="FF0000"/>
            </a:solidFill>
            <a:effectLst/>
          </a:endParaRPr>
        </a:p>
      </cdr:txBody>
    </cdr:sp>
  </cdr:relSizeAnchor>
</c:userShapes>
</file>

<file path=xl/drawings/drawing5.xml><?xml version="1.0" encoding="utf-8"?>
<c:userShapes xmlns:c="http://schemas.openxmlformats.org/drawingml/2006/chart">
  <cdr:relSizeAnchor xmlns:cdr="http://schemas.openxmlformats.org/drawingml/2006/chartDrawing">
    <cdr:from>
      <cdr:x>0.07738</cdr:x>
      <cdr:y>0.15464</cdr:y>
    </cdr:from>
    <cdr:to>
      <cdr:x>0.16637</cdr:x>
      <cdr:y>0.20619</cdr:y>
    </cdr:to>
    <cdr:sp macro="" textlink="">
      <cdr:nvSpPr>
        <cdr:cNvPr id="2" name="正方形/長方形 1">
          <a:extLst xmlns:a="http://schemas.openxmlformats.org/drawingml/2006/main">
            <a:ext uri="{FF2B5EF4-FFF2-40B4-BE49-F238E27FC236}">
              <a16:creationId xmlns:a16="http://schemas.microsoft.com/office/drawing/2014/main" id="{C713FCA7-0EE8-4D9D-A957-E18DFC7E2254}"/>
            </a:ext>
          </a:extLst>
        </cdr:cNvPr>
        <cdr:cNvSpPr/>
      </cdr:nvSpPr>
      <cdr:spPr>
        <a:xfrm xmlns:a="http://schemas.openxmlformats.org/drawingml/2006/main">
          <a:off x="396600" y="544288"/>
          <a:ext cx="456115" cy="181425"/>
        </a:xfrm>
        <a:prstGeom xmlns:a="http://schemas.openxmlformats.org/drawingml/2006/main" prst="rect">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600" b="1" dirty="0">
              <a:solidFill>
                <a:srgbClr val="FF0000"/>
              </a:solidFill>
            </a:rPr>
            <a:t>第二波</a:t>
          </a:r>
          <a:endParaRPr lang="ja-JP" sz="1600" b="1" dirty="0">
            <a:solidFill>
              <a:srgbClr val="FF0000"/>
            </a:solidFill>
          </a:endParaRPr>
        </a:p>
      </cdr:txBody>
    </cdr:sp>
  </cdr:relSizeAnchor>
  <cdr:relSizeAnchor xmlns:cdr="http://schemas.openxmlformats.org/drawingml/2006/chartDrawing">
    <cdr:from>
      <cdr:x>0.44325</cdr:x>
      <cdr:y>0.45361</cdr:y>
    </cdr:from>
    <cdr:to>
      <cdr:x>0.53451</cdr:x>
      <cdr:y>0.53866</cdr:y>
    </cdr:to>
    <cdr:sp macro="" textlink="">
      <cdr:nvSpPr>
        <cdr:cNvPr id="4" name="正方形/長方形 3">
          <a:extLst xmlns:a="http://schemas.openxmlformats.org/drawingml/2006/main">
            <a:ext uri="{FF2B5EF4-FFF2-40B4-BE49-F238E27FC236}">
              <a16:creationId xmlns:a16="http://schemas.microsoft.com/office/drawing/2014/main" id="{FAA18687-5295-4660-8C87-C4F7A33206B4}"/>
            </a:ext>
          </a:extLst>
        </cdr:cNvPr>
        <cdr:cNvSpPr/>
      </cdr:nvSpPr>
      <cdr:spPr>
        <a:xfrm xmlns:a="http://schemas.openxmlformats.org/drawingml/2006/main">
          <a:off x="2271828" y="1596564"/>
          <a:ext cx="467740" cy="299351"/>
        </a:xfrm>
        <a:prstGeom xmlns:a="http://schemas.openxmlformats.org/drawingml/2006/main" prst="rect">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600" b="1" dirty="0">
              <a:solidFill>
                <a:srgbClr val="FF0000"/>
              </a:solidFill>
            </a:rPr>
            <a:t>第三波</a:t>
          </a:r>
          <a:endParaRPr lang="ja-JP" sz="1600" b="1" dirty="0">
            <a:solidFill>
              <a:srgbClr val="FF0000"/>
            </a:solidFill>
          </a:endParaRPr>
        </a:p>
      </cdr:txBody>
    </cdr:sp>
  </cdr:relSizeAnchor>
  <cdr:relSizeAnchor xmlns:cdr="http://schemas.openxmlformats.org/drawingml/2006/chartDrawing">
    <cdr:from>
      <cdr:x>0.62986</cdr:x>
      <cdr:y>0.23741</cdr:y>
    </cdr:from>
    <cdr:to>
      <cdr:x>0.83892</cdr:x>
      <cdr:y>0.5</cdr:y>
    </cdr:to>
    <cdr:sp macro="" textlink="">
      <cdr:nvSpPr>
        <cdr:cNvPr id="6" name="吹き出し: 線 5">
          <a:extLst xmlns:a="http://schemas.openxmlformats.org/drawingml/2006/main">
            <a:ext uri="{FF2B5EF4-FFF2-40B4-BE49-F238E27FC236}">
              <a16:creationId xmlns:a16="http://schemas.microsoft.com/office/drawing/2014/main" id="{41CC7DE1-8AB5-4E80-96BC-7F213CBE2267}"/>
            </a:ext>
          </a:extLst>
        </cdr:cNvPr>
        <cdr:cNvSpPr/>
      </cdr:nvSpPr>
      <cdr:spPr>
        <a:xfrm xmlns:a="http://schemas.openxmlformats.org/drawingml/2006/main">
          <a:off x="3228254" y="835599"/>
          <a:ext cx="1071507" cy="924241"/>
        </a:xfrm>
        <a:prstGeom xmlns:a="http://schemas.openxmlformats.org/drawingml/2006/main" prst="borderCallout1">
          <a:avLst>
            <a:gd name="adj1" fmla="val 95698"/>
            <a:gd name="adj2" fmla="val -1010"/>
            <a:gd name="adj3" fmla="val 203934"/>
            <a:gd name="adj4" fmla="val -72329"/>
          </a:avLst>
        </a:prstGeom>
        <a:solidFill xmlns:a="http://schemas.openxmlformats.org/drawingml/2006/main">
          <a:schemeClr val="bg1"/>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n-US" altLang="ja-JP" sz="1400" b="1" dirty="0">
              <a:solidFill>
                <a:srgbClr val="FF0000"/>
              </a:solidFill>
            </a:rPr>
            <a:t>9</a:t>
          </a:r>
          <a:r>
            <a:rPr lang="ja-JP" altLang="en-US" sz="1400" b="1" dirty="0">
              <a:solidFill>
                <a:srgbClr val="FF0000"/>
              </a:solidFill>
            </a:rPr>
            <a:t>月</a:t>
          </a:r>
          <a:r>
            <a:rPr lang="en-US" altLang="ja-JP" sz="1400" b="1" dirty="0">
              <a:solidFill>
                <a:srgbClr val="FF0000"/>
              </a:solidFill>
            </a:rPr>
            <a:t>7</a:t>
          </a:r>
          <a:r>
            <a:rPr lang="ja-JP" altLang="en-US" sz="1400" b="1" dirty="0">
              <a:solidFill>
                <a:srgbClr val="FF0000"/>
              </a:solidFill>
            </a:rPr>
            <a:t>日、確診患者全員が退院し、無症状感染者全てが医学観察解除に！</a:t>
          </a:r>
          <a:r>
            <a:rPr lang="en-US" altLang="ja-JP" sz="1400" b="1" dirty="0">
              <a:solidFill>
                <a:srgbClr val="FF0000"/>
              </a:solidFill>
            </a:rPr>
            <a:t>10</a:t>
          </a:r>
          <a:r>
            <a:rPr lang="ja-JP" altLang="en-US" sz="1400" b="1" dirty="0">
              <a:solidFill>
                <a:srgbClr val="FF0000"/>
              </a:solidFill>
            </a:rPr>
            <a:t>月に第三波？</a:t>
          </a:r>
          <a:endParaRPr lang="ja-JP" sz="1400" b="1" dirty="0">
            <a:solidFill>
              <a:srgbClr val="FF0000"/>
            </a:solidFill>
          </a:endParaRPr>
        </a:p>
      </cdr:txBody>
    </cdr:sp>
  </cdr:relSizeAnchor>
</c:userShapes>
</file>

<file path=xl/drawings/drawing6.xml><?xml version="1.0" encoding="utf-8"?>
<c:userShapes xmlns:c="http://schemas.openxmlformats.org/drawingml/2006/chart">
  <cdr:relSizeAnchor xmlns:cdr="http://schemas.openxmlformats.org/drawingml/2006/chartDrawing">
    <cdr:from>
      <cdr:x>0.08084</cdr:x>
      <cdr:y>0.35418</cdr:y>
    </cdr:from>
    <cdr:to>
      <cdr:x>0.33748</cdr:x>
      <cdr:y>0.54527</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417251" y="1279059"/>
          <a:ext cx="1324683" cy="690090"/>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7.xml><?xml version="1.0" encoding="utf-8"?>
<c:userShapes xmlns:c="http://schemas.openxmlformats.org/drawingml/2006/chart">
  <cdr:relSizeAnchor xmlns:cdr="http://schemas.openxmlformats.org/drawingml/2006/chartDrawing">
    <cdr:from>
      <cdr:x>0.12151</cdr:x>
      <cdr:y>0.30581</cdr:y>
    </cdr:from>
    <cdr:to>
      <cdr:x>0.37285</cdr:x>
      <cdr:y>0.49713</cdr:y>
    </cdr:to>
    <cdr:sp macro="" textlink="">
      <cdr:nvSpPr>
        <cdr:cNvPr id="2" name="吹き出し: 線 1">
          <a:extLst xmlns:a="http://schemas.openxmlformats.org/drawingml/2006/main">
            <a:ext uri="{FF2B5EF4-FFF2-40B4-BE49-F238E27FC236}">
              <a16:creationId xmlns:a16="http://schemas.microsoft.com/office/drawing/2014/main" id="{A5704FE9-E5F3-4A35-BF65-DFFF40C0FD01}"/>
            </a:ext>
          </a:extLst>
        </cdr:cNvPr>
        <cdr:cNvSpPr/>
      </cdr:nvSpPr>
      <cdr:spPr>
        <a:xfrm xmlns:a="http://schemas.openxmlformats.org/drawingml/2006/main">
          <a:off x="640406" y="1103075"/>
          <a:ext cx="1324687" cy="690093"/>
        </a:xfrm>
        <a:prstGeom xmlns:a="http://schemas.openxmlformats.org/drawingml/2006/main" prst="borderCallout1">
          <a:avLst>
            <a:gd name="adj1" fmla="val 94682"/>
            <a:gd name="adj2" fmla="val 98723"/>
            <a:gd name="adj3" fmla="val 267285"/>
            <a:gd name="adj4" fmla="val 122522"/>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国安法成立の前後から感染者が急増しだした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B9F586-D835-4DA2-BDA1-225788A0C2E3}">
  <sheetPr>
    <tabColor rgb="FFFF0000"/>
  </sheetPr>
  <dimension ref="A1:AC561"/>
  <sheetViews>
    <sheetView tabSelected="1" zoomScaleNormal="100" workbookViewId="0">
      <pane xSplit="2" ySplit="5" topLeftCell="C543" activePane="bottomRight" state="frozen"/>
      <selection pane="topRight" activeCell="C1" sqref="C1"/>
      <selection pane="bottomLeft" activeCell="A8" sqref="A8"/>
      <selection pane="bottomRight" activeCell="N546" sqref="N546"/>
    </sheetView>
  </sheetViews>
  <sheetFormatPr defaultRowHeight="18" x14ac:dyDescent="0.55000000000000004"/>
  <cols>
    <col min="1" max="1" width="1.08203125" customWidth="1"/>
    <col min="2" max="2" width="9.33203125" style="45" bestFit="1" customWidth="1"/>
    <col min="3" max="3" width="5.58203125" customWidth="1"/>
    <col min="4" max="4" width="10.4140625" hidden="1" customWidth="1"/>
    <col min="5" max="5" width="9.5" customWidth="1"/>
    <col min="6" max="6" width="6.25" bestFit="1" customWidth="1"/>
    <col min="7" max="7" width="7" customWidth="1"/>
    <col min="8" max="8" width="6.25" bestFit="1" customWidth="1"/>
    <col min="9" max="9" width="8.33203125" customWidth="1"/>
    <col min="10" max="10" width="5.9140625" bestFit="1" customWidth="1"/>
    <col min="11" max="11" width="6.83203125" bestFit="1" customWidth="1"/>
    <col min="12" max="12" width="5" bestFit="1" customWidth="1"/>
    <col min="13" max="13" width="5.33203125" bestFit="1" customWidth="1"/>
    <col min="14" max="14" width="5.58203125" customWidth="1"/>
    <col min="15" max="15" width="6.25" bestFit="1" customWidth="1"/>
    <col min="16" max="16" width="7.75" bestFit="1" customWidth="1"/>
    <col min="17" max="17" width="8.58203125" bestFit="1" customWidth="1"/>
    <col min="18" max="19" width="8.6640625" customWidth="1"/>
    <col min="20" max="20" width="7.1640625" bestFit="1" customWidth="1"/>
    <col min="21" max="21" width="63.6640625" bestFit="1" customWidth="1"/>
    <col min="23" max="23" width="13.6640625" customWidth="1"/>
    <col min="24" max="24" width="5.6640625" customWidth="1"/>
    <col min="25" max="25" width="6.83203125" customWidth="1"/>
    <col min="26" max="26" width="8.83203125" bestFit="1" customWidth="1"/>
    <col min="27" max="28" width="4.75" customWidth="1"/>
    <col min="29" max="29" width="3.1640625" bestFit="1" customWidth="1"/>
  </cols>
  <sheetData>
    <row r="1" spans="2:21" ht="26.5" x14ac:dyDescent="0.55000000000000004">
      <c r="B1" s="129"/>
      <c r="C1" s="295" t="s">
        <v>78</v>
      </c>
      <c r="D1" s="295"/>
      <c r="E1" s="295"/>
      <c r="F1" s="295"/>
      <c r="G1" s="295"/>
      <c r="H1" s="295"/>
      <c r="I1" s="295"/>
      <c r="J1" s="295"/>
      <c r="K1" s="295"/>
      <c r="L1" s="295"/>
      <c r="M1" s="295"/>
      <c r="N1" s="295"/>
      <c r="O1" s="295"/>
      <c r="P1" s="87"/>
      <c r="Q1" s="87"/>
      <c r="R1" s="87"/>
      <c r="S1" s="87"/>
      <c r="T1" s="87"/>
      <c r="U1" s="86">
        <v>44374</v>
      </c>
    </row>
    <row r="2" spans="2:21" ht="13" customHeight="1" x14ac:dyDescent="0.55000000000000004">
      <c r="E2" s="112" t="s">
        <v>125</v>
      </c>
      <c r="F2" s="113"/>
      <c r="G2" s="112"/>
      <c r="H2" s="113"/>
      <c r="I2" s="113"/>
      <c r="J2" s="113"/>
      <c r="U2" s="72" t="s">
        <v>77</v>
      </c>
    </row>
    <row r="3" spans="2:21" ht="5.5" customHeight="1" thickBot="1" x14ac:dyDescent="0.6"/>
    <row r="4" spans="2:21" ht="18" customHeight="1" x14ac:dyDescent="0.55000000000000004">
      <c r="B4" s="62" t="s">
        <v>3</v>
      </c>
      <c r="C4" s="302" t="s">
        <v>72</v>
      </c>
      <c r="D4" s="303"/>
      <c r="E4" s="303"/>
      <c r="F4" s="313"/>
      <c r="G4" s="302" t="s">
        <v>68</v>
      </c>
      <c r="H4" s="303"/>
      <c r="I4" s="308" t="s">
        <v>87</v>
      </c>
      <c r="J4" s="304" t="s">
        <v>71</v>
      </c>
      <c r="K4" s="305"/>
      <c r="L4" s="306" t="s">
        <v>70</v>
      </c>
      <c r="M4" s="307"/>
      <c r="N4" s="296" t="s">
        <v>73</v>
      </c>
      <c r="O4" s="297"/>
      <c r="P4" s="310" t="s">
        <v>92</v>
      </c>
      <c r="Q4" s="311"/>
      <c r="R4" s="310" t="s">
        <v>88</v>
      </c>
      <c r="S4" s="311"/>
      <c r="T4" s="312"/>
      <c r="U4" s="298" t="s">
        <v>75</v>
      </c>
    </row>
    <row r="5" spans="2:21" ht="18.5" customHeight="1" thickBot="1" x14ac:dyDescent="0.6">
      <c r="B5" s="63" t="s">
        <v>76</v>
      </c>
      <c r="C5" s="300" t="s">
        <v>69</v>
      </c>
      <c r="D5" s="301"/>
      <c r="E5" s="92" t="s">
        <v>9</v>
      </c>
      <c r="F5" s="71" t="s">
        <v>86</v>
      </c>
      <c r="G5" s="69" t="s">
        <v>69</v>
      </c>
      <c r="H5" s="70" t="s">
        <v>9</v>
      </c>
      <c r="I5" s="309"/>
      <c r="J5" s="69" t="s">
        <v>69</v>
      </c>
      <c r="K5" s="70" t="s">
        <v>74</v>
      </c>
      <c r="L5" s="69" t="s">
        <v>69</v>
      </c>
      <c r="M5" s="70" t="s">
        <v>9</v>
      </c>
      <c r="N5" s="69" t="s">
        <v>69</v>
      </c>
      <c r="O5" s="71" t="s">
        <v>9</v>
      </c>
      <c r="P5" s="88" t="s">
        <v>105</v>
      </c>
      <c r="Q5" s="71" t="s">
        <v>9</v>
      </c>
      <c r="R5" s="119" t="s">
        <v>90</v>
      </c>
      <c r="S5" s="68" t="s">
        <v>91</v>
      </c>
      <c r="T5" s="68" t="s">
        <v>89</v>
      </c>
      <c r="U5" s="299"/>
    </row>
    <row r="6" spans="2:21" x14ac:dyDescent="0.55000000000000004">
      <c r="B6" s="64"/>
      <c r="C6" s="203"/>
      <c r="D6" s="204"/>
      <c r="E6" s="205"/>
      <c r="F6" s="206"/>
      <c r="G6" s="203"/>
      <c r="H6" s="205"/>
      <c r="I6" s="206"/>
      <c r="J6" s="203"/>
      <c r="K6" s="205"/>
      <c r="L6" s="203"/>
      <c r="M6" s="205"/>
      <c r="N6" s="203"/>
      <c r="O6" s="206"/>
      <c r="P6" s="207"/>
      <c r="Q6" s="206"/>
      <c r="R6" s="203"/>
      <c r="S6" s="206"/>
      <c r="T6" s="206"/>
      <c r="U6" s="65"/>
    </row>
    <row r="7" spans="2:21" x14ac:dyDescent="0.55000000000000004">
      <c r="B7" s="76">
        <v>43830</v>
      </c>
      <c r="C7" s="203"/>
      <c r="D7" s="204"/>
      <c r="E7" s="205"/>
      <c r="F7" s="206"/>
      <c r="G7" s="203"/>
      <c r="H7" s="205">
        <v>27</v>
      </c>
      <c r="I7" s="206"/>
      <c r="J7" s="203"/>
      <c r="K7" s="205">
        <v>7</v>
      </c>
      <c r="L7" s="203"/>
      <c r="M7" s="205"/>
      <c r="N7" s="203"/>
      <c r="O7" s="206"/>
      <c r="P7" s="207"/>
      <c r="Q7" s="206"/>
      <c r="R7" s="203"/>
      <c r="S7" s="206"/>
      <c r="T7" s="206"/>
      <c r="U7" s="65" t="s">
        <v>151</v>
      </c>
    </row>
    <row r="8" spans="2:21" x14ac:dyDescent="0.55000000000000004">
      <c r="B8" s="201">
        <v>43831</v>
      </c>
      <c r="C8" s="203"/>
      <c r="D8" s="204"/>
      <c r="E8" s="205"/>
      <c r="F8" s="206"/>
      <c r="G8" s="203"/>
      <c r="H8" s="205"/>
      <c r="I8" s="206"/>
      <c r="J8" s="203"/>
      <c r="K8" s="205"/>
      <c r="L8" s="203"/>
      <c r="M8" s="205"/>
      <c r="N8" s="203"/>
      <c r="O8" s="206"/>
      <c r="P8" s="207"/>
      <c r="Q8" s="206"/>
      <c r="R8" s="203"/>
      <c r="S8" s="206"/>
      <c r="T8" s="206"/>
      <c r="U8" s="65"/>
    </row>
    <row r="9" spans="2:21" x14ac:dyDescent="0.55000000000000004">
      <c r="B9" s="76">
        <v>43832</v>
      </c>
      <c r="C9" s="203"/>
      <c r="D9" s="204"/>
      <c r="E9" s="205"/>
      <c r="F9" s="206"/>
      <c r="G9" s="203"/>
      <c r="H9" s="205"/>
      <c r="I9" s="206"/>
      <c r="J9" s="203"/>
      <c r="K9" s="205"/>
      <c r="L9" s="203"/>
      <c r="M9" s="205"/>
      <c r="N9" s="203"/>
      <c r="O9" s="206"/>
      <c r="P9" s="207"/>
      <c r="Q9" s="206"/>
      <c r="R9" s="203"/>
      <c r="S9" s="206"/>
      <c r="T9" s="206"/>
      <c r="U9" s="65"/>
    </row>
    <row r="10" spans="2:21" x14ac:dyDescent="0.55000000000000004">
      <c r="B10" s="201">
        <v>43833</v>
      </c>
      <c r="C10" s="203"/>
      <c r="D10" s="204"/>
      <c r="E10" s="205"/>
      <c r="F10" s="206"/>
      <c r="G10" s="203">
        <v>0</v>
      </c>
      <c r="H10" s="205">
        <v>44</v>
      </c>
      <c r="I10" s="206"/>
      <c r="J10" s="203"/>
      <c r="K10" s="205">
        <v>11</v>
      </c>
      <c r="L10" s="203"/>
      <c r="M10" s="205"/>
      <c r="N10" s="203"/>
      <c r="O10" s="206"/>
      <c r="P10" s="207"/>
      <c r="Q10" s="206">
        <v>121</v>
      </c>
      <c r="R10" s="203"/>
      <c r="S10" s="206"/>
      <c r="T10" s="206"/>
      <c r="U10" s="65" t="s">
        <v>150</v>
      </c>
    </row>
    <row r="11" spans="2:21" x14ac:dyDescent="0.55000000000000004">
      <c r="B11" s="76">
        <v>43834</v>
      </c>
      <c r="C11" s="203"/>
      <c r="D11" s="204"/>
      <c r="E11" s="205"/>
      <c r="F11" s="206"/>
      <c r="G11" s="203">
        <v>0</v>
      </c>
      <c r="H11" s="205"/>
      <c r="I11" s="206"/>
      <c r="J11" s="203"/>
      <c r="K11" s="205"/>
      <c r="L11" s="203"/>
      <c r="M11" s="205"/>
      <c r="N11" s="203"/>
      <c r="O11" s="206"/>
      <c r="P11" s="207"/>
      <c r="Q11" s="206"/>
      <c r="R11" s="203"/>
      <c r="S11" s="206"/>
      <c r="T11" s="206"/>
      <c r="U11" s="65"/>
    </row>
    <row r="12" spans="2:21" x14ac:dyDescent="0.55000000000000004">
      <c r="B12" s="202">
        <v>43835</v>
      </c>
      <c r="C12" s="203"/>
      <c r="D12" s="204"/>
      <c r="E12" s="205"/>
      <c r="F12" s="206"/>
      <c r="G12" s="203">
        <v>0</v>
      </c>
      <c r="H12" s="205">
        <v>59</v>
      </c>
      <c r="I12" s="206"/>
      <c r="J12" s="203"/>
      <c r="K12" s="205"/>
      <c r="L12" s="203"/>
      <c r="M12" s="205">
        <v>0</v>
      </c>
      <c r="N12" s="203"/>
      <c r="O12" s="206"/>
      <c r="P12" s="207"/>
      <c r="Q12" s="206">
        <v>163</v>
      </c>
      <c r="R12" s="203"/>
      <c r="S12" s="206"/>
      <c r="T12" s="206"/>
      <c r="U12" s="65" t="s">
        <v>150</v>
      </c>
    </row>
    <row r="13" spans="2:21" x14ac:dyDescent="0.55000000000000004">
      <c r="B13" s="76">
        <v>43836</v>
      </c>
      <c r="C13" s="203"/>
      <c r="D13" s="204"/>
      <c r="E13" s="205"/>
      <c r="F13" s="206"/>
      <c r="G13" s="203">
        <v>0</v>
      </c>
      <c r="H13" s="205"/>
      <c r="I13" s="206"/>
      <c r="J13" s="203"/>
      <c r="K13" s="205"/>
      <c r="L13" s="203"/>
      <c r="M13" s="205"/>
      <c r="N13" s="203"/>
      <c r="O13" s="206"/>
      <c r="P13" s="207"/>
      <c r="Q13" s="206"/>
      <c r="R13" s="203"/>
      <c r="S13" s="206"/>
      <c r="T13" s="206"/>
      <c r="U13" s="65"/>
    </row>
    <row r="14" spans="2:21" x14ac:dyDescent="0.55000000000000004">
      <c r="B14" s="75">
        <v>43837</v>
      </c>
      <c r="C14" s="189"/>
      <c r="D14" s="190"/>
      <c r="E14" s="191"/>
      <c r="F14" s="192"/>
      <c r="G14" s="203">
        <v>0</v>
      </c>
      <c r="H14" s="191"/>
      <c r="I14" s="194"/>
      <c r="J14" s="189"/>
      <c r="K14" s="195"/>
      <c r="L14" s="193"/>
      <c r="M14" s="191"/>
      <c r="N14" s="189"/>
      <c r="O14" s="192"/>
      <c r="P14" s="196"/>
      <c r="Q14" s="192"/>
      <c r="R14" s="189"/>
      <c r="S14" s="192"/>
      <c r="T14" s="192"/>
      <c r="U14" s="65"/>
    </row>
    <row r="15" spans="2:21" x14ac:dyDescent="0.55000000000000004">
      <c r="B15" s="76">
        <v>43838</v>
      </c>
      <c r="C15" s="189"/>
      <c r="D15" s="190"/>
      <c r="E15" s="191"/>
      <c r="F15" s="192"/>
      <c r="G15" s="203">
        <v>0</v>
      </c>
      <c r="H15" s="191"/>
      <c r="I15" s="194"/>
      <c r="J15" s="189"/>
      <c r="K15" s="195"/>
      <c r="L15" s="193"/>
      <c r="M15" s="191"/>
      <c r="N15" s="189"/>
      <c r="O15" s="192"/>
      <c r="P15" s="196"/>
      <c r="Q15" s="192"/>
      <c r="R15" s="189"/>
      <c r="S15" s="192"/>
      <c r="T15" s="192"/>
      <c r="U15" s="65"/>
    </row>
    <row r="16" spans="2:21" x14ac:dyDescent="0.55000000000000004">
      <c r="B16" s="75">
        <v>43839</v>
      </c>
      <c r="C16" s="189"/>
      <c r="D16" s="190"/>
      <c r="E16" s="191"/>
      <c r="F16" s="192"/>
      <c r="G16" s="203">
        <v>0</v>
      </c>
      <c r="H16" s="191"/>
      <c r="I16" s="194"/>
      <c r="J16" s="189"/>
      <c r="K16" s="195"/>
      <c r="L16" s="193">
        <v>1</v>
      </c>
      <c r="M16" s="191"/>
      <c r="N16" s="189"/>
      <c r="O16" s="192"/>
      <c r="P16" s="196"/>
      <c r="Q16" s="192"/>
      <c r="R16" s="189"/>
      <c r="S16" s="192"/>
      <c r="T16" s="192"/>
      <c r="U16" s="65"/>
    </row>
    <row r="17" spans="2:28" x14ac:dyDescent="0.55000000000000004">
      <c r="B17" s="76">
        <v>43840</v>
      </c>
      <c r="C17" s="189"/>
      <c r="D17" s="190"/>
      <c r="E17" s="191"/>
      <c r="F17" s="192"/>
      <c r="G17" s="193"/>
      <c r="H17" s="191"/>
      <c r="I17" s="194"/>
      <c r="J17" s="189"/>
      <c r="K17" s="195"/>
      <c r="L17" s="193"/>
      <c r="M17" s="191"/>
      <c r="N17" s="189"/>
      <c r="O17" s="192"/>
      <c r="P17" s="196"/>
      <c r="Q17" s="192"/>
      <c r="R17" s="189"/>
      <c r="S17" s="192"/>
      <c r="T17" s="192"/>
      <c r="U17" s="65"/>
    </row>
    <row r="18" spans="2:28" x14ac:dyDescent="0.55000000000000004">
      <c r="B18" s="75">
        <v>43841</v>
      </c>
      <c r="C18" s="189"/>
      <c r="D18" s="190"/>
      <c r="E18" s="191"/>
      <c r="F18" s="192"/>
      <c r="G18" s="193"/>
      <c r="H18" s="191"/>
      <c r="I18" s="194"/>
      <c r="J18" s="189"/>
      <c r="K18" s="195"/>
      <c r="L18" s="193"/>
      <c r="M18" s="191"/>
      <c r="N18" s="189"/>
      <c r="O18" s="192"/>
      <c r="P18" s="196"/>
      <c r="Q18" s="192"/>
      <c r="R18" s="189"/>
      <c r="S18" s="192"/>
      <c r="T18" s="192"/>
      <c r="U18" s="65"/>
    </row>
    <row r="19" spans="2:28" x14ac:dyDescent="0.55000000000000004">
      <c r="B19" s="76">
        <v>43842</v>
      </c>
      <c r="C19" s="189"/>
      <c r="D19" s="190"/>
      <c r="E19" s="191"/>
      <c r="F19" s="192"/>
      <c r="G19" s="193"/>
      <c r="H19" s="191"/>
      <c r="I19" s="194"/>
      <c r="J19" s="189"/>
      <c r="K19" s="195"/>
      <c r="L19" s="193"/>
      <c r="M19" s="191"/>
      <c r="N19" s="189"/>
      <c r="O19" s="192"/>
      <c r="P19" s="196"/>
      <c r="Q19" s="192"/>
      <c r="R19" s="189"/>
      <c r="S19" s="192"/>
      <c r="T19" s="192"/>
      <c r="U19" s="65"/>
    </row>
    <row r="20" spans="2:28" x14ac:dyDescent="0.55000000000000004">
      <c r="B20" s="75">
        <v>43843</v>
      </c>
      <c r="C20" s="189"/>
      <c r="D20" s="190"/>
      <c r="E20" s="205"/>
      <c r="F20" s="206"/>
      <c r="G20" s="203"/>
      <c r="H20" s="205"/>
      <c r="I20" s="206"/>
      <c r="J20" s="203"/>
      <c r="K20" s="205"/>
      <c r="L20" s="203"/>
      <c r="M20" s="205"/>
      <c r="N20" s="203"/>
      <c r="O20" s="206"/>
      <c r="P20" s="207"/>
      <c r="Q20" s="206"/>
      <c r="R20" s="203"/>
      <c r="S20" s="206"/>
      <c r="T20" s="206"/>
      <c r="U20" s="65"/>
    </row>
    <row r="21" spans="2:28" x14ac:dyDescent="0.55000000000000004">
      <c r="B21" s="76">
        <v>43844</v>
      </c>
      <c r="C21" s="189"/>
      <c r="D21" s="190"/>
      <c r="E21" s="205"/>
      <c r="F21" s="206"/>
      <c r="G21" s="203"/>
      <c r="H21" s="205">
        <v>41</v>
      </c>
      <c r="I21" s="206"/>
      <c r="J21" s="203"/>
      <c r="K21" s="205">
        <v>6</v>
      </c>
      <c r="L21" s="203"/>
      <c r="M21" s="205">
        <v>1</v>
      </c>
      <c r="N21" s="203"/>
      <c r="O21" s="206">
        <v>7</v>
      </c>
      <c r="P21" s="207"/>
      <c r="Q21" s="206">
        <v>763</v>
      </c>
      <c r="R21" s="203"/>
      <c r="S21" s="206">
        <v>450</v>
      </c>
      <c r="T21" s="209">
        <v>313</v>
      </c>
      <c r="U21" s="65"/>
    </row>
    <row r="22" spans="2:28" x14ac:dyDescent="0.55000000000000004">
      <c r="B22" s="75">
        <v>43845</v>
      </c>
      <c r="C22" s="189"/>
      <c r="D22" s="190"/>
      <c r="E22" s="205"/>
      <c r="F22" s="206"/>
      <c r="G22" s="203">
        <v>0</v>
      </c>
      <c r="H22" s="210">
        <f>+H21+G22</f>
        <v>41</v>
      </c>
      <c r="I22" s="206"/>
      <c r="J22" s="203"/>
      <c r="K22" s="205"/>
      <c r="L22" s="203">
        <v>1</v>
      </c>
      <c r="M22" s="211">
        <f>+M21+L22</f>
        <v>2</v>
      </c>
      <c r="N22" s="203">
        <v>5</v>
      </c>
      <c r="O22" s="206">
        <f>+O21+N22</f>
        <v>12</v>
      </c>
      <c r="P22" s="207">
        <v>0</v>
      </c>
      <c r="Q22" s="211">
        <f>+Q21+P22</f>
        <v>763</v>
      </c>
      <c r="R22" s="212">
        <f>+S22-S21</f>
        <v>194</v>
      </c>
      <c r="S22" s="206">
        <v>644</v>
      </c>
      <c r="T22" s="209">
        <v>119</v>
      </c>
      <c r="U22" s="65" t="s">
        <v>152</v>
      </c>
    </row>
    <row r="23" spans="2:28" x14ac:dyDescent="0.55000000000000004">
      <c r="B23" s="208">
        <v>43846</v>
      </c>
      <c r="C23" s="189"/>
      <c r="D23" s="190"/>
      <c r="E23" s="205"/>
      <c r="F23" s="206"/>
      <c r="G23" s="203">
        <v>4</v>
      </c>
      <c r="H23" s="210">
        <f>+H22+G23</f>
        <v>45</v>
      </c>
      <c r="I23" s="206"/>
      <c r="J23" s="203"/>
      <c r="K23" s="205">
        <v>5</v>
      </c>
      <c r="L23" s="203">
        <v>0</v>
      </c>
      <c r="M23" s="211">
        <f>+M22+L23</f>
        <v>2</v>
      </c>
      <c r="N23" s="203">
        <v>3</v>
      </c>
      <c r="O23" s="211">
        <f>+O22+N23</f>
        <v>15</v>
      </c>
      <c r="P23" s="207">
        <v>0</v>
      </c>
      <c r="Q23" s="211">
        <f>+Q22+P23</f>
        <v>763</v>
      </c>
      <c r="R23" s="212">
        <f>+S23-S22</f>
        <v>21</v>
      </c>
      <c r="S23" s="206">
        <v>665</v>
      </c>
      <c r="T23" s="209">
        <v>98</v>
      </c>
      <c r="U23" s="65" t="s">
        <v>154</v>
      </c>
    </row>
    <row r="24" spans="2:28" x14ac:dyDescent="0.55000000000000004">
      <c r="B24" s="75">
        <v>43847</v>
      </c>
      <c r="C24" s="189"/>
      <c r="D24" s="190"/>
      <c r="E24" s="205"/>
      <c r="F24" s="206"/>
      <c r="G24" s="203">
        <v>17</v>
      </c>
      <c r="H24" s="210">
        <f>+H23+G24</f>
        <v>62</v>
      </c>
      <c r="I24" s="206"/>
      <c r="J24" s="203">
        <v>3</v>
      </c>
      <c r="K24" s="211">
        <f>+K23+J24</f>
        <v>8</v>
      </c>
      <c r="L24" s="203">
        <v>0</v>
      </c>
      <c r="M24" s="211">
        <f>+M23+L24</f>
        <v>2</v>
      </c>
      <c r="N24" s="203">
        <v>4</v>
      </c>
      <c r="O24" s="211">
        <f>+O23+N24</f>
        <v>19</v>
      </c>
      <c r="P24" s="207">
        <v>0</v>
      </c>
      <c r="Q24" s="211">
        <f>+Q23+P24</f>
        <v>763</v>
      </c>
      <c r="R24" s="212">
        <f>+S24-S23</f>
        <v>16</v>
      </c>
      <c r="S24" s="209">
        <v>681</v>
      </c>
      <c r="T24" s="211">
        <f>+T23-R24</f>
        <v>82</v>
      </c>
      <c r="U24" s="65" t="s">
        <v>153</v>
      </c>
    </row>
    <row r="25" spans="2:28" x14ac:dyDescent="0.55000000000000004">
      <c r="B25" s="76">
        <v>43848</v>
      </c>
      <c r="C25" s="189"/>
      <c r="D25" s="190"/>
      <c r="E25" s="205"/>
      <c r="F25" s="206"/>
      <c r="G25" s="203">
        <v>59</v>
      </c>
      <c r="H25" s="210">
        <f>+H24+G25</f>
        <v>121</v>
      </c>
      <c r="I25" s="206"/>
      <c r="J25" s="203"/>
      <c r="K25" s="205"/>
      <c r="L25" s="203">
        <v>0</v>
      </c>
      <c r="M25" s="211">
        <f>+M24+L25</f>
        <v>2</v>
      </c>
      <c r="N25" s="203">
        <v>5</v>
      </c>
      <c r="O25" s="211">
        <f>+O24+N25</f>
        <v>24</v>
      </c>
      <c r="P25" s="207"/>
      <c r="Q25" s="206"/>
      <c r="R25" s="203"/>
      <c r="S25" s="206"/>
      <c r="T25" s="206"/>
      <c r="U25" s="65" t="s">
        <v>155</v>
      </c>
    </row>
    <row r="26" spans="2:28" x14ac:dyDescent="0.55000000000000004">
      <c r="B26" s="75">
        <v>43849</v>
      </c>
      <c r="C26" s="197"/>
      <c r="D26" s="198"/>
      <c r="E26" s="213"/>
      <c r="F26" s="214"/>
      <c r="G26" s="215">
        <v>77</v>
      </c>
      <c r="H26" s="210">
        <f>+H25+G26</f>
        <v>198</v>
      </c>
      <c r="I26" s="216">
        <v>169</v>
      </c>
      <c r="J26" s="215">
        <v>1</v>
      </c>
      <c r="K26" s="209">
        <v>44</v>
      </c>
      <c r="L26" s="215">
        <v>2</v>
      </c>
      <c r="M26" s="211">
        <f>+M25+L26</f>
        <v>4</v>
      </c>
      <c r="N26" s="215">
        <v>1</v>
      </c>
      <c r="O26" s="211">
        <f>+O25+N26</f>
        <v>25</v>
      </c>
      <c r="P26" s="217"/>
      <c r="Q26" s="216">
        <v>817</v>
      </c>
      <c r="R26" s="215"/>
      <c r="S26" s="216">
        <v>727</v>
      </c>
      <c r="T26" s="216">
        <v>90</v>
      </c>
      <c r="U26" s="65" t="s">
        <v>155</v>
      </c>
      <c r="X26" s="97" t="s">
        <v>117</v>
      </c>
      <c r="Y26" s="97" t="s">
        <v>118</v>
      </c>
      <c r="Z26" s="97"/>
      <c r="AA26" s="97" t="s">
        <v>115</v>
      </c>
      <c r="AB26" s="97" t="s">
        <v>116</v>
      </c>
    </row>
    <row r="27" spans="2:28" s="97" customFormat="1" x14ac:dyDescent="0.55000000000000004">
      <c r="B27" s="76">
        <v>43850</v>
      </c>
      <c r="C27" s="73">
        <v>27</v>
      </c>
      <c r="D27" s="104"/>
      <c r="E27" s="218">
        <v>54</v>
      </c>
      <c r="F27" s="105"/>
      <c r="G27" s="73">
        <v>77</v>
      </c>
      <c r="H27" s="218">
        <v>291</v>
      </c>
      <c r="I27" s="105"/>
      <c r="J27" s="73"/>
      <c r="K27" s="74"/>
      <c r="L27" s="73"/>
      <c r="M27" s="74"/>
      <c r="N27" s="73"/>
      <c r="O27" s="105"/>
      <c r="P27" s="199"/>
      <c r="Q27" s="105"/>
      <c r="R27" s="73"/>
      <c r="S27" s="105"/>
      <c r="T27" s="105"/>
      <c r="U27" s="96" t="s">
        <v>156</v>
      </c>
      <c r="W27" s="121">
        <f>+B27</f>
        <v>43850</v>
      </c>
      <c r="X27" s="122">
        <f>+G27</f>
        <v>77</v>
      </c>
      <c r="Y27" s="97">
        <f>+H27</f>
        <v>291</v>
      </c>
      <c r="Z27" s="123">
        <f>+B27</f>
        <v>43850</v>
      </c>
      <c r="AA27" s="97">
        <f>+L27</f>
        <v>0</v>
      </c>
      <c r="AB27" s="97">
        <f>+M27</f>
        <v>0</v>
      </c>
    </row>
    <row r="28" spans="2:28" s="97" customFormat="1" ht="36" x14ac:dyDescent="0.55000000000000004">
      <c r="B28" s="76">
        <v>43851</v>
      </c>
      <c r="C28" s="54">
        <v>26</v>
      </c>
      <c r="D28" s="84" t="s">
        <v>149</v>
      </c>
      <c r="E28" s="51">
        <v>440</v>
      </c>
      <c r="F28" s="50"/>
      <c r="G28" s="48">
        <v>149</v>
      </c>
      <c r="H28" s="51">
        <v>37</v>
      </c>
      <c r="I28" s="50"/>
      <c r="J28" s="52"/>
      <c r="K28" s="53">
        <v>102</v>
      </c>
      <c r="L28" s="48">
        <v>3</v>
      </c>
      <c r="M28" s="51">
        <v>9</v>
      </c>
      <c r="N28" s="54"/>
      <c r="O28" s="50"/>
      <c r="P28" s="93"/>
      <c r="Q28" s="85"/>
      <c r="R28" s="54"/>
      <c r="S28" s="85"/>
      <c r="T28" s="85"/>
      <c r="U28" s="99" t="s">
        <v>95</v>
      </c>
      <c r="W28" s="121">
        <f>+B28</f>
        <v>43851</v>
      </c>
      <c r="X28" s="122">
        <f t="shared" ref="X28:X55" si="0">+G28</f>
        <v>149</v>
      </c>
      <c r="Y28" s="97">
        <f t="shared" ref="Y28:Y54" si="1">+H28</f>
        <v>37</v>
      </c>
      <c r="Z28" s="123">
        <f>+B28</f>
        <v>43851</v>
      </c>
      <c r="AA28" s="97">
        <f t="shared" ref="AA28:AA54" si="2">+L28</f>
        <v>3</v>
      </c>
      <c r="AB28" s="97">
        <f t="shared" ref="AB28:AB54" si="3">+M28</f>
        <v>9</v>
      </c>
    </row>
    <row r="29" spans="2:28" s="106" customFormat="1" ht="36" x14ac:dyDescent="0.55000000000000004">
      <c r="B29" s="76">
        <v>43852</v>
      </c>
      <c r="C29" s="54">
        <v>257</v>
      </c>
      <c r="D29" s="200"/>
      <c r="E29" s="51">
        <v>393</v>
      </c>
      <c r="F29" s="57"/>
      <c r="G29" s="52">
        <v>131</v>
      </c>
      <c r="H29" s="55">
        <v>571</v>
      </c>
      <c r="I29" s="57"/>
      <c r="J29" s="48"/>
      <c r="K29" s="55">
        <v>95</v>
      </c>
      <c r="L29" s="48">
        <v>8</v>
      </c>
      <c r="M29" s="56">
        <f t="shared" ref="M29:M40" si="4">+L29+M28</f>
        <v>17</v>
      </c>
      <c r="N29" s="48"/>
      <c r="O29" s="57"/>
      <c r="P29" s="98"/>
      <c r="Q29" s="90">
        <v>5897</v>
      </c>
      <c r="R29" s="48"/>
      <c r="S29" s="85">
        <v>969</v>
      </c>
      <c r="T29" s="90">
        <v>4928</v>
      </c>
      <c r="U29" s="101" t="s">
        <v>94</v>
      </c>
      <c r="W29" s="121">
        <f>+B29</f>
        <v>43852</v>
      </c>
      <c r="X29" s="122">
        <f t="shared" si="0"/>
        <v>131</v>
      </c>
      <c r="Y29" s="97">
        <f t="shared" si="1"/>
        <v>571</v>
      </c>
      <c r="Z29" s="123">
        <f>+B29</f>
        <v>43852</v>
      </c>
      <c r="AA29" s="97">
        <f t="shared" si="2"/>
        <v>8</v>
      </c>
      <c r="AB29" s="97">
        <f t="shared" si="3"/>
        <v>17</v>
      </c>
    </row>
    <row r="30" spans="2:28" s="97" customFormat="1" x14ac:dyDescent="0.55000000000000004">
      <c r="B30" s="76">
        <v>43853</v>
      </c>
      <c r="C30" s="48">
        <v>680</v>
      </c>
      <c r="D30" s="49"/>
      <c r="E30" s="53">
        <v>1072</v>
      </c>
      <c r="F30" s="90"/>
      <c r="G30" s="48">
        <v>259</v>
      </c>
      <c r="H30" s="56">
        <f>+H29+G30</f>
        <v>830</v>
      </c>
      <c r="I30" s="58"/>
      <c r="J30" s="48"/>
      <c r="K30" s="55">
        <v>177</v>
      </c>
      <c r="L30" s="48">
        <v>8</v>
      </c>
      <c r="M30" s="56">
        <f t="shared" si="4"/>
        <v>25</v>
      </c>
      <c r="N30" s="48">
        <v>6</v>
      </c>
      <c r="O30" s="57">
        <v>34</v>
      </c>
      <c r="P30" s="111">
        <f>+Q30-Q29</f>
        <v>3610</v>
      </c>
      <c r="Q30" s="90">
        <v>9507</v>
      </c>
      <c r="R30" s="48"/>
      <c r="S30" s="85">
        <v>1087</v>
      </c>
      <c r="T30" s="90">
        <v>8420</v>
      </c>
      <c r="U30" s="100" t="s">
        <v>93</v>
      </c>
      <c r="W30" s="121">
        <f>+B30</f>
        <v>43853</v>
      </c>
      <c r="X30" s="122">
        <f t="shared" si="0"/>
        <v>259</v>
      </c>
      <c r="Y30" s="97">
        <f t="shared" si="1"/>
        <v>830</v>
      </c>
      <c r="Z30" s="123">
        <f t="shared" ref="Z30:Z54" si="5">+B30</f>
        <v>43853</v>
      </c>
      <c r="AA30" s="97">
        <f t="shared" si="2"/>
        <v>8</v>
      </c>
      <c r="AB30" s="97">
        <f t="shared" si="3"/>
        <v>25</v>
      </c>
    </row>
    <row r="31" spans="2:28" s="97" customFormat="1" x14ac:dyDescent="0.55000000000000004">
      <c r="B31" s="76">
        <v>43854</v>
      </c>
      <c r="C31" s="48">
        <v>1118</v>
      </c>
      <c r="D31" s="49"/>
      <c r="E31" s="53">
        <v>1965</v>
      </c>
      <c r="F31" s="90"/>
      <c r="G31" s="48">
        <v>444</v>
      </c>
      <c r="H31" s="51">
        <v>1287</v>
      </c>
      <c r="I31" s="50"/>
      <c r="J31" s="48"/>
      <c r="K31" s="55"/>
      <c r="L31" s="48">
        <v>16</v>
      </c>
      <c r="M31" s="56">
        <f t="shared" si="4"/>
        <v>41</v>
      </c>
      <c r="N31" s="48">
        <v>11</v>
      </c>
      <c r="O31" s="50">
        <v>38</v>
      </c>
      <c r="P31" s="111">
        <f t="shared" ref="P31:P73" si="6">+Q31-Q30</f>
        <v>5690</v>
      </c>
      <c r="Q31" s="91">
        <v>15197</v>
      </c>
      <c r="R31" s="52">
        <v>1230</v>
      </c>
      <c r="S31" s="117"/>
      <c r="T31" s="91">
        <v>13967</v>
      </c>
      <c r="U31" s="96"/>
      <c r="W31" s="121">
        <f>+B31</f>
        <v>43854</v>
      </c>
      <c r="X31" s="122">
        <f t="shared" si="0"/>
        <v>444</v>
      </c>
      <c r="Y31" s="97">
        <f t="shared" si="1"/>
        <v>1287</v>
      </c>
      <c r="Z31" s="123">
        <f t="shared" si="5"/>
        <v>43854</v>
      </c>
      <c r="AA31" s="97">
        <f t="shared" si="2"/>
        <v>16</v>
      </c>
      <c r="AB31" s="97">
        <f t="shared" si="3"/>
        <v>41</v>
      </c>
    </row>
    <row r="32" spans="2:28" s="97" customFormat="1" x14ac:dyDescent="0.55000000000000004">
      <c r="B32" s="76">
        <v>43855</v>
      </c>
      <c r="C32" s="48">
        <v>1309</v>
      </c>
      <c r="D32" s="49"/>
      <c r="E32" s="108"/>
      <c r="F32" s="90">
        <v>2684</v>
      </c>
      <c r="G32" s="48">
        <v>688</v>
      </c>
      <c r="H32" s="107">
        <f>+H31+G32</f>
        <v>1975</v>
      </c>
      <c r="I32" s="90"/>
      <c r="J32" s="48">
        <v>87</v>
      </c>
      <c r="K32" s="55">
        <v>324</v>
      </c>
      <c r="L32" s="48">
        <v>15</v>
      </c>
      <c r="M32" s="56">
        <f t="shared" si="4"/>
        <v>56</v>
      </c>
      <c r="N32" s="48">
        <v>11</v>
      </c>
      <c r="O32" s="58">
        <f t="shared" ref="O32:O38" si="7">+N32+O31</f>
        <v>49</v>
      </c>
      <c r="P32" s="111">
        <f t="shared" si="6"/>
        <v>8234</v>
      </c>
      <c r="Q32" s="90">
        <v>23431</v>
      </c>
      <c r="R32" s="48">
        <v>325</v>
      </c>
      <c r="S32" s="118"/>
      <c r="T32" s="90">
        <v>21556</v>
      </c>
      <c r="U32" s="96"/>
      <c r="W32" s="121">
        <f t="shared" ref="W32:W55" si="8">+B32</f>
        <v>43855</v>
      </c>
      <c r="X32" s="122">
        <f t="shared" si="0"/>
        <v>688</v>
      </c>
      <c r="Y32" s="97">
        <f t="shared" si="1"/>
        <v>1975</v>
      </c>
      <c r="Z32" s="123">
        <f t="shared" si="5"/>
        <v>43855</v>
      </c>
      <c r="AA32" s="97">
        <f t="shared" si="2"/>
        <v>15</v>
      </c>
      <c r="AB32" s="97">
        <f t="shared" si="3"/>
        <v>56</v>
      </c>
    </row>
    <row r="33" spans="2:28" s="97" customFormat="1" x14ac:dyDescent="0.55000000000000004">
      <c r="B33" s="76">
        <v>43856</v>
      </c>
      <c r="C33" s="48">
        <v>3806</v>
      </c>
      <c r="D33" s="49"/>
      <c r="E33" s="108"/>
      <c r="F33" s="90">
        <v>5794</v>
      </c>
      <c r="G33" s="48">
        <v>769</v>
      </c>
      <c r="H33" s="56">
        <f>+H32+G33</f>
        <v>2744</v>
      </c>
      <c r="I33" s="90"/>
      <c r="J33" s="59"/>
      <c r="K33" s="55">
        <v>461</v>
      </c>
      <c r="L33" s="48">
        <v>24</v>
      </c>
      <c r="M33" s="56">
        <f t="shared" si="4"/>
        <v>80</v>
      </c>
      <c r="N33" s="48">
        <v>2</v>
      </c>
      <c r="O33" s="58">
        <f t="shared" si="7"/>
        <v>51</v>
      </c>
      <c r="P33" s="111">
        <f t="shared" si="6"/>
        <v>9368</v>
      </c>
      <c r="Q33" s="90">
        <v>32799</v>
      </c>
      <c r="R33" s="48">
        <v>583</v>
      </c>
      <c r="S33" s="118"/>
      <c r="T33" s="90">
        <v>30453</v>
      </c>
      <c r="U33" s="96"/>
      <c r="W33" s="121">
        <f t="shared" si="8"/>
        <v>43856</v>
      </c>
      <c r="X33" s="122">
        <f t="shared" si="0"/>
        <v>769</v>
      </c>
      <c r="Y33" s="97">
        <f t="shared" si="1"/>
        <v>2744</v>
      </c>
      <c r="Z33" s="123">
        <f t="shared" si="5"/>
        <v>43856</v>
      </c>
      <c r="AA33" s="97">
        <f t="shared" si="2"/>
        <v>24</v>
      </c>
      <c r="AB33" s="97">
        <f t="shared" si="3"/>
        <v>80</v>
      </c>
    </row>
    <row r="34" spans="2:28" s="97" customFormat="1" x14ac:dyDescent="0.55000000000000004">
      <c r="B34" s="76">
        <v>43857</v>
      </c>
      <c r="C34" s="48">
        <v>2077</v>
      </c>
      <c r="D34" s="49"/>
      <c r="E34" s="108"/>
      <c r="F34" s="90">
        <v>6973</v>
      </c>
      <c r="G34" s="48">
        <v>1771</v>
      </c>
      <c r="H34" s="56">
        <f>+H33+G34</f>
        <v>4515</v>
      </c>
      <c r="I34" s="90"/>
      <c r="J34" s="48">
        <v>515</v>
      </c>
      <c r="K34" s="56">
        <f t="shared" ref="K34:K65" si="9">+J34+K33</f>
        <v>976</v>
      </c>
      <c r="L34" s="48">
        <v>26</v>
      </c>
      <c r="M34" s="56">
        <f t="shared" si="4"/>
        <v>106</v>
      </c>
      <c r="N34" s="48">
        <v>9</v>
      </c>
      <c r="O34" s="58">
        <f t="shared" si="7"/>
        <v>60</v>
      </c>
      <c r="P34" s="111">
        <f t="shared" si="6"/>
        <v>15034</v>
      </c>
      <c r="Q34" s="90">
        <v>47833</v>
      </c>
      <c r="R34" s="48">
        <v>914</v>
      </c>
      <c r="S34" s="118"/>
      <c r="T34" s="90">
        <v>44132</v>
      </c>
      <c r="U34" s="96"/>
      <c r="W34" s="121">
        <f t="shared" si="8"/>
        <v>43857</v>
      </c>
      <c r="X34" s="122">
        <f t="shared" si="0"/>
        <v>1771</v>
      </c>
      <c r="Y34" s="97">
        <f t="shared" si="1"/>
        <v>4515</v>
      </c>
      <c r="Z34" s="123">
        <f t="shared" si="5"/>
        <v>43857</v>
      </c>
      <c r="AA34" s="97">
        <f t="shared" si="2"/>
        <v>26</v>
      </c>
      <c r="AB34" s="97">
        <f t="shared" si="3"/>
        <v>106</v>
      </c>
    </row>
    <row r="35" spans="2:28" s="97" customFormat="1" x14ac:dyDescent="0.55000000000000004">
      <c r="B35" s="76">
        <v>43858</v>
      </c>
      <c r="C35" s="48">
        <v>3248</v>
      </c>
      <c r="D35" s="49"/>
      <c r="E35" s="108"/>
      <c r="F35" s="90">
        <v>9239</v>
      </c>
      <c r="G35" s="48">
        <v>1459</v>
      </c>
      <c r="H35" s="56">
        <f>+H34+G35</f>
        <v>5974</v>
      </c>
      <c r="I35" s="90"/>
      <c r="J35" s="48">
        <v>263</v>
      </c>
      <c r="K35" s="56">
        <f t="shared" si="9"/>
        <v>1239</v>
      </c>
      <c r="L35" s="48">
        <v>26</v>
      </c>
      <c r="M35" s="56">
        <f t="shared" si="4"/>
        <v>132</v>
      </c>
      <c r="N35" s="48">
        <v>43</v>
      </c>
      <c r="O35" s="58">
        <f t="shared" si="7"/>
        <v>103</v>
      </c>
      <c r="P35" s="111">
        <f t="shared" si="6"/>
        <v>17704</v>
      </c>
      <c r="Q35" s="90">
        <v>65537</v>
      </c>
      <c r="R35" s="48">
        <v>1604</v>
      </c>
      <c r="S35" s="118"/>
      <c r="T35" s="90">
        <v>59990</v>
      </c>
      <c r="U35" s="96"/>
      <c r="W35" s="121">
        <f t="shared" si="8"/>
        <v>43858</v>
      </c>
      <c r="X35" s="122">
        <f t="shared" si="0"/>
        <v>1459</v>
      </c>
      <c r="Y35" s="97">
        <f t="shared" si="1"/>
        <v>5974</v>
      </c>
      <c r="Z35" s="123">
        <f t="shared" si="5"/>
        <v>43858</v>
      </c>
      <c r="AA35" s="97">
        <f t="shared" si="2"/>
        <v>26</v>
      </c>
      <c r="AB35" s="97">
        <f t="shared" si="3"/>
        <v>132</v>
      </c>
    </row>
    <row r="36" spans="2:28" s="97" customFormat="1" x14ac:dyDescent="0.55000000000000004">
      <c r="B36" s="76">
        <v>43859</v>
      </c>
      <c r="C36" s="48">
        <v>4148</v>
      </c>
      <c r="D36" s="49"/>
      <c r="E36" s="108"/>
      <c r="F36" s="90">
        <v>12167</v>
      </c>
      <c r="G36" s="48">
        <v>1737</v>
      </c>
      <c r="H36" s="56">
        <f>+H35+G36</f>
        <v>7711</v>
      </c>
      <c r="I36" s="90"/>
      <c r="J36" s="48">
        <v>131</v>
      </c>
      <c r="K36" s="56">
        <f t="shared" si="9"/>
        <v>1370</v>
      </c>
      <c r="L36" s="48">
        <v>38</v>
      </c>
      <c r="M36" s="56">
        <f t="shared" si="4"/>
        <v>170</v>
      </c>
      <c r="N36" s="48">
        <v>21</v>
      </c>
      <c r="O36" s="58">
        <f t="shared" si="7"/>
        <v>124</v>
      </c>
      <c r="P36" s="111">
        <f t="shared" si="6"/>
        <v>23156</v>
      </c>
      <c r="Q36" s="90">
        <v>88693</v>
      </c>
      <c r="R36" s="48">
        <v>2364</v>
      </c>
      <c r="S36" s="118"/>
      <c r="T36" s="90">
        <v>81947</v>
      </c>
      <c r="U36" s="96"/>
      <c r="W36" s="121">
        <f t="shared" si="8"/>
        <v>43859</v>
      </c>
      <c r="X36" s="122">
        <f t="shared" si="0"/>
        <v>1737</v>
      </c>
      <c r="Y36" s="97">
        <f t="shared" si="1"/>
        <v>7711</v>
      </c>
      <c r="Z36" s="123">
        <f t="shared" si="5"/>
        <v>43859</v>
      </c>
      <c r="AA36" s="97">
        <f t="shared" si="2"/>
        <v>38</v>
      </c>
      <c r="AB36" s="97">
        <f t="shared" si="3"/>
        <v>170</v>
      </c>
    </row>
    <row r="37" spans="2:28" s="97" customFormat="1" x14ac:dyDescent="0.55000000000000004">
      <c r="B37" s="76">
        <v>43860</v>
      </c>
      <c r="C37" s="48">
        <v>4812</v>
      </c>
      <c r="D37" s="49"/>
      <c r="E37" s="108"/>
      <c r="F37" s="90">
        <v>15238</v>
      </c>
      <c r="G37" s="48">
        <v>1982</v>
      </c>
      <c r="H37" s="233">
        <f>+H36+G37-1</f>
        <v>9692</v>
      </c>
      <c r="I37" s="90"/>
      <c r="J37" s="48">
        <v>157</v>
      </c>
      <c r="K37" s="56">
        <f t="shared" si="9"/>
        <v>1527</v>
      </c>
      <c r="L37" s="48">
        <v>43</v>
      </c>
      <c r="M37" s="56">
        <f t="shared" si="4"/>
        <v>213</v>
      </c>
      <c r="N37" s="48">
        <v>47</v>
      </c>
      <c r="O37" s="58">
        <f t="shared" si="7"/>
        <v>171</v>
      </c>
      <c r="P37" s="111">
        <f t="shared" si="6"/>
        <v>24886</v>
      </c>
      <c r="Q37" s="90">
        <v>113579</v>
      </c>
      <c r="R37" s="48">
        <v>4201</v>
      </c>
      <c r="S37" s="118"/>
      <c r="T37" s="90">
        <v>102427</v>
      </c>
      <c r="U37" s="96" t="s">
        <v>81</v>
      </c>
      <c r="W37" s="121">
        <f t="shared" si="8"/>
        <v>43860</v>
      </c>
      <c r="X37" s="122">
        <f t="shared" si="0"/>
        <v>1982</v>
      </c>
      <c r="Y37" s="97">
        <f t="shared" si="1"/>
        <v>9692</v>
      </c>
      <c r="Z37" s="123">
        <f t="shared" si="5"/>
        <v>43860</v>
      </c>
      <c r="AA37" s="97">
        <f t="shared" si="2"/>
        <v>43</v>
      </c>
      <c r="AB37" s="97">
        <f t="shared" si="3"/>
        <v>213</v>
      </c>
    </row>
    <row r="38" spans="2:28" s="97" customFormat="1" x14ac:dyDescent="0.55000000000000004">
      <c r="B38" s="76">
        <v>43861</v>
      </c>
      <c r="C38" s="48">
        <v>5019</v>
      </c>
      <c r="D38" s="49"/>
      <c r="E38" s="108"/>
      <c r="F38" s="90">
        <v>17988</v>
      </c>
      <c r="G38" s="48">
        <v>2102</v>
      </c>
      <c r="H38" s="234">
        <f>+H37+G38-3</f>
        <v>11791</v>
      </c>
      <c r="I38" s="91"/>
      <c r="J38" s="48">
        <v>268</v>
      </c>
      <c r="K38" s="56">
        <f t="shared" si="9"/>
        <v>1795</v>
      </c>
      <c r="L38" s="48">
        <v>46</v>
      </c>
      <c r="M38" s="56">
        <f t="shared" si="4"/>
        <v>259</v>
      </c>
      <c r="N38" s="48">
        <v>72</v>
      </c>
      <c r="O38" s="58">
        <f t="shared" si="7"/>
        <v>243</v>
      </c>
      <c r="P38" s="111">
        <f t="shared" si="6"/>
        <v>23408</v>
      </c>
      <c r="Q38" s="90">
        <v>136987</v>
      </c>
      <c r="R38" s="48">
        <v>6509</v>
      </c>
      <c r="S38" s="118"/>
      <c r="T38" s="90">
        <v>118478</v>
      </c>
      <c r="U38" s="99" t="s">
        <v>84</v>
      </c>
      <c r="W38" s="121">
        <f t="shared" si="8"/>
        <v>43861</v>
      </c>
      <c r="X38" s="122">
        <f t="shared" si="0"/>
        <v>2102</v>
      </c>
      <c r="Y38" s="97">
        <f t="shared" si="1"/>
        <v>11791</v>
      </c>
      <c r="Z38" s="123">
        <f t="shared" si="5"/>
        <v>43861</v>
      </c>
      <c r="AA38" s="97">
        <f t="shared" si="2"/>
        <v>46</v>
      </c>
      <c r="AB38" s="97">
        <f t="shared" si="3"/>
        <v>259</v>
      </c>
    </row>
    <row r="39" spans="2:28" s="97" customFormat="1" x14ac:dyDescent="0.55000000000000004">
      <c r="B39" s="102">
        <v>43862</v>
      </c>
      <c r="C39" s="48">
        <v>4562</v>
      </c>
      <c r="D39" s="84"/>
      <c r="E39" s="108"/>
      <c r="F39" s="90">
        <v>19544</v>
      </c>
      <c r="G39" s="48">
        <v>2590</v>
      </c>
      <c r="H39" s="234">
        <f>+H38+G39-1</f>
        <v>14380</v>
      </c>
      <c r="I39" s="91"/>
      <c r="J39" s="48">
        <v>315</v>
      </c>
      <c r="K39" s="56">
        <f t="shared" si="9"/>
        <v>2110</v>
      </c>
      <c r="L39" s="48">
        <v>45</v>
      </c>
      <c r="M39" s="56">
        <f t="shared" si="4"/>
        <v>304</v>
      </c>
      <c r="N39" s="48">
        <v>85</v>
      </c>
      <c r="O39" s="85">
        <v>304</v>
      </c>
      <c r="P39" s="111">
        <f t="shared" si="6"/>
        <v>26857</v>
      </c>
      <c r="Q39" s="91">
        <v>163844</v>
      </c>
      <c r="R39" s="52">
        <v>8044</v>
      </c>
      <c r="S39" s="117"/>
      <c r="T39" s="91">
        <v>137594</v>
      </c>
      <c r="U39" s="96" t="s">
        <v>82</v>
      </c>
      <c r="W39" s="121">
        <f t="shared" si="8"/>
        <v>43862</v>
      </c>
      <c r="X39" s="122">
        <f t="shared" si="0"/>
        <v>2590</v>
      </c>
      <c r="Y39" s="97">
        <f t="shared" si="1"/>
        <v>14380</v>
      </c>
      <c r="Z39" s="123">
        <f t="shared" si="5"/>
        <v>43862</v>
      </c>
      <c r="AA39" s="97">
        <f t="shared" si="2"/>
        <v>45</v>
      </c>
      <c r="AB39" s="97">
        <f t="shared" si="3"/>
        <v>304</v>
      </c>
    </row>
    <row r="40" spans="2:28" s="97" customFormat="1" x14ac:dyDescent="0.55000000000000004">
      <c r="B40" s="102">
        <v>43863</v>
      </c>
      <c r="C40" s="48">
        <v>5173</v>
      </c>
      <c r="D40" s="84"/>
      <c r="E40" s="108"/>
      <c r="F40" s="90">
        <v>21558</v>
      </c>
      <c r="G40" s="48">
        <v>2829</v>
      </c>
      <c r="H40" s="233">
        <f>+H39+G40-3-1</f>
        <v>17205</v>
      </c>
      <c r="I40" s="90"/>
      <c r="J40" s="48">
        <v>186</v>
      </c>
      <c r="K40" s="56">
        <f t="shared" si="9"/>
        <v>2296</v>
      </c>
      <c r="L40" s="48">
        <v>57</v>
      </c>
      <c r="M40" s="56">
        <f t="shared" si="4"/>
        <v>361</v>
      </c>
      <c r="N40" s="48">
        <v>148</v>
      </c>
      <c r="O40" s="85">
        <v>475</v>
      </c>
      <c r="P40" s="111">
        <f t="shared" si="6"/>
        <v>25739</v>
      </c>
      <c r="Q40" s="91">
        <v>189583</v>
      </c>
      <c r="R40" s="52">
        <v>10055</v>
      </c>
      <c r="S40" s="117"/>
      <c r="T40" s="91">
        <v>152700</v>
      </c>
      <c r="U40" s="96" t="s">
        <v>83</v>
      </c>
      <c r="W40" s="121">
        <f t="shared" si="8"/>
        <v>43863</v>
      </c>
      <c r="X40" s="122">
        <f t="shared" si="0"/>
        <v>2829</v>
      </c>
      <c r="Y40" s="97">
        <f t="shared" si="1"/>
        <v>17205</v>
      </c>
      <c r="Z40" s="123">
        <f t="shared" si="5"/>
        <v>43863</v>
      </c>
      <c r="AA40" s="97">
        <f t="shared" si="2"/>
        <v>57</v>
      </c>
      <c r="AB40" s="97">
        <f t="shared" si="3"/>
        <v>361</v>
      </c>
    </row>
    <row r="41" spans="2:28" s="97" customFormat="1" x14ac:dyDescent="0.55000000000000004">
      <c r="B41" s="103">
        <v>43864</v>
      </c>
      <c r="C41" s="48">
        <v>5072</v>
      </c>
      <c r="D41" s="84"/>
      <c r="E41" s="108"/>
      <c r="F41" s="90">
        <v>23214</v>
      </c>
      <c r="G41" s="48">
        <v>3235</v>
      </c>
      <c r="H41" s="56">
        <f>+H40+G41-2</f>
        <v>20438</v>
      </c>
      <c r="I41" s="90"/>
      <c r="J41" s="48">
        <v>492</v>
      </c>
      <c r="K41" s="56">
        <f t="shared" si="9"/>
        <v>2788</v>
      </c>
      <c r="L41" s="48">
        <v>64</v>
      </c>
      <c r="M41" s="56">
        <f t="shared" ref="M41:M50" si="10">+L41+M40</f>
        <v>425</v>
      </c>
      <c r="N41" s="48">
        <v>157</v>
      </c>
      <c r="O41" s="56">
        <f>+N41+O40</f>
        <v>632</v>
      </c>
      <c r="P41" s="111">
        <f t="shared" si="6"/>
        <v>31432</v>
      </c>
      <c r="Q41" s="91">
        <v>221015</v>
      </c>
      <c r="R41" s="48">
        <v>12755</v>
      </c>
      <c r="S41" s="117"/>
      <c r="T41" s="90">
        <v>171329</v>
      </c>
      <c r="U41" s="96"/>
      <c r="W41" s="121">
        <f t="shared" si="8"/>
        <v>43864</v>
      </c>
      <c r="X41" s="122">
        <f t="shared" si="0"/>
        <v>3235</v>
      </c>
      <c r="Y41" s="97">
        <f t="shared" si="1"/>
        <v>20438</v>
      </c>
      <c r="Z41" s="123">
        <f t="shared" si="5"/>
        <v>43864</v>
      </c>
      <c r="AA41" s="97">
        <f t="shared" si="2"/>
        <v>64</v>
      </c>
      <c r="AB41" s="97">
        <f t="shared" si="3"/>
        <v>425</v>
      </c>
    </row>
    <row r="42" spans="2:28" s="97" customFormat="1" x14ac:dyDescent="0.55000000000000004">
      <c r="B42" s="103">
        <v>43865</v>
      </c>
      <c r="C42" s="48">
        <v>3971</v>
      </c>
      <c r="D42" s="84"/>
      <c r="E42" s="109"/>
      <c r="F42" s="90">
        <v>23260</v>
      </c>
      <c r="G42" s="48">
        <v>3887</v>
      </c>
      <c r="H42" s="56">
        <f>+H41+G42-1</f>
        <v>24324</v>
      </c>
      <c r="I42" s="90"/>
      <c r="J42" s="48">
        <v>431</v>
      </c>
      <c r="K42" s="56">
        <f t="shared" si="9"/>
        <v>3219</v>
      </c>
      <c r="L42" s="48">
        <v>65</v>
      </c>
      <c r="M42" s="56">
        <f t="shared" si="10"/>
        <v>490</v>
      </c>
      <c r="N42" s="48">
        <v>262</v>
      </c>
      <c r="O42" s="233">
        <f>+N42+O41-1-1</f>
        <v>892</v>
      </c>
      <c r="P42" s="111">
        <f t="shared" si="6"/>
        <v>31139</v>
      </c>
      <c r="Q42" s="91">
        <v>252154</v>
      </c>
      <c r="R42" s="48">
        <v>18457</v>
      </c>
      <c r="S42" s="117"/>
      <c r="T42" s="90">
        <v>185555</v>
      </c>
      <c r="U42" s="96" t="s">
        <v>85</v>
      </c>
      <c r="W42" s="121">
        <f t="shared" si="8"/>
        <v>43865</v>
      </c>
      <c r="X42" s="122">
        <f t="shared" si="0"/>
        <v>3887</v>
      </c>
      <c r="Y42" s="97">
        <f t="shared" si="1"/>
        <v>24324</v>
      </c>
      <c r="Z42" s="123">
        <f t="shared" si="5"/>
        <v>43865</v>
      </c>
      <c r="AA42" s="97">
        <f t="shared" si="2"/>
        <v>65</v>
      </c>
      <c r="AB42" s="97">
        <f t="shared" si="3"/>
        <v>490</v>
      </c>
    </row>
    <row r="43" spans="2:28" s="97" customFormat="1" x14ac:dyDescent="0.55000000000000004">
      <c r="B43" s="103">
        <v>43866</v>
      </c>
      <c r="C43" s="48">
        <v>5328</v>
      </c>
      <c r="D43" s="84"/>
      <c r="E43" s="108"/>
      <c r="F43" s="90">
        <v>24702</v>
      </c>
      <c r="G43" s="48">
        <v>3694</v>
      </c>
      <c r="H43" s="56">
        <f>+H42+G43</f>
        <v>28018</v>
      </c>
      <c r="I43" s="58">
        <f t="shared" ref="I43:I48" si="11">+H43-M43-O43</f>
        <v>26302</v>
      </c>
      <c r="J43" s="48">
        <v>640</v>
      </c>
      <c r="K43" s="56">
        <f t="shared" si="9"/>
        <v>3859</v>
      </c>
      <c r="L43" s="48">
        <v>73</v>
      </c>
      <c r="M43" s="56">
        <f t="shared" si="10"/>
        <v>563</v>
      </c>
      <c r="N43" s="48">
        <v>261</v>
      </c>
      <c r="O43" s="56">
        <f>+N43+O42</f>
        <v>1153</v>
      </c>
      <c r="P43" s="111">
        <f t="shared" si="6"/>
        <v>30659</v>
      </c>
      <c r="Q43" s="91">
        <v>282813</v>
      </c>
      <c r="R43" s="48">
        <v>21365</v>
      </c>
      <c r="S43" s="117"/>
      <c r="T43" s="90">
        <v>186354</v>
      </c>
      <c r="U43" s="96"/>
      <c r="W43" s="121">
        <f t="shared" si="8"/>
        <v>43866</v>
      </c>
      <c r="X43" s="122">
        <f t="shared" si="0"/>
        <v>3694</v>
      </c>
      <c r="Y43" s="97">
        <f t="shared" si="1"/>
        <v>28018</v>
      </c>
      <c r="Z43" s="123">
        <f t="shared" si="5"/>
        <v>43866</v>
      </c>
      <c r="AA43" s="97">
        <f t="shared" si="2"/>
        <v>73</v>
      </c>
      <c r="AB43" s="97">
        <f t="shared" si="3"/>
        <v>563</v>
      </c>
    </row>
    <row r="44" spans="2:28" s="97" customFormat="1" ht="36" x14ac:dyDescent="0.55000000000000004">
      <c r="B44" s="103">
        <v>43867</v>
      </c>
      <c r="C44" s="48">
        <v>4833</v>
      </c>
      <c r="D44" s="84"/>
      <c r="E44" s="110"/>
      <c r="F44" s="90">
        <v>26359</v>
      </c>
      <c r="G44" s="48">
        <v>3143</v>
      </c>
      <c r="H44" s="56">
        <f>+H43+G44</f>
        <v>31161</v>
      </c>
      <c r="I44" s="58">
        <f t="shared" si="11"/>
        <v>28985</v>
      </c>
      <c r="J44" s="48">
        <v>962</v>
      </c>
      <c r="K44" s="56">
        <f t="shared" si="9"/>
        <v>4821</v>
      </c>
      <c r="L44" s="48">
        <v>73</v>
      </c>
      <c r="M44" s="56">
        <f t="shared" si="10"/>
        <v>636</v>
      </c>
      <c r="N44" s="48">
        <v>387</v>
      </c>
      <c r="O44" s="56">
        <f>+N44+O43</f>
        <v>1540</v>
      </c>
      <c r="P44" s="111">
        <f t="shared" si="6"/>
        <v>31215</v>
      </c>
      <c r="Q44" s="91">
        <v>314028</v>
      </c>
      <c r="R44" s="48">
        <v>27672</v>
      </c>
      <c r="S44" s="117"/>
      <c r="T44" s="90">
        <v>186045</v>
      </c>
      <c r="U44" s="99" t="s">
        <v>111</v>
      </c>
      <c r="W44" s="121">
        <f t="shared" si="8"/>
        <v>43867</v>
      </c>
      <c r="X44" s="122">
        <f t="shared" si="0"/>
        <v>3143</v>
      </c>
      <c r="Y44" s="97">
        <f t="shared" si="1"/>
        <v>31161</v>
      </c>
      <c r="Z44" s="123">
        <f t="shared" si="5"/>
        <v>43867</v>
      </c>
      <c r="AA44" s="97">
        <f t="shared" si="2"/>
        <v>73</v>
      </c>
      <c r="AB44" s="97">
        <f t="shared" si="3"/>
        <v>636</v>
      </c>
    </row>
    <row r="45" spans="2:28" s="97" customFormat="1" x14ac:dyDescent="0.55000000000000004">
      <c r="B45" s="103">
        <v>43868</v>
      </c>
      <c r="C45" s="48">
        <v>4214</v>
      </c>
      <c r="D45" s="84"/>
      <c r="E45" s="108"/>
      <c r="F45" s="57">
        <v>27657</v>
      </c>
      <c r="G45" s="48">
        <v>3399</v>
      </c>
      <c r="H45" s="56">
        <f>+H44+G45-14</f>
        <v>34546</v>
      </c>
      <c r="I45" s="58">
        <f t="shared" si="11"/>
        <v>31774</v>
      </c>
      <c r="J45" s="48">
        <v>1280</v>
      </c>
      <c r="K45" s="56">
        <f t="shared" si="9"/>
        <v>6101</v>
      </c>
      <c r="L45" s="48">
        <v>86</v>
      </c>
      <c r="M45" s="56">
        <f t="shared" si="10"/>
        <v>722</v>
      </c>
      <c r="N45" s="48">
        <v>510</v>
      </c>
      <c r="O45" s="56">
        <f>+N45+O44</f>
        <v>2050</v>
      </c>
      <c r="P45" s="111">
        <f t="shared" si="6"/>
        <v>31470</v>
      </c>
      <c r="Q45" s="91">
        <v>345498</v>
      </c>
      <c r="R45" s="48">
        <v>26702</v>
      </c>
      <c r="S45" s="117"/>
      <c r="T45" s="57">
        <v>189660</v>
      </c>
      <c r="U45" s="96" t="s">
        <v>109</v>
      </c>
      <c r="W45" s="121">
        <f t="shared" si="8"/>
        <v>43868</v>
      </c>
      <c r="X45" s="122">
        <f t="shared" si="0"/>
        <v>3399</v>
      </c>
      <c r="Y45" s="97">
        <f t="shared" si="1"/>
        <v>34546</v>
      </c>
      <c r="Z45" s="123">
        <f t="shared" si="5"/>
        <v>43868</v>
      </c>
      <c r="AA45" s="97">
        <f t="shared" si="2"/>
        <v>86</v>
      </c>
      <c r="AB45" s="97">
        <f t="shared" si="3"/>
        <v>722</v>
      </c>
    </row>
    <row r="46" spans="2:28" ht="36" x14ac:dyDescent="0.55000000000000004">
      <c r="B46" s="103">
        <v>43869</v>
      </c>
      <c r="C46" s="48">
        <v>3916</v>
      </c>
      <c r="D46" s="84"/>
      <c r="E46" s="110"/>
      <c r="F46" s="57">
        <v>28942</v>
      </c>
      <c r="G46" s="48">
        <v>2656</v>
      </c>
      <c r="H46" s="56">
        <f>+H45+G46-4</f>
        <v>37198</v>
      </c>
      <c r="I46" s="58">
        <f t="shared" si="11"/>
        <v>33738</v>
      </c>
      <c r="J46" s="48">
        <v>87</v>
      </c>
      <c r="K46" s="56">
        <f t="shared" si="9"/>
        <v>6188</v>
      </c>
      <c r="L46" s="48">
        <v>89</v>
      </c>
      <c r="M46" s="56">
        <f t="shared" si="10"/>
        <v>811</v>
      </c>
      <c r="N46" s="48">
        <v>600</v>
      </c>
      <c r="O46" s="233">
        <f>+N46+O45-1</f>
        <v>2649</v>
      </c>
      <c r="P46" s="111">
        <f t="shared" si="6"/>
        <v>26407</v>
      </c>
      <c r="Q46" s="57">
        <v>371905</v>
      </c>
      <c r="R46" s="48">
        <v>31124</v>
      </c>
      <c r="S46" s="118"/>
      <c r="T46" s="57">
        <v>188183</v>
      </c>
      <c r="U46" s="116" t="s">
        <v>110</v>
      </c>
      <c r="W46" s="121">
        <f t="shared" si="8"/>
        <v>43869</v>
      </c>
      <c r="X46" s="122">
        <f t="shared" si="0"/>
        <v>2656</v>
      </c>
      <c r="Y46" s="97">
        <f t="shared" si="1"/>
        <v>37198</v>
      </c>
      <c r="Z46" s="123">
        <f t="shared" si="5"/>
        <v>43869</v>
      </c>
      <c r="AA46" s="97">
        <f t="shared" si="2"/>
        <v>89</v>
      </c>
      <c r="AB46" s="97">
        <f t="shared" si="3"/>
        <v>811</v>
      </c>
    </row>
    <row r="47" spans="2:28" x14ac:dyDescent="0.55000000000000004">
      <c r="B47" s="103">
        <v>43870</v>
      </c>
      <c r="C47" s="48">
        <v>4008</v>
      </c>
      <c r="D47" s="84"/>
      <c r="E47" s="110"/>
      <c r="F47" s="57">
        <v>22589</v>
      </c>
      <c r="G47" s="48">
        <v>3062</v>
      </c>
      <c r="H47" s="56">
        <f>+H46+G47-87-1-1</f>
        <v>40171</v>
      </c>
      <c r="I47" s="58">
        <f t="shared" si="11"/>
        <v>35982</v>
      </c>
      <c r="J47" s="48">
        <v>296</v>
      </c>
      <c r="K47" s="56">
        <f t="shared" si="9"/>
        <v>6484</v>
      </c>
      <c r="L47" s="48">
        <v>97</v>
      </c>
      <c r="M47" s="56">
        <f t="shared" si="10"/>
        <v>908</v>
      </c>
      <c r="N47" s="48">
        <v>632</v>
      </c>
      <c r="O47" s="56">
        <f>+N47+O46</f>
        <v>3281</v>
      </c>
      <c r="P47" s="111">
        <f t="shared" si="6"/>
        <v>27582</v>
      </c>
      <c r="Q47" s="57">
        <v>399487</v>
      </c>
      <c r="R47" s="48">
        <v>29307</v>
      </c>
      <c r="S47" s="118"/>
      <c r="T47" s="57">
        <v>187518</v>
      </c>
      <c r="U47" s="78" t="s">
        <v>112</v>
      </c>
      <c r="W47" s="121">
        <f t="shared" si="8"/>
        <v>43870</v>
      </c>
      <c r="X47" s="122">
        <f t="shared" si="0"/>
        <v>3062</v>
      </c>
      <c r="Y47" s="97">
        <f t="shared" si="1"/>
        <v>40171</v>
      </c>
      <c r="Z47" s="123">
        <f t="shared" si="5"/>
        <v>43870</v>
      </c>
      <c r="AA47" s="97">
        <f t="shared" si="2"/>
        <v>97</v>
      </c>
      <c r="AB47" s="97">
        <f t="shared" si="3"/>
        <v>908</v>
      </c>
    </row>
    <row r="48" spans="2:28" ht="36" x14ac:dyDescent="0.55000000000000004">
      <c r="B48" s="103">
        <v>43871</v>
      </c>
      <c r="C48" s="48">
        <v>3536</v>
      </c>
      <c r="D48" s="84"/>
      <c r="E48" s="110"/>
      <c r="F48" s="57">
        <v>21675</v>
      </c>
      <c r="G48" s="48">
        <v>2478</v>
      </c>
      <c r="H48" s="56">
        <f>+H47+G48-12+1</f>
        <v>42638</v>
      </c>
      <c r="I48" s="58">
        <f t="shared" si="11"/>
        <v>37626</v>
      </c>
      <c r="J48" s="48">
        <v>849</v>
      </c>
      <c r="K48" s="56">
        <f t="shared" si="9"/>
        <v>7333</v>
      </c>
      <c r="L48" s="48">
        <v>108</v>
      </c>
      <c r="M48" s="56">
        <f t="shared" si="10"/>
        <v>1016</v>
      </c>
      <c r="N48" s="48">
        <v>716</v>
      </c>
      <c r="O48" s="233">
        <f>+N48+O47-1</f>
        <v>3996</v>
      </c>
      <c r="P48" s="111">
        <f t="shared" si="6"/>
        <v>28951</v>
      </c>
      <c r="Q48" s="57">
        <v>428438</v>
      </c>
      <c r="R48" s="48">
        <v>26724</v>
      </c>
      <c r="S48" s="118"/>
      <c r="T48" s="57">
        <v>187718</v>
      </c>
      <c r="U48" s="116" t="s">
        <v>113</v>
      </c>
      <c r="W48" s="121">
        <f t="shared" si="8"/>
        <v>43871</v>
      </c>
      <c r="X48" s="122">
        <f t="shared" si="0"/>
        <v>2478</v>
      </c>
      <c r="Y48" s="97">
        <f t="shared" si="1"/>
        <v>42638</v>
      </c>
      <c r="Z48" s="123">
        <f t="shared" si="5"/>
        <v>43871</v>
      </c>
      <c r="AA48" s="97">
        <f t="shared" si="2"/>
        <v>108</v>
      </c>
      <c r="AB48" s="97">
        <f t="shared" si="3"/>
        <v>1016</v>
      </c>
    </row>
    <row r="49" spans="2:28" x14ac:dyDescent="0.55000000000000004">
      <c r="B49" s="103">
        <v>43872</v>
      </c>
      <c r="C49" s="48">
        <v>3342</v>
      </c>
      <c r="D49" s="84"/>
      <c r="E49" s="110"/>
      <c r="F49" s="57">
        <v>16067</v>
      </c>
      <c r="G49" s="48">
        <v>2015</v>
      </c>
      <c r="H49" s="107">
        <v>44653</v>
      </c>
      <c r="I49" s="58">
        <f t="shared" ref="I49:I55" si="12">+H49-M49-O49</f>
        <v>38800</v>
      </c>
      <c r="J49" s="48">
        <v>871</v>
      </c>
      <c r="K49" s="56">
        <f t="shared" si="9"/>
        <v>8204</v>
      </c>
      <c r="L49" s="48">
        <v>97</v>
      </c>
      <c r="M49" s="56">
        <f t="shared" si="10"/>
        <v>1113</v>
      </c>
      <c r="N49" s="48">
        <v>744</v>
      </c>
      <c r="O49" s="56">
        <f>+N49+O48</f>
        <v>4740</v>
      </c>
      <c r="P49" s="111">
        <f t="shared" si="6"/>
        <v>23024</v>
      </c>
      <c r="Q49" s="57">
        <v>451462</v>
      </c>
      <c r="R49" s="48">
        <v>30068</v>
      </c>
      <c r="S49" s="118"/>
      <c r="T49" s="57">
        <v>185037</v>
      </c>
      <c r="U49" s="116"/>
      <c r="W49" s="121">
        <f t="shared" si="8"/>
        <v>43872</v>
      </c>
      <c r="X49" s="122">
        <f t="shared" si="0"/>
        <v>2015</v>
      </c>
      <c r="Y49" s="97">
        <f t="shared" si="1"/>
        <v>44653</v>
      </c>
      <c r="Z49" s="123">
        <f t="shared" si="5"/>
        <v>43872</v>
      </c>
      <c r="AA49" s="97">
        <f t="shared" si="2"/>
        <v>97</v>
      </c>
      <c r="AB49" s="97">
        <f t="shared" si="3"/>
        <v>1113</v>
      </c>
    </row>
    <row r="50" spans="2:28" x14ac:dyDescent="0.55000000000000004">
      <c r="B50" s="103">
        <v>43873</v>
      </c>
      <c r="C50" s="48">
        <v>2807</v>
      </c>
      <c r="D50" s="84"/>
      <c r="E50" s="110"/>
      <c r="F50" s="57">
        <v>13435</v>
      </c>
      <c r="G50" s="48">
        <v>15152</v>
      </c>
      <c r="H50" s="107">
        <v>59804</v>
      </c>
      <c r="I50" s="58">
        <f t="shared" si="12"/>
        <v>52526</v>
      </c>
      <c r="J50" s="48">
        <v>-174</v>
      </c>
      <c r="K50" s="56">
        <f t="shared" si="9"/>
        <v>8030</v>
      </c>
      <c r="L50" s="48">
        <v>254</v>
      </c>
      <c r="M50" s="56">
        <f t="shared" si="10"/>
        <v>1367</v>
      </c>
      <c r="N50" s="48">
        <v>1171</v>
      </c>
      <c r="O50" s="56">
        <f>+N50+O49</f>
        <v>5911</v>
      </c>
      <c r="P50" s="111">
        <f t="shared" si="6"/>
        <v>20069</v>
      </c>
      <c r="Q50" s="57">
        <v>471531</v>
      </c>
      <c r="R50" s="48">
        <v>29429</v>
      </c>
      <c r="S50" s="118"/>
      <c r="T50" s="57">
        <v>181386</v>
      </c>
      <c r="U50" s="116"/>
      <c r="W50" s="121">
        <f t="shared" si="8"/>
        <v>43873</v>
      </c>
      <c r="X50" s="122">
        <f t="shared" si="0"/>
        <v>15152</v>
      </c>
      <c r="Y50" s="97">
        <f t="shared" si="1"/>
        <v>59804</v>
      </c>
      <c r="Z50" s="123">
        <f t="shared" si="5"/>
        <v>43873</v>
      </c>
      <c r="AA50" s="97">
        <f t="shared" si="2"/>
        <v>254</v>
      </c>
      <c r="AB50" s="97">
        <f t="shared" si="3"/>
        <v>1367</v>
      </c>
    </row>
    <row r="51" spans="2:28" ht="54" x14ac:dyDescent="0.55000000000000004">
      <c r="B51" s="103">
        <v>43874</v>
      </c>
      <c r="C51" s="48">
        <v>2450</v>
      </c>
      <c r="D51" s="84"/>
      <c r="E51" s="110"/>
      <c r="F51" s="57">
        <v>10109</v>
      </c>
      <c r="G51" s="48">
        <v>5090</v>
      </c>
      <c r="H51" s="56">
        <f>+H50+G51-1043</f>
        <v>63851</v>
      </c>
      <c r="I51" s="58">
        <f t="shared" si="12"/>
        <v>55748</v>
      </c>
      <c r="J51" s="48">
        <v>2174</v>
      </c>
      <c r="K51" s="56">
        <f t="shared" si="9"/>
        <v>10204</v>
      </c>
      <c r="L51" s="48">
        <v>121</v>
      </c>
      <c r="M51" s="233">
        <f>+L51+M50-108</f>
        <v>1380</v>
      </c>
      <c r="N51" s="48">
        <v>1081</v>
      </c>
      <c r="O51" s="233">
        <f>+N51+O50-269</f>
        <v>6723</v>
      </c>
      <c r="P51" s="111">
        <f t="shared" si="6"/>
        <v>21536</v>
      </c>
      <c r="Q51" s="57">
        <v>493067</v>
      </c>
      <c r="R51" s="48">
        <v>26905</v>
      </c>
      <c r="S51" s="118"/>
      <c r="T51" s="57">
        <v>177984</v>
      </c>
      <c r="U51" s="116" t="s">
        <v>114</v>
      </c>
      <c r="W51" s="121">
        <f t="shared" si="8"/>
        <v>43874</v>
      </c>
      <c r="X51" s="122">
        <f t="shared" si="0"/>
        <v>5090</v>
      </c>
      <c r="Y51" s="97">
        <f t="shared" si="1"/>
        <v>63851</v>
      </c>
      <c r="Z51" s="123">
        <f t="shared" si="5"/>
        <v>43874</v>
      </c>
      <c r="AA51" s="97">
        <f t="shared" si="2"/>
        <v>121</v>
      </c>
      <c r="AB51" s="97">
        <f t="shared" si="3"/>
        <v>1380</v>
      </c>
    </row>
    <row r="52" spans="2:28" x14ac:dyDescent="0.55000000000000004">
      <c r="B52" s="103">
        <v>43875</v>
      </c>
      <c r="C52" s="48">
        <v>2277</v>
      </c>
      <c r="D52" s="84"/>
      <c r="E52" s="110"/>
      <c r="F52" s="57">
        <v>8969</v>
      </c>
      <c r="G52" s="48">
        <v>2641</v>
      </c>
      <c r="H52" s="56">
        <f>+H51+G52</f>
        <v>66492</v>
      </c>
      <c r="I52" s="58">
        <f t="shared" si="12"/>
        <v>56873</v>
      </c>
      <c r="J52" s="48">
        <v>849</v>
      </c>
      <c r="K52" s="56">
        <f t="shared" si="9"/>
        <v>11053</v>
      </c>
      <c r="L52" s="48">
        <v>143</v>
      </c>
      <c r="M52" s="56">
        <f t="shared" ref="M52:M91" si="13">+L52+M51</f>
        <v>1523</v>
      </c>
      <c r="N52" s="48">
        <v>1373</v>
      </c>
      <c r="O52" s="56">
        <f>+N52+O51</f>
        <v>8096</v>
      </c>
      <c r="P52" s="111">
        <f t="shared" si="6"/>
        <v>20116</v>
      </c>
      <c r="Q52" s="57">
        <v>513183</v>
      </c>
      <c r="R52" s="48">
        <v>30081</v>
      </c>
      <c r="S52" s="118"/>
      <c r="T52" s="57">
        <v>169039</v>
      </c>
      <c r="U52" s="116"/>
      <c r="W52" s="121">
        <f t="shared" si="8"/>
        <v>43875</v>
      </c>
      <c r="X52" s="122">
        <f t="shared" si="0"/>
        <v>2641</v>
      </c>
      <c r="Y52" s="97">
        <f t="shared" si="1"/>
        <v>66492</v>
      </c>
      <c r="Z52" s="123">
        <f t="shared" si="5"/>
        <v>43875</v>
      </c>
      <c r="AA52" s="97">
        <f t="shared" si="2"/>
        <v>143</v>
      </c>
      <c r="AB52" s="97">
        <f t="shared" si="3"/>
        <v>1523</v>
      </c>
    </row>
    <row r="53" spans="2:28" x14ac:dyDescent="0.55000000000000004">
      <c r="B53" s="103">
        <v>43876</v>
      </c>
      <c r="C53" s="48">
        <v>1918</v>
      </c>
      <c r="D53" s="84"/>
      <c r="E53" s="110"/>
      <c r="F53" s="57">
        <v>8228</v>
      </c>
      <c r="G53" s="48">
        <v>2009</v>
      </c>
      <c r="H53" s="56">
        <f>+H52+G53-1</f>
        <v>68500</v>
      </c>
      <c r="I53" s="58">
        <f t="shared" si="12"/>
        <v>57416</v>
      </c>
      <c r="J53" s="48">
        <v>219</v>
      </c>
      <c r="K53" s="56">
        <f t="shared" si="9"/>
        <v>11272</v>
      </c>
      <c r="L53" s="48">
        <v>142</v>
      </c>
      <c r="M53" s="56">
        <f t="shared" si="13"/>
        <v>1665</v>
      </c>
      <c r="N53" s="48">
        <v>1323</v>
      </c>
      <c r="O53" s="56">
        <f>+N53+O52</f>
        <v>9419</v>
      </c>
      <c r="P53" s="111">
        <f t="shared" si="6"/>
        <v>16235</v>
      </c>
      <c r="Q53" s="57">
        <v>529418</v>
      </c>
      <c r="R53" s="48">
        <v>29788</v>
      </c>
      <c r="S53" s="118"/>
      <c r="T53" s="57">
        <v>158764</v>
      </c>
      <c r="U53" s="116"/>
      <c r="W53" s="121">
        <f t="shared" si="8"/>
        <v>43876</v>
      </c>
      <c r="X53" s="122">
        <f t="shared" si="0"/>
        <v>2009</v>
      </c>
      <c r="Y53" s="97">
        <f t="shared" si="1"/>
        <v>68500</v>
      </c>
      <c r="Z53" s="123">
        <f t="shared" si="5"/>
        <v>43876</v>
      </c>
      <c r="AA53" s="97">
        <f t="shared" si="2"/>
        <v>142</v>
      </c>
      <c r="AB53" s="97">
        <f t="shared" si="3"/>
        <v>1665</v>
      </c>
    </row>
    <row r="54" spans="2:28" x14ac:dyDescent="0.55000000000000004">
      <c r="B54" s="103">
        <v>43877</v>
      </c>
      <c r="C54" s="48">
        <v>1563</v>
      </c>
      <c r="D54" s="84"/>
      <c r="E54" s="110"/>
      <c r="F54" s="57">
        <v>7264</v>
      </c>
      <c r="G54" s="48">
        <v>2048</v>
      </c>
      <c r="H54" s="56">
        <f>+H53+G54</f>
        <v>70548</v>
      </c>
      <c r="I54" s="58">
        <f t="shared" si="12"/>
        <v>57934</v>
      </c>
      <c r="J54" s="48">
        <v>-628</v>
      </c>
      <c r="K54" s="56">
        <f t="shared" si="9"/>
        <v>10644</v>
      </c>
      <c r="L54" s="48">
        <v>105</v>
      </c>
      <c r="M54" s="56">
        <f t="shared" si="13"/>
        <v>1770</v>
      </c>
      <c r="N54" s="48">
        <v>1425</v>
      </c>
      <c r="O54" s="56">
        <f>+N54+O53</f>
        <v>10844</v>
      </c>
      <c r="P54" s="111">
        <f t="shared" si="6"/>
        <v>16598</v>
      </c>
      <c r="Q54" s="57">
        <v>546016</v>
      </c>
      <c r="R54" s="48">
        <v>28179</v>
      </c>
      <c r="S54" s="118"/>
      <c r="T54" s="57">
        <v>150539</v>
      </c>
      <c r="U54" s="116" t="s">
        <v>119</v>
      </c>
      <c r="W54" s="121">
        <f t="shared" si="8"/>
        <v>43877</v>
      </c>
      <c r="X54" s="122">
        <f t="shared" si="0"/>
        <v>2048</v>
      </c>
      <c r="Y54" s="97">
        <f t="shared" si="1"/>
        <v>70548</v>
      </c>
      <c r="Z54" s="123">
        <f t="shared" si="5"/>
        <v>43877</v>
      </c>
      <c r="AA54" s="97">
        <f t="shared" si="2"/>
        <v>105</v>
      </c>
      <c r="AB54" s="97">
        <f t="shared" si="3"/>
        <v>1770</v>
      </c>
    </row>
    <row r="55" spans="2:28" ht="54" x14ac:dyDescent="0.55000000000000004">
      <c r="B55" s="103">
        <v>43878</v>
      </c>
      <c r="C55" s="48">
        <v>1432</v>
      </c>
      <c r="D55" s="84"/>
      <c r="E55" s="110"/>
      <c r="F55" s="57">
        <v>6242</v>
      </c>
      <c r="G55" s="48">
        <v>1886</v>
      </c>
      <c r="H55" s="56">
        <f>+H54+G55+2</f>
        <v>72436</v>
      </c>
      <c r="I55" s="58">
        <f t="shared" si="12"/>
        <v>58016</v>
      </c>
      <c r="J55" s="48">
        <v>1097</v>
      </c>
      <c r="K55" s="56">
        <f t="shared" si="9"/>
        <v>11741</v>
      </c>
      <c r="L55" s="48">
        <v>98</v>
      </c>
      <c r="M55" s="56">
        <f t="shared" si="13"/>
        <v>1868</v>
      </c>
      <c r="N55" s="48">
        <v>1701</v>
      </c>
      <c r="O55" s="233">
        <f>+N55+O54+7</f>
        <v>12552</v>
      </c>
      <c r="P55" s="111">
        <f t="shared" si="6"/>
        <v>14885</v>
      </c>
      <c r="Q55" s="57">
        <v>560901</v>
      </c>
      <c r="R55" s="48">
        <v>27908</v>
      </c>
      <c r="S55" s="118"/>
      <c r="T55" s="57">
        <v>141552</v>
      </c>
      <c r="U55" s="116" t="s">
        <v>120</v>
      </c>
      <c r="W55" s="121">
        <f t="shared" si="8"/>
        <v>43878</v>
      </c>
      <c r="X55" s="122">
        <f t="shared" si="0"/>
        <v>1886</v>
      </c>
      <c r="Y55" s="97">
        <f t="shared" ref="Y55:Y86" si="14">+H55</f>
        <v>72436</v>
      </c>
      <c r="Z55" s="123">
        <f t="shared" ref="Z55:Z86" si="15">+B55</f>
        <v>43878</v>
      </c>
      <c r="AA55" s="97">
        <f t="shared" ref="AA55:AA86" si="16">+L55</f>
        <v>98</v>
      </c>
      <c r="AB55" s="97">
        <f t="shared" ref="AB55:AB86" si="17">+M55</f>
        <v>1868</v>
      </c>
    </row>
    <row r="56" spans="2:28" x14ac:dyDescent="0.55000000000000004">
      <c r="B56" s="103">
        <v>43879</v>
      </c>
      <c r="C56" s="48">
        <v>1185</v>
      </c>
      <c r="D56" s="84"/>
      <c r="E56" s="110"/>
      <c r="F56" s="57">
        <v>5248</v>
      </c>
      <c r="G56" s="48">
        <v>1749</v>
      </c>
      <c r="H56" s="56">
        <f>+H55+G56</f>
        <v>74185</v>
      </c>
      <c r="I56" s="58">
        <f t="shared" ref="I56:I65" si="18">+H56-M56-O56</f>
        <v>57805</v>
      </c>
      <c r="J56" s="48">
        <v>236</v>
      </c>
      <c r="K56" s="56">
        <f t="shared" si="9"/>
        <v>11977</v>
      </c>
      <c r="L56" s="48">
        <v>136</v>
      </c>
      <c r="M56" s="56">
        <f t="shared" si="13"/>
        <v>2004</v>
      </c>
      <c r="N56" s="48">
        <v>1824</v>
      </c>
      <c r="O56" s="56">
        <f>+N56+O55</f>
        <v>14376</v>
      </c>
      <c r="P56" s="111">
        <f t="shared" si="6"/>
        <v>13517</v>
      </c>
      <c r="Q56" s="57">
        <v>574418</v>
      </c>
      <c r="R56" s="48">
        <v>25014</v>
      </c>
      <c r="S56" s="118"/>
      <c r="T56" s="57">
        <v>135881</v>
      </c>
      <c r="U56" s="116"/>
      <c r="W56" s="121">
        <f t="shared" ref="W56:W87" si="19">+B56</f>
        <v>43879</v>
      </c>
      <c r="X56" s="122">
        <f t="shared" ref="X56:X87" si="20">+G56</f>
        <v>1749</v>
      </c>
      <c r="Y56" s="97">
        <f t="shared" si="14"/>
        <v>74185</v>
      </c>
      <c r="Z56" s="123">
        <f t="shared" si="15"/>
        <v>43879</v>
      </c>
      <c r="AA56" s="97">
        <f t="shared" si="16"/>
        <v>136</v>
      </c>
      <c r="AB56" s="97">
        <f t="shared" si="17"/>
        <v>2004</v>
      </c>
    </row>
    <row r="57" spans="2:28" ht="36" x14ac:dyDescent="0.55000000000000004">
      <c r="B57" s="103">
        <v>43880</v>
      </c>
      <c r="C57" s="48">
        <v>1277</v>
      </c>
      <c r="D57" s="84"/>
      <c r="E57" s="110"/>
      <c r="F57" s="57">
        <v>4922</v>
      </c>
      <c r="G57" s="125">
        <v>820</v>
      </c>
      <c r="H57" s="126">
        <f>+H56+G57-3</f>
        <v>75002</v>
      </c>
      <c r="I57" s="58">
        <f t="shared" si="18"/>
        <v>56727</v>
      </c>
      <c r="J57" s="48">
        <v>-113</v>
      </c>
      <c r="K57" s="56">
        <f t="shared" si="9"/>
        <v>11864</v>
      </c>
      <c r="L57" s="48">
        <v>114</v>
      </c>
      <c r="M57" s="56">
        <f t="shared" si="13"/>
        <v>2118</v>
      </c>
      <c r="N57" s="48">
        <v>1779</v>
      </c>
      <c r="O57" s="127">
        <v>16157</v>
      </c>
      <c r="P57" s="111">
        <f t="shared" si="6"/>
        <v>14745</v>
      </c>
      <c r="Q57" s="57">
        <v>589163</v>
      </c>
      <c r="R57" s="48">
        <v>25318</v>
      </c>
      <c r="S57" s="118"/>
      <c r="T57" s="57">
        <v>126363</v>
      </c>
      <c r="U57" s="116" t="s">
        <v>121</v>
      </c>
      <c r="W57" s="121">
        <f t="shared" si="19"/>
        <v>43880</v>
      </c>
      <c r="X57" s="122">
        <f t="shared" si="20"/>
        <v>820</v>
      </c>
      <c r="Y57" s="97">
        <f t="shared" si="14"/>
        <v>75002</v>
      </c>
      <c r="Z57" s="123">
        <f t="shared" si="15"/>
        <v>43880</v>
      </c>
      <c r="AA57" s="97">
        <f t="shared" si="16"/>
        <v>114</v>
      </c>
      <c r="AB57" s="97">
        <f t="shared" si="17"/>
        <v>2118</v>
      </c>
    </row>
    <row r="58" spans="2:28" x14ac:dyDescent="0.55000000000000004">
      <c r="B58" s="103">
        <v>43881</v>
      </c>
      <c r="C58" s="48">
        <v>1614</v>
      </c>
      <c r="D58" s="84"/>
      <c r="E58" s="110"/>
      <c r="F58" s="57">
        <v>5206</v>
      </c>
      <c r="G58" s="48">
        <v>889</v>
      </c>
      <c r="H58" s="56">
        <f>+H57+G58</f>
        <v>75891</v>
      </c>
      <c r="I58" s="58">
        <f t="shared" si="18"/>
        <v>55389</v>
      </c>
      <c r="J58" s="48">
        <v>-231</v>
      </c>
      <c r="K58" s="56">
        <f t="shared" si="9"/>
        <v>11633</v>
      </c>
      <c r="L58" s="48">
        <v>118</v>
      </c>
      <c r="M58" s="56">
        <f t="shared" si="13"/>
        <v>2236</v>
      </c>
      <c r="N58" s="48">
        <v>2109</v>
      </c>
      <c r="O58" s="56">
        <f>+N58+O57</f>
        <v>18266</v>
      </c>
      <c r="P58" s="111">
        <f t="shared" si="6"/>
        <v>16874</v>
      </c>
      <c r="Q58" s="57">
        <v>606037</v>
      </c>
      <c r="R58" s="48">
        <v>28804</v>
      </c>
      <c r="S58" s="118"/>
      <c r="T58" s="57">
        <v>120302</v>
      </c>
      <c r="U58" s="116"/>
      <c r="W58" s="121">
        <f t="shared" si="19"/>
        <v>43881</v>
      </c>
      <c r="X58" s="122">
        <f t="shared" si="20"/>
        <v>889</v>
      </c>
      <c r="Y58" s="97">
        <f t="shared" si="14"/>
        <v>75891</v>
      </c>
      <c r="Z58" s="123">
        <f t="shared" si="15"/>
        <v>43881</v>
      </c>
      <c r="AA58" s="97">
        <f t="shared" si="16"/>
        <v>118</v>
      </c>
      <c r="AB58" s="97">
        <f t="shared" si="17"/>
        <v>2236</v>
      </c>
    </row>
    <row r="59" spans="2:28" x14ac:dyDescent="0.55000000000000004">
      <c r="B59" s="77">
        <v>43882</v>
      </c>
      <c r="C59" s="48">
        <v>1361</v>
      </c>
      <c r="D59" s="84"/>
      <c r="E59" s="110"/>
      <c r="F59" s="57">
        <v>5365</v>
      </c>
      <c r="G59" s="48">
        <v>397</v>
      </c>
      <c r="H59" s="56">
        <f>+H58+G59</f>
        <v>76288</v>
      </c>
      <c r="I59" s="58">
        <f t="shared" si="18"/>
        <v>53284</v>
      </c>
      <c r="J59" s="48">
        <v>-156</v>
      </c>
      <c r="K59" s="56">
        <f t="shared" si="9"/>
        <v>11477</v>
      </c>
      <c r="L59" s="48">
        <v>109</v>
      </c>
      <c r="M59" s="56">
        <f t="shared" si="13"/>
        <v>2345</v>
      </c>
      <c r="N59" s="48">
        <v>2393</v>
      </c>
      <c r="O59" s="56">
        <f>+N59+O58</f>
        <v>20659</v>
      </c>
      <c r="P59" s="111">
        <f t="shared" si="6"/>
        <v>12878</v>
      </c>
      <c r="Q59" s="57">
        <v>618915</v>
      </c>
      <c r="R59" s="48">
        <v>26441</v>
      </c>
      <c r="S59" s="118"/>
      <c r="T59" s="57">
        <v>113564</v>
      </c>
      <c r="U59" s="78" t="s">
        <v>122</v>
      </c>
      <c r="W59" s="121">
        <f t="shared" si="19"/>
        <v>43882</v>
      </c>
      <c r="X59" s="122">
        <f t="shared" si="20"/>
        <v>397</v>
      </c>
      <c r="Y59" s="97">
        <f t="shared" si="14"/>
        <v>76288</v>
      </c>
      <c r="Z59" s="123">
        <f t="shared" si="15"/>
        <v>43882</v>
      </c>
      <c r="AA59" s="97">
        <f t="shared" si="16"/>
        <v>109</v>
      </c>
      <c r="AB59" s="97">
        <f t="shared" si="17"/>
        <v>2345</v>
      </c>
    </row>
    <row r="60" spans="2:28" x14ac:dyDescent="0.55000000000000004">
      <c r="B60" s="77">
        <v>43883</v>
      </c>
      <c r="C60" s="48">
        <v>882</v>
      </c>
      <c r="D60" s="84"/>
      <c r="E60" s="110"/>
      <c r="F60" s="57">
        <v>4148</v>
      </c>
      <c r="G60" s="48">
        <v>648</v>
      </c>
      <c r="H60" s="56">
        <f>+H59+G60</f>
        <v>76936</v>
      </c>
      <c r="I60" s="58">
        <f t="shared" si="18"/>
        <v>51606</v>
      </c>
      <c r="J60" s="48">
        <v>-509</v>
      </c>
      <c r="K60" s="56">
        <f t="shared" si="9"/>
        <v>10968</v>
      </c>
      <c r="L60" s="48">
        <v>97</v>
      </c>
      <c r="M60" s="56">
        <f t="shared" si="13"/>
        <v>2442</v>
      </c>
      <c r="N60" s="48">
        <v>2230</v>
      </c>
      <c r="O60" s="233">
        <f>+N60+O59-1</f>
        <v>22888</v>
      </c>
      <c r="P60" s="111">
        <f t="shared" si="6"/>
        <v>9602</v>
      </c>
      <c r="Q60" s="57">
        <v>628517</v>
      </c>
      <c r="R60" s="48">
        <v>22128</v>
      </c>
      <c r="S60" s="118"/>
      <c r="T60" s="57">
        <v>106089</v>
      </c>
      <c r="U60" s="78" t="s">
        <v>123</v>
      </c>
      <c r="W60" s="121">
        <f t="shared" si="19"/>
        <v>43883</v>
      </c>
      <c r="X60" s="122">
        <f t="shared" si="20"/>
        <v>648</v>
      </c>
      <c r="Y60" s="97">
        <f t="shared" si="14"/>
        <v>76936</v>
      </c>
      <c r="Z60" s="123">
        <f t="shared" si="15"/>
        <v>43883</v>
      </c>
      <c r="AA60" s="97">
        <f t="shared" si="16"/>
        <v>97</v>
      </c>
      <c r="AB60" s="97">
        <f t="shared" si="17"/>
        <v>2442</v>
      </c>
    </row>
    <row r="61" spans="2:28" x14ac:dyDescent="0.55000000000000004">
      <c r="B61" s="77">
        <v>43884</v>
      </c>
      <c r="C61" s="48">
        <v>620</v>
      </c>
      <c r="D61" s="84"/>
      <c r="E61" s="110"/>
      <c r="F61" s="57">
        <v>3434</v>
      </c>
      <c r="G61" s="48">
        <v>409</v>
      </c>
      <c r="H61" s="233">
        <f>+H60+G61-195</f>
        <v>77150</v>
      </c>
      <c r="I61" s="58">
        <f t="shared" si="18"/>
        <v>49824</v>
      </c>
      <c r="J61" s="48">
        <v>-1053</v>
      </c>
      <c r="K61" s="56">
        <f t="shared" si="9"/>
        <v>9915</v>
      </c>
      <c r="L61" s="48">
        <v>150</v>
      </c>
      <c r="M61" s="56">
        <f t="shared" si="13"/>
        <v>2592</v>
      </c>
      <c r="N61" s="48">
        <v>1846</v>
      </c>
      <c r="O61" s="56">
        <f t="shared" ref="O61:O73" si="21">+N61+O60</f>
        <v>24734</v>
      </c>
      <c r="P61" s="111">
        <f t="shared" si="6"/>
        <v>7014</v>
      </c>
      <c r="Q61" s="57">
        <v>635531</v>
      </c>
      <c r="R61" s="48">
        <v>16758</v>
      </c>
      <c r="S61" s="118"/>
      <c r="T61" s="57">
        <v>97481</v>
      </c>
      <c r="U61" s="78" t="s">
        <v>124</v>
      </c>
      <c r="W61" s="121">
        <f t="shared" si="19"/>
        <v>43884</v>
      </c>
      <c r="X61" s="122">
        <f t="shared" si="20"/>
        <v>409</v>
      </c>
      <c r="Y61" s="97">
        <f t="shared" si="14"/>
        <v>77150</v>
      </c>
      <c r="Z61" s="123">
        <f t="shared" si="15"/>
        <v>43884</v>
      </c>
      <c r="AA61" s="97">
        <f t="shared" si="16"/>
        <v>150</v>
      </c>
      <c r="AB61" s="97">
        <f t="shared" si="17"/>
        <v>2592</v>
      </c>
    </row>
    <row r="62" spans="2:28" x14ac:dyDescent="0.55000000000000004">
      <c r="B62" s="77">
        <v>43885</v>
      </c>
      <c r="C62" s="48">
        <v>530</v>
      </c>
      <c r="D62" s="84"/>
      <c r="E62" s="110"/>
      <c r="F62" s="57">
        <v>2824</v>
      </c>
      <c r="G62" s="48">
        <v>508</v>
      </c>
      <c r="H62" s="56">
        <f t="shared" ref="H62:H67" si="22">+H61+G62</f>
        <v>77658</v>
      </c>
      <c r="I62" s="58">
        <f t="shared" si="18"/>
        <v>47672</v>
      </c>
      <c r="J62" s="48">
        <v>-789</v>
      </c>
      <c r="K62" s="56">
        <f t="shared" si="9"/>
        <v>9126</v>
      </c>
      <c r="L62" s="48">
        <v>71</v>
      </c>
      <c r="M62" s="56">
        <f t="shared" si="13"/>
        <v>2663</v>
      </c>
      <c r="N62" s="48">
        <v>2589</v>
      </c>
      <c r="O62" s="56">
        <f t="shared" si="21"/>
        <v>27323</v>
      </c>
      <c r="P62" s="111">
        <f t="shared" si="6"/>
        <v>6211</v>
      </c>
      <c r="Q62" s="57">
        <v>641742</v>
      </c>
      <c r="R62" s="48">
        <v>15758</v>
      </c>
      <c r="S62" s="118"/>
      <c r="T62" s="57">
        <v>87902</v>
      </c>
      <c r="U62" s="78"/>
      <c r="W62" s="121">
        <f t="shared" si="19"/>
        <v>43885</v>
      </c>
      <c r="X62" s="122">
        <f t="shared" si="20"/>
        <v>508</v>
      </c>
      <c r="Y62" s="97">
        <f t="shared" si="14"/>
        <v>77658</v>
      </c>
      <c r="Z62" s="123">
        <f t="shared" si="15"/>
        <v>43885</v>
      </c>
      <c r="AA62" s="97">
        <f t="shared" si="16"/>
        <v>71</v>
      </c>
      <c r="AB62" s="97">
        <f t="shared" si="17"/>
        <v>2663</v>
      </c>
    </row>
    <row r="63" spans="2:28" x14ac:dyDescent="0.55000000000000004">
      <c r="B63" s="77">
        <v>43886</v>
      </c>
      <c r="C63" s="48">
        <v>439</v>
      </c>
      <c r="D63" s="84"/>
      <c r="E63" s="110"/>
      <c r="F63" s="57">
        <v>2491</v>
      </c>
      <c r="G63" s="48">
        <v>406</v>
      </c>
      <c r="H63" s="56">
        <f t="shared" si="22"/>
        <v>78064</v>
      </c>
      <c r="I63" s="58">
        <f t="shared" si="18"/>
        <v>45604</v>
      </c>
      <c r="J63" s="48">
        <v>-374</v>
      </c>
      <c r="K63" s="56">
        <f t="shared" si="9"/>
        <v>8752</v>
      </c>
      <c r="L63" s="48">
        <v>52</v>
      </c>
      <c r="M63" s="56">
        <f t="shared" si="13"/>
        <v>2715</v>
      </c>
      <c r="N63" s="48">
        <v>2422</v>
      </c>
      <c r="O63" s="56">
        <f t="shared" si="21"/>
        <v>29745</v>
      </c>
      <c r="P63" s="111">
        <f t="shared" si="6"/>
        <v>5664</v>
      </c>
      <c r="Q63" s="57">
        <v>647406</v>
      </c>
      <c r="R63" s="48">
        <v>14573</v>
      </c>
      <c r="S63" s="118"/>
      <c r="T63" s="57">
        <v>79108</v>
      </c>
      <c r="U63" s="78"/>
      <c r="W63" s="121">
        <f t="shared" si="19"/>
        <v>43886</v>
      </c>
      <c r="X63" s="122">
        <f t="shared" si="20"/>
        <v>406</v>
      </c>
      <c r="Y63" s="97">
        <f t="shared" si="14"/>
        <v>78064</v>
      </c>
      <c r="Z63" s="123">
        <f t="shared" si="15"/>
        <v>43886</v>
      </c>
      <c r="AA63" s="97">
        <f t="shared" si="16"/>
        <v>52</v>
      </c>
      <c r="AB63" s="97">
        <f t="shared" si="17"/>
        <v>2715</v>
      </c>
    </row>
    <row r="64" spans="2:28" x14ac:dyDescent="0.55000000000000004">
      <c r="B64" s="77">
        <v>43887</v>
      </c>
      <c r="C64" s="48">
        <v>508</v>
      </c>
      <c r="D64" s="84"/>
      <c r="E64" s="110"/>
      <c r="F64" s="57">
        <v>2358</v>
      </c>
      <c r="G64" s="48">
        <v>433</v>
      </c>
      <c r="H64" s="56">
        <f t="shared" si="22"/>
        <v>78497</v>
      </c>
      <c r="I64" s="58">
        <f t="shared" si="18"/>
        <v>43258</v>
      </c>
      <c r="J64" s="48">
        <v>-406</v>
      </c>
      <c r="K64" s="56">
        <f t="shared" si="9"/>
        <v>8346</v>
      </c>
      <c r="L64" s="48">
        <v>29</v>
      </c>
      <c r="M64" s="56">
        <f t="shared" si="13"/>
        <v>2744</v>
      </c>
      <c r="N64" s="48">
        <v>2750</v>
      </c>
      <c r="O64" s="56">
        <f t="shared" si="21"/>
        <v>32495</v>
      </c>
      <c r="P64" s="111">
        <f t="shared" si="6"/>
        <v>4768</v>
      </c>
      <c r="Q64" s="57">
        <v>652174</v>
      </c>
      <c r="R64" s="48">
        <v>12823</v>
      </c>
      <c r="S64" s="118"/>
      <c r="T64" s="57">
        <v>71572</v>
      </c>
      <c r="U64" s="78"/>
      <c r="W64" s="121">
        <f t="shared" si="19"/>
        <v>43887</v>
      </c>
      <c r="X64" s="122">
        <f t="shared" si="20"/>
        <v>433</v>
      </c>
      <c r="Y64" s="97">
        <f t="shared" si="14"/>
        <v>78497</v>
      </c>
      <c r="Z64" s="123">
        <f t="shared" si="15"/>
        <v>43887</v>
      </c>
      <c r="AA64" s="97">
        <f t="shared" si="16"/>
        <v>29</v>
      </c>
      <c r="AB64" s="97">
        <f t="shared" si="17"/>
        <v>2744</v>
      </c>
    </row>
    <row r="65" spans="2:28" x14ac:dyDescent="0.55000000000000004">
      <c r="B65" s="77">
        <v>43888</v>
      </c>
      <c r="C65" s="48">
        <v>452</v>
      </c>
      <c r="D65" s="84"/>
      <c r="E65" s="110"/>
      <c r="F65" s="57">
        <v>2308</v>
      </c>
      <c r="G65" s="48">
        <v>327</v>
      </c>
      <c r="H65" s="56">
        <f t="shared" si="22"/>
        <v>78824</v>
      </c>
      <c r="I65" s="58">
        <f t="shared" si="18"/>
        <v>39919</v>
      </c>
      <c r="J65" s="48">
        <v>-394</v>
      </c>
      <c r="K65" s="56">
        <f t="shared" si="9"/>
        <v>7952</v>
      </c>
      <c r="L65" s="48">
        <v>44</v>
      </c>
      <c r="M65" s="56">
        <f t="shared" si="13"/>
        <v>2788</v>
      </c>
      <c r="N65" s="48">
        <v>3622</v>
      </c>
      <c r="O65" s="56">
        <f t="shared" si="21"/>
        <v>36117</v>
      </c>
      <c r="P65" s="111">
        <f t="shared" si="6"/>
        <v>3880</v>
      </c>
      <c r="Q65" s="57">
        <v>656054</v>
      </c>
      <c r="R65" s="48">
        <v>10525</v>
      </c>
      <c r="S65" s="118"/>
      <c r="T65" s="57">
        <v>65225</v>
      </c>
      <c r="U65" s="78"/>
      <c r="W65" s="121">
        <f t="shared" si="19"/>
        <v>43888</v>
      </c>
      <c r="X65" s="122">
        <f t="shared" si="20"/>
        <v>327</v>
      </c>
      <c r="Y65" s="97">
        <f t="shared" si="14"/>
        <v>78824</v>
      </c>
      <c r="Z65" s="123">
        <f t="shared" si="15"/>
        <v>43888</v>
      </c>
      <c r="AA65" s="97">
        <f t="shared" si="16"/>
        <v>44</v>
      </c>
      <c r="AB65" s="97">
        <f t="shared" si="17"/>
        <v>2788</v>
      </c>
    </row>
    <row r="66" spans="2:28" x14ac:dyDescent="0.55000000000000004">
      <c r="B66" s="77">
        <v>43889</v>
      </c>
      <c r="C66" s="48">
        <v>248</v>
      </c>
      <c r="D66" s="84"/>
      <c r="E66" s="110"/>
      <c r="F66" s="57">
        <v>1418</v>
      </c>
      <c r="G66" s="48">
        <v>427</v>
      </c>
      <c r="H66" s="56">
        <f t="shared" si="22"/>
        <v>79251</v>
      </c>
      <c r="I66" s="58">
        <f t="shared" ref="I66:I97" si="23">+H66-M66-O66</f>
        <v>37414</v>
      </c>
      <c r="J66" s="48">
        <v>-288</v>
      </c>
      <c r="K66" s="56">
        <f t="shared" ref="K66:K97" si="24">+J66+K65</f>
        <v>7664</v>
      </c>
      <c r="L66" s="48">
        <v>47</v>
      </c>
      <c r="M66" s="56">
        <f t="shared" si="13"/>
        <v>2835</v>
      </c>
      <c r="N66" s="48">
        <v>2885</v>
      </c>
      <c r="O66" s="56">
        <f t="shared" si="21"/>
        <v>39002</v>
      </c>
      <c r="P66" s="111">
        <f t="shared" si="6"/>
        <v>2533</v>
      </c>
      <c r="Q66" s="57">
        <v>658587</v>
      </c>
      <c r="R66" s="48">
        <v>10193</v>
      </c>
      <c r="S66" s="118"/>
      <c r="T66" s="57">
        <v>58233</v>
      </c>
      <c r="U66" s="78"/>
      <c r="W66" s="121">
        <f t="shared" si="19"/>
        <v>43889</v>
      </c>
      <c r="X66" s="122">
        <f t="shared" si="20"/>
        <v>427</v>
      </c>
      <c r="Y66" s="97">
        <f t="shared" si="14"/>
        <v>79251</v>
      </c>
      <c r="Z66" s="123">
        <f t="shared" si="15"/>
        <v>43889</v>
      </c>
      <c r="AA66" s="97">
        <f t="shared" si="16"/>
        <v>47</v>
      </c>
      <c r="AB66" s="97">
        <f t="shared" si="17"/>
        <v>2835</v>
      </c>
    </row>
    <row r="67" spans="2:28" x14ac:dyDescent="0.55000000000000004">
      <c r="B67" s="77">
        <v>43890</v>
      </c>
      <c r="C67" s="48">
        <v>132</v>
      </c>
      <c r="D67" s="84"/>
      <c r="E67" s="110"/>
      <c r="F67" s="57">
        <v>851</v>
      </c>
      <c r="G67" s="48">
        <v>573</v>
      </c>
      <c r="H67" s="56">
        <f t="shared" si="22"/>
        <v>79824</v>
      </c>
      <c r="I67" s="58">
        <f t="shared" si="23"/>
        <v>35329</v>
      </c>
      <c r="J67" s="48">
        <v>-299</v>
      </c>
      <c r="K67" s="56">
        <f t="shared" si="24"/>
        <v>7365</v>
      </c>
      <c r="L67" s="48">
        <v>35</v>
      </c>
      <c r="M67" s="56">
        <f t="shared" si="13"/>
        <v>2870</v>
      </c>
      <c r="N67" s="48">
        <v>2623</v>
      </c>
      <c r="O67" s="56">
        <f t="shared" si="21"/>
        <v>41625</v>
      </c>
      <c r="P67" s="111">
        <f t="shared" si="6"/>
        <v>2129</v>
      </c>
      <c r="Q67" s="57">
        <v>660716</v>
      </c>
      <c r="R67" s="48">
        <v>8620</v>
      </c>
      <c r="S67" s="118"/>
      <c r="T67" s="57">
        <v>51856</v>
      </c>
      <c r="U67" s="78"/>
      <c r="W67" s="121">
        <f t="shared" si="19"/>
        <v>43890</v>
      </c>
      <c r="X67" s="122">
        <f t="shared" si="20"/>
        <v>573</v>
      </c>
      <c r="Y67" s="97">
        <f t="shared" si="14"/>
        <v>79824</v>
      </c>
      <c r="Z67" s="123">
        <f t="shared" si="15"/>
        <v>43890</v>
      </c>
      <c r="AA67" s="97">
        <f t="shared" si="16"/>
        <v>35</v>
      </c>
      <c r="AB67" s="97">
        <f t="shared" si="17"/>
        <v>2870</v>
      </c>
    </row>
    <row r="68" spans="2:28" x14ac:dyDescent="0.55000000000000004">
      <c r="B68" s="77">
        <v>43891</v>
      </c>
      <c r="C68" s="48">
        <v>141</v>
      </c>
      <c r="D68" s="84"/>
      <c r="E68" s="110"/>
      <c r="F68" s="57">
        <v>715</v>
      </c>
      <c r="G68" s="48">
        <v>202</v>
      </c>
      <c r="H68" s="56">
        <f t="shared" ref="H68:H78" si="25">+H67+G68</f>
        <v>80026</v>
      </c>
      <c r="I68" s="58">
        <f t="shared" si="23"/>
        <v>32652</v>
      </c>
      <c r="J68" s="48">
        <v>-255</v>
      </c>
      <c r="K68" s="56">
        <f t="shared" si="24"/>
        <v>7110</v>
      </c>
      <c r="L68" s="48">
        <v>42</v>
      </c>
      <c r="M68" s="56">
        <f t="shared" si="13"/>
        <v>2912</v>
      </c>
      <c r="N68" s="48">
        <v>2837</v>
      </c>
      <c r="O68" s="56">
        <f t="shared" si="21"/>
        <v>44462</v>
      </c>
      <c r="P68" s="111">
        <f t="shared" si="6"/>
        <v>2524</v>
      </c>
      <c r="Q68" s="57">
        <v>663240</v>
      </c>
      <c r="R68" s="48">
        <v>8154</v>
      </c>
      <c r="S68" s="118"/>
      <c r="T68" s="57">
        <v>46219</v>
      </c>
      <c r="U68" s="78"/>
      <c r="W68" s="121">
        <f t="shared" si="19"/>
        <v>43891</v>
      </c>
      <c r="X68" s="122">
        <f t="shared" si="20"/>
        <v>202</v>
      </c>
      <c r="Y68" s="97">
        <f t="shared" si="14"/>
        <v>80026</v>
      </c>
      <c r="Z68" s="123">
        <f t="shared" si="15"/>
        <v>43891</v>
      </c>
      <c r="AA68" s="97">
        <f t="shared" si="16"/>
        <v>42</v>
      </c>
      <c r="AB68" s="97">
        <f t="shared" si="17"/>
        <v>2912</v>
      </c>
    </row>
    <row r="69" spans="2:28" x14ac:dyDescent="0.55000000000000004">
      <c r="B69" s="77">
        <v>43892</v>
      </c>
      <c r="C69" s="48">
        <v>129</v>
      </c>
      <c r="D69" s="84"/>
      <c r="E69" s="110"/>
      <c r="F69" s="57">
        <v>587</v>
      </c>
      <c r="G69" s="48">
        <v>125</v>
      </c>
      <c r="H69" s="56">
        <f t="shared" si="25"/>
        <v>80151</v>
      </c>
      <c r="I69" s="58">
        <f t="shared" si="23"/>
        <v>30004</v>
      </c>
      <c r="J69" s="48">
        <v>-304</v>
      </c>
      <c r="K69" s="56">
        <f t="shared" si="24"/>
        <v>6806</v>
      </c>
      <c r="L69" s="48">
        <v>31</v>
      </c>
      <c r="M69" s="56">
        <f t="shared" si="13"/>
        <v>2943</v>
      </c>
      <c r="N69" s="48">
        <v>2742</v>
      </c>
      <c r="O69" s="56">
        <f t="shared" si="21"/>
        <v>47204</v>
      </c>
      <c r="P69" s="111">
        <f t="shared" si="6"/>
        <v>1659</v>
      </c>
      <c r="Q69" s="57">
        <v>664899</v>
      </c>
      <c r="R69" s="48">
        <v>7650</v>
      </c>
      <c r="S69" s="118"/>
      <c r="T69" s="57">
        <v>40651</v>
      </c>
      <c r="U69" s="78"/>
      <c r="W69" s="121">
        <f t="shared" si="19"/>
        <v>43892</v>
      </c>
      <c r="X69" s="122">
        <f t="shared" si="20"/>
        <v>125</v>
      </c>
      <c r="Y69" s="97">
        <f t="shared" si="14"/>
        <v>80151</v>
      </c>
      <c r="Z69" s="123">
        <f t="shared" si="15"/>
        <v>43892</v>
      </c>
      <c r="AA69" s="97">
        <f t="shared" si="16"/>
        <v>31</v>
      </c>
      <c r="AB69" s="97">
        <f t="shared" si="17"/>
        <v>2943</v>
      </c>
    </row>
    <row r="70" spans="2:28" x14ac:dyDescent="0.55000000000000004">
      <c r="B70" s="77">
        <v>43893</v>
      </c>
      <c r="C70" s="48">
        <v>143</v>
      </c>
      <c r="D70" s="84"/>
      <c r="E70" s="110"/>
      <c r="F70" s="57">
        <v>520</v>
      </c>
      <c r="G70" s="48">
        <v>119</v>
      </c>
      <c r="H70" s="56">
        <f t="shared" si="25"/>
        <v>80270</v>
      </c>
      <c r="I70" s="58">
        <f t="shared" si="23"/>
        <v>27433</v>
      </c>
      <c r="J70" s="48">
        <v>-390</v>
      </c>
      <c r="K70" s="56">
        <f t="shared" si="24"/>
        <v>6416</v>
      </c>
      <c r="L70" s="48">
        <v>38</v>
      </c>
      <c r="M70" s="56">
        <f t="shared" si="13"/>
        <v>2981</v>
      </c>
      <c r="N70" s="48">
        <v>2652</v>
      </c>
      <c r="O70" s="56">
        <f t="shared" si="21"/>
        <v>49856</v>
      </c>
      <c r="P70" s="111">
        <f t="shared" si="6"/>
        <v>1498</v>
      </c>
      <c r="Q70" s="57">
        <v>666397</v>
      </c>
      <c r="R70" s="48">
        <v>6250</v>
      </c>
      <c r="S70" s="118"/>
      <c r="T70" s="57">
        <v>36432</v>
      </c>
      <c r="U70" s="78"/>
      <c r="W70" s="121">
        <f t="shared" si="19"/>
        <v>43893</v>
      </c>
      <c r="X70" s="122">
        <f t="shared" si="20"/>
        <v>119</v>
      </c>
      <c r="Y70" s="97">
        <f t="shared" si="14"/>
        <v>80270</v>
      </c>
      <c r="Z70" s="123">
        <f t="shared" si="15"/>
        <v>43893</v>
      </c>
      <c r="AA70" s="97">
        <f t="shared" si="16"/>
        <v>38</v>
      </c>
      <c r="AB70" s="97">
        <f t="shared" si="17"/>
        <v>2981</v>
      </c>
    </row>
    <row r="71" spans="2:28" x14ac:dyDescent="0.55000000000000004">
      <c r="B71" s="77">
        <v>43894</v>
      </c>
      <c r="C71" s="48">
        <v>143</v>
      </c>
      <c r="D71" s="84"/>
      <c r="E71" s="110"/>
      <c r="F71" s="57">
        <v>522</v>
      </c>
      <c r="G71" s="48">
        <v>139</v>
      </c>
      <c r="H71" s="56">
        <f t="shared" si="25"/>
        <v>80409</v>
      </c>
      <c r="I71" s="58">
        <f t="shared" si="23"/>
        <v>25352</v>
      </c>
      <c r="J71" s="48">
        <v>-464</v>
      </c>
      <c r="K71" s="56">
        <f t="shared" si="24"/>
        <v>5952</v>
      </c>
      <c r="L71" s="48">
        <v>31</v>
      </c>
      <c r="M71" s="56">
        <f t="shared" si="13"/>
        <v>3012</v>
      </c>
      <c r="N71" s="48">
        <v>2189</v>
      </c>
      <c r="O71" s="56">
        <f t="shared" si="21"/>
        <v>52045</v>
      </c>
      <c r="P71" s="111">
        <f t="shared" si="6"/>
        <v>2628</v>
      </c>
      <c r="Q71" s="57">
        <v>669025</v>
      </c>
      <c r="R71" s="48">
        <v>6584</v>
      </c>
      <c r="S71" s="118"/>
      <c r="T71" s="57">
        <v>32870</v>
      </c>
      <c r="U71" s="78"/>
      <c r="W71" s="121">
        <f t="shared" si="19"/>
        <v>43894</v>
      </c>
      <c r="X71" s="122">
        <f t="shared" si="20"/>
        <v>139</v>
      </c>
      <c r="Y71" s="97">
        <f t="shared" si="14"/>
        <v>80409</v>
      </c>
      <c r="Z71" s="123">
        <f t="shared" si="15"/>
        <v>43894</v>
      </c>
      <c r="AA71" s="97">
        <f t="shared" si="16"/>
        <v>31</v>
      </c>
      <c r="AB71" s="97">
        <f t="shared" si="17"/>
        <v>3012</v>
      </c>
    </row>
    <row r="72" spans="2:28" x14ac:dyDescent="0.55000000000000004">
      <c r="B72" s="77">
        <v>43895</v>
      </c>
      <c r="C72" s="48">
        <v>102</v>
      </c>
      <c r="D72" s="84"/>
      <c r="E72" s="110"/>
      <c r="F72" s="57">
        <v>482</v>
      </c>
      <c r="G72" s="48">
        <v>143</v>
      </c>
      <c r="H72" s="56">
        <f t="shared" si="25"/>
        <v>80552</v>
      </c>
      <c r="I72" s="58">
        <f t="shared" si="23"/>
        <v>23784</v>
      </c>
      <c r="J72" s="48">
        <v>-215</v>
      </c>
      <c r="K72" s="56">
        <f t="shared" si="24"/>
        <v>5737</v>
      </c>
      <c r="L72" s="48">
        <v>30</v>
      </c>
      <c r="M72" s="56">
        <f t="shared" si="13"/>
        <v>3042</v>
      </c>
      <c r="N72" s="48">
        <v>1681</v>
      </c>
      <c r="O72" s="56">
        <f t="shared" si="21"/>
        <v>53726</v>
      </c>
      <c r="P72" s="111">
        <f t="shared" si="6"/>
        <v>1829</v>
      </c>
      <c r="Q72" s="57">
        <v>670854</v>
      </c>
      <c r="R72" s="48">
        <v>5457</v>
      </c>
      <c r="S72" s="118"/>
      <c r="T72" s="57">
        <v>29896</v>
      </c>
      <c r="U72" s="78"/>
      <c r="W72" s="121">
        <f t="shared" si="19"/>
        <v>43895</v>
      </c>
      <c r="X72" s="122">
        <f t="shared" si="20"/>
        <v>143</v>
      </c>
      <c r="Y72" s="97">
        <f t="shared" si="14"/>
        <v>80552</v>
      </c>
      <c r="Z72" s="123">
        <f t="shared" si="15"/>
        <v>43895</v>
      </c>
      <c r="AA72" s="97">
        <f t="shared" si="16"/>
        <v>30</v>
      </c>
      <c r="AB72" s="97">
        <f t="shared" si="17"/>
        <v>3042</v>
      </c>
    </row>
    <row r="73" spans="2:28" x14ac:dyDescent="0.55000000000000004">
      <c r="B73" s="77">
        <v>43896</v>
      </c>
      <c r="C73" s="48">
        <v>99</v>
      </c>
      <c r="D73" s="84"/>
      <c r="E73" s="110"/>
      <c r="F73" s="57">
        <v>502</v>
      </c>
      <c r="G73" s="48">
        <v>99</v>
      </c>
      <c r="H73" s="56">
        <f t="shared" si="25"/>
        <v>80651</v>
      </c>
      <c r="I73" s="58">
        <f t="shared" si="23"/>
        <v>22177</v>
      </c>
      <c r="J73" s="48">
        <v>-248</v>
      </c>
      <c r="K73" s="56">
        <f t="shared" si="24"/>
        <v>5489</v>
      </c>
      <c r="L73" s="48">
        <v>28</v>
      </c>
      <c r="M73" s="56">
        <f t="shared" si="13"/>
        <v>3070</v>
      </c>
      <c r="N73" s="48">
        <v>1678</v>
      </c>
      <c r="O73" s="56">
        <f t="shared" si="21"/>
        <v>55404</v>
      </c>
      <c r="P73" s="111">
        <f t="shared" si="6"/>
        <v>1604</v>
      </c>
      <c r="Q73" s="57">
        <v>672458</v>
      </c>
      <c r="R73" s="48">
        <v>4773</v>
      </c>
      <c r="S73" s="118"/>
      <c r="T73" s="57">
        <v>26730</v>
      </c>
      <c r="U73" s="78"/>
      <c r="W73" s="121">
        <f t="shared" si="19"/>
        <v>43896</v>
      </c>
      <c r="X73" s="122">
        <f t="shared" si="20"/>
        <v>99</v>
      </c>
      <c r="Y73" s="97">
        <f t="shared" si="14"/>
        <v>80651</v>
      </c>
      <c r="Z73" s="123">
        <f t="shared" si="15"/>
        <v>43896</v>
      </c>
      <c r="AA73" s="97">
        <f t="shared" si="16"/>
        <v>28</v>
      </c>
      <c r="AB73" s="97">
        <f t="shared" si="17"/>
        <v>3070</v>
      </c>
    </row>
    <row r="74" spans="2:28" x14ac:dyDescent="0.55000000000000004">
      <c r="B74" s="77">
        <v>43897</v>
      </c>
      <c r="C74" s="48">
        <v>84</v>
      </c>
      <c r="D74" s="84"/>
      <c r="E74" s="110"/>
      <c r="F74" s="57">
        <v>458</v>
      </c>
      <c r="G74" s="48">
        <v>44</v>
      </c>
      <c r="H74" s="56">
        <f t="shared" si="25"/>
        <v>80695</v>
      </c>
      <c r="I74" s="58">
        <f t="shared" si="23"/>
        <v>20533</v>
      </c>
      <c r="J74" s="48">
        <v>-225</v>
      </c>
      <c r="K74" s="56">
        <f t="shared" si="24"/>
        <v>5264</v>
      </c>
      <c r="L74" s="48">
        <v>27</v>
      </c>
      <c r="M74" s="56">
        <f t="shared" si="13"/>
        <v>3097</v>
      </c>
      <c r="N74" s="48">
        <v>1661</v>
      </c>
      <c r="O74" s="56">
        <f>+N74+O73</f>
        <v>57065</v>
      </c>
      <c r="P74" s="111">
        <f>+Q74-Q73</f>
        <v>1580</v>
      </c>
      <c r="Q74" s="57">
        <v>674038</v>
      </c>
      <c r="R74" s="48">
        <v>4021</v>
      </c>
      <c r="S74" s="118"/>
      <c r="T74" s="57">
        <v>23074</v>
      </c>
      <c r="U74" s="78"/>
      <c r="W74" s="121">
        <f t="shared" si="19"/>
        <v>43897</v>
      </c>
      <c r="X74" s="122">
        <f t="shared" si="20"/>
        <v>44</v>
      </c>
      <c r="Y74" s="97">
        <f t="shared" si="14"/>
        <v>80695</v>
      </c>
      <c r="Z74" s="123">
        <f t="shared" si="15"/>
        <v>43897</v>
      </c>
      <c r="AA74" s="97">
        <f t="shared" si="16"/>
        <v>27</v>
      </c>
      <c r="AB74" s="97">
        <f t="shared" si="17"/>
        <v>3097</v>
      </c>
    </row>
    <row r="75" spans="2:28" x14ac:dyDescent="0.55000000000000004">
      <c r="B75" s="77">
        <v>43898</v>
      </c>
      <c r="C75" s="48">
        <v>60</v>
      </c>
      <c r="D75" s="84"/>
      <c r="E75" s="110"/>
      <c r="F75" s="57">
        <v>421</v>
      </c>
      <c r="G75" s="48">
        <v>40</v>
      </c>
      <c r="H75" s="56">
        <f t="shared" si="25"/>
        <v>80735</v>
      </c>
      <c r="I75" s="58">
        <f t="shared" si="23"/>
        <v>19016</v>
      </c>
      <c r="J75" s="48">
        <v>-153</v>
      </c>
      <c r="K75" s="56">
        <f t="shared" si="24"/>
        <v>5111</v>
      </c>
      <c r="L75" s="48">
        <v>22</v>
      </c>
      <c r="M75" s="56">
        <f t="shared" si="13"/>
        <v>3119</v>
      </c>
      <c r="N75" s="48">
        <v>1535</v>
      </c>
      <c r="O75" s="56">
        <f>+N75+O74</f>
        <v>58600</v>
      </c>
      <c r="P75" s="111">
        <f>+Q75-Q74</f>
        <v>722</v>
      </c>
      <c r="Q75" s="57">
        <v>674760</v>
      </c>
      <c r="R75" s="48">
        <v>3802</v>
      </c>
      <c r="S75" s="118"/>
      <c r="T75" s="57">
        <v>20146</v>
      </c>
      <c r="U75" s="78"/>
      <c r="W75" s="121">
        <f t="shared" si="19"/>
        <v>43898</v>
      </c>
      <c r="X75" s="122">
        <f t="shared" si="20"/>
        <v>40</v>
      </c>
      <c r="Y75" s="97">
        <f t="shared" si="14"/>
        <v>80735</v>
      </c>
      <c r="Z75" s="123">
        <f t="shared" si="15"/>
        <v>43898</v>
      </c>
      <c r="AA75" s="97">
        <f t="shared" si="16"/>
        <v>22</v>
      </c>
      <c r="AB75" s="97">
        <f t="shared" si="17"/>
        <v>3119</v>
      </c>
    </row>
    <row r="76" spans="2:28" x14ac:dyDescent="0.55000000000000004">
      <c r="B76" s="77">
        <v>43899</v>
      </c>
      <c r="C76" s="48">
        <v>36</v>
      </c>
      <c r="D76" s="84"/>
      <c r="E76" s="110"/>
      <c r="F76" s="57">
        <v>349</v>
      </c>
      <c r="G76" s="48">
        <v>19</v>
      </c>
      <c r="H76" s="56">
        <f t="shared" si="25"/>
        <v>80754</v>
      </c>
      <c r="I76" s="58">
        <f t="shared" si="23"/>
        <v>17721</v>
      </c>
      <c r="J76" s="48">
        <v>-317</v>
      </c>
      <c r="K76" s="56">
        <f t="shared" si="24"/>
        <v>4794</v>
      </c>
      <c r="L76" s="48">
        <v>17</v>
      </c>
      <c r="M76" s="56">
        <f t="shared" si="13"/>
        <v>3136</v>
      </c>
      <c r="N76" s="48">
        <v>1297</v>
      </c>
      <c r="O76" s="56">
        <f>+N76+O75</f>
        <v>59897</v>
      </c>
      <c r="P76" s="111">
        <f>+Q76-Q75</f>
        <v>578</v>
      </c>
      <c r="Q76" s="57">
        <v>675338</v>
      </c>
      <c r="R76" s="48">
        <v>4148</v>
      </c>
      <c r="S76" s="118"/>
      <c r="T76" s="57">
        <v>16982</v>
      </c>
      <c r="U76" s="78"/>
      <c r="W76" s="121">
        <f t="shared" si="19"/>
        <v>43899</v>
      </c>
      <c r="X76" s="122">
        <f t="shared" si="20"/>
        <v>19</v>
      </c>
      <c r="Y76" s="97">
        <f t="shared" si="14"/>
        <v>80754</v>
      </c>
      <c r="Z76" s="123">
        <f t="shared" si="15"/>
        <v>43899</v>
      </c>
      <c r="AA76" s="97">
        <f t="shared" si="16"/>
        <v>17</v>
      </c>
      <c r="AB76" s="97">
        <f t="shared" si="17"/>
        <v>3136</v>
      </c>
    </row>
    <row r="77" spans="2:28" x14ac:dyDescent="0.55000000000000004">
      <c r="B77" s="77">
        <v>43900</v>
      </c>
      <c r="C77" s="48">
        <v>31</v>
      </c>
      <c r="D77" s="84"/>
      <c r="E77" s="110"/>
      <c r="F77" s="57">
        <v>285</v>
      </c>
      <c r="G77" s="48">
        <v>24</v>
      </c>
      <c r="H77" s="56">
        <f t="shared" si="25"/>
        <v>80778</v>
      </c>
      <c r="I77" s="58">
        <f t="shared" si="23"/>
        <v>16145</v>
      </c>
      <c r="J77" s="48">
        <v>-302</v>
      </c>
      <c r="K77" s="56">
        <f t="shared" si="24"/>
        <v>4492</v>
      </c>
      <c r="L77" s="48">
        <v>22</v>
      </c>
      <c r="M77" s="56">
        <f t="shared" si="13"/>
        <v>3158</v>
      </c>
      <c r="N77" s="48">
        <v>1578</v>
      </c>
      <c r="O77" s="56">
        <f>+N77+O76</f>
        <v>61475</v>
      </c>
      <c r="P77" s="111">
        <f t="shared" ref="P77:P85" si="26">+Q77-Q76</f>
        <v>548</v>
      </c>
      <c r="Q77" s="57">
        <v>675886</v>
      </c>
      <c r="R77" s="48">
        <v>3235</v>
      </c>
      <c r="S77" s="118"/>
      <c r="T77" s="57">
        <v>14607</v>
      </c>
      <c r="U77" s="78"/>
      <c r="W77" s="121">
        <f t="shared" si="19"/>
        <v>43900</v>
      </c>
      <c r="X77" s="122">
        <f t="shared" si="20"/>
        <v>24</v>
      </c>
      <c r="Y77" s="97">
        <f t="shared" si="14"/>
        <v>80778</v>
      </c>
      <c r="Z77" s="123">
        <f t="shared" si="15"/>
        <v>43900</v>
      </c>
      <c r="AA77" s="97">
        <f t="shared" si="16"/>
        <v>22</v>
      </c>
      <c r="AB77" s="97">
        <f t="shared" si="17"/>
        <v>3158</v>
      </c>
    </row>
    <row r="78" spans="2:28" x14ac:dyDescent="0.55000000000000004">
      <c r="B78" s="77">
        <v>43901</v>
      </c>
      <c r="C78" s="48">
        <v>33</v>
      </c>
      <c r="D78" s="84"/>
      <c r="E78" s="110"/>
      <c r="F78" s="57">
        <v>253</v>
      </c>
      <c r="G78" s="48">
        <v>15</v>
      </c>
      <c r="H78" s="56">
        <f t="shared" si="25"/>
        <v>80793</v>
      </c>
      <c r="I78" s="58">
        <f t="shared" si="23"/>
        <v>14831</v>
      </c>
      <c r="J78" s="48">
        <v>-235</v>
      </c>
      <c r="K78" s="56">
        <f t="shared" si="24"/>
        <v>4257</v>
      </c>
      <c r="L78" s="48">
        <v>11</v>
      </c>
      <c r="M78" s="56">
        <f t="shared" si="13"/>
        <v>3169</v>
      </c>
      <c r="N78" s="48">
        <v>1318</v>
      </c>
      <c r="O78" s="56">
        <f>+N78+O77</f>
        <v>62793</v>
      </c>
      <c r="P78" s="111">
        <f t="shared" si="26"/>
        <v>1357</v>
      </c>
      <c r="Q78" s="57">
        <v>677243</v>
      </c>
      <c r="R78" s="48">
        <v>2206</v>
      </c>
      <c r="S78" s="118"/>
      <c r="T78" s="57">
        <v>13701</v>
      </c>
      <c r="U78" s="78"/>
      <c r="W78" s="121">
        <f t="shared" si="19"/>
        <v>43901</v>
      </c>
      <c r="X78" s="122">
        <f t="shared" si="20"/>
        <v>15</v>
      </c>
      <c r="Y78" s="97">
        <f t="shared" si="14"/>
        <v>80793</v>
      </c>
      <c r="Z78" s="123">
        <f t="shared" si="15"/>
        <v>43901</v>
      </c>
      <c r="AA78" s="97">
        <f t="shared" si="16"/>
        <v>11</v>
      </c>
      <c r="AB78" s="97">
        <f t="shared" si="17"/>
        <v>3169</v>
      </c>
    </row>
    <row r="79" spans="2:28" x14ac:dyDescent="0.55000000000000004">
      <c r="B79" s="77">
        <v>43902</v>
      </c>
      <c r="C79" s="48">
        <v>33</v>
      </c>
      <c r="D79" s="84"/>
      <c r="E79" s="110"/>
      <c r="F79" s="57">
        <v>147</v>
      </c>
      <c r="G79" s="48">
        <v>8</v>
      </c>
      <c r="H79" s="233">
        <f>+H78+G79+12</f>
        <v>80813</v>
      </c>
      <c r="I79" s="58">
        <f t="shared" si="23"/>
        <v>13526</v>
      </c>
      <c r="J79" s="48">
        <v>-237</v>
      </c>
      <c r="K79" s="56">
        <f t="shared" si="24"/>
        <v>4020</v>
      </c>
      <c r="L79" s="48">
        <v>7</v>
      </c>
      <c r="M79" s="56">
        <f t="shared" si="13"/>
        <v>3176</v>
      </c>
      <c r="N79" s="48">
        <v>1318</v>
      </c>
      <c r="O79" s="56">
        <f t="shared" ref="O79:O85" si="27">+N79+O78</f>
        <v>64111</v>
      </c>
      <c r="P79" s="111">
        <f t="shared" si="26"/>
        <v>845</v>
      </c>
      <c r="Q79" s="57">
        <v>678088</v>
      </c>
      <c r="R79" s="48">
        <v>2483</v>
      </c>
      <c r="S79" s="118"/>
      <c r="T79" s="57">
        <v>12161</v>
      </c>
      <c r="U79" s="78"/>
      <c r="W79" s="121">
        <f t="shared" si="19"/>
        <v>43902</v>
      </c>
      <c r="X79" s="122">
        <f t="shared" si="20"/>
        <v>8</v>
      </c>
      <c r="Y79" s="97">
        <f t="shared" si="14"/>
        <v>80813</v>
      </c>
      <c r="Z79" s="123">
        <f t="shared" si="15"/>
        <v>43902</v>
      </c>
      <c r="AA79" s="97">
        <f t="shared" si="16"/>
        <v>7</v>
      </c>
      <c r="AB79" s="97">
        <f t="shared" si="17"/>
        <v>3176</v>
      </c>
    </row>
    <row r="80" spans="2:28" x14ac:dyDescent="0.55000000000000004">
      <c r="B80" s="77">
        <v>43903</v>
      </c>
      <c r="C80" s="48">
        <v>17</v>
      </c>
      <c r="D80" s="84"/>
      <c r="E80" s="110"/>
      <c r="F80" s="57">
        <v>115</v>
      </c>
      <c r="G80" s="48">
        <v>11</v>
      </c>
      <c r="H80" s="56">
        <f t="shared" ref="H80:H114" si="28">+H79+G80</f>
        <v>80824</v>
      </c>
      <c r="I80" s="58">
        <f t="shared" si="23"/>
        <v>12094</v>
      </c>
      <c r="J80" s="48">
        <v>-410</v>
      </c>
      <c r="K80" s="56">
        <f t="shared" si="24"/>
        <v>3610</v>
      </c>
      <c r="L80" s="48">
        <v>13</v>
      </c>
      <c r="M80" s="56">
        <f t="shared" si="13"/>
        <v>3189</v>
      </c>
      <c r="N80" s="48">
        <v>1430</v>
      </c>
      <c r="O80" s="56">
        <f t="shared" si="27"/>
        <v>65541</v>
      </c>
      <c r="P80" s="111">
        <f t="shared" si="26"/>
        <v>847</v>
      </c>
      <c r="Q80" s="57">
        <v>678935</v>
      </c>
      <c r="R80" s="48">
        <v>2174</v>
      </c>
      <c r="S80" s="118"/>
      <c r="T80" s="57">
        <v>10879</v>
      </c>
      <c r="U80" s="78"/>
      <c r="W80" s="121">
        <f t="shared" si="19"/>
        <v>43903</v>
      </c>
      <c r="X80" s="122">
        <f t="shared" si="20"/>
        <v>11</v>
      </c>
      <c r="Y80" s="97">
        <f t="shared" si="14"/>
        <v>80824</v>
      </c>
      <c r="Z80" s="123">
        <f t="shared" si="15"/>
        <v>43903</v>
      </c>
      <c r="AA80" s="97">
        <f t="shared" si="16"/>
        <v>13</v>
      </c>
      <c r="AB80" s="97">
        <f t="shared" si="17"/>
        <v>3189</v>
      </c>
    </row>
    <row r="81" spans="2:28" x14ac:dyDescent="0.55000000000000004">
      <c r="B81" s="77">
        <v>43904</v>
      </c>
      <c r="C81" s="48">
        <v>39</v>
      </c>
      <c r="D81" s="84"/>
      <c r="E81" s="110"/>
      <c r="F81" s="57">
        <v>113</v>
      </c>
      <c r="G81" s="48">
        <v>20</v>
      </c>
      <c r="H81" s="56">
        <f t="shared" si="28"/>
        <v>80844</v>
      </c>
      <c r="I81" s="58">
        <f t="shared" si="23"/>
        <v>10734</v>
      </c>
      <c r="J81" s="48">
        <v>-384</v>
      </c>
      <c r="K81" s="56">
        <f t="shared" si="24"/>
        <v>3226</v>
      </c>
      <c r="L81" s="48">
        <v>10</v>
      </c>
      <c r="M81" s="56">
        <f t="shared" si="13"/>
        <v>3199</v>
      </c>
      <c r="N81" s="48">
        <v>1370</v>
      </c>
      <c r="O81" s="56">
        <f t="shared" si="27"/>
        <v>66911</v>
      </c>
      <c r="P81" s="111">
        <f t="shared" si="26"/>
        <v>824</v>
      </c>
      <c r="Q81" s="57">
        <v>679759</v>
      </c>
      <c r="R81" s="48">
        <v>1409</v>
      </c>
      <c r="S81" s="118"/>
      <c r="T81" s="57">
        <v>10189</v>
      </c>
      <c r="U81" s="78"/>
      <c r="W81" s="121">
        <f t="shared" si="19"/>
        <v>43904</v>
      </c>
      <c r="X81" s="122">
        <f t="shared" si="20"/>
        <v>20</v>
      </c>
      <c r="Y81" s="97">
        <f t="shared" si="14"/>
        <v>80844</v>
      </c>
      <c r="Z81" s="123">
        <f t="shared" si="15"/>
        <v>43904</v>
      </c>
      <c r="AA81" s="97">
        <f t="shared" si="16"/>
        <v>10</v>
      </c>
      <c r="AB81" s="97">
        <f t="shared" si="17"/>
        <v>3199</v>
      </c>
    </row>
    <row r="82" spans="2:28" x14ac:dyDescent="0.55000000000000004">
      <c r="B82" s="77">
        <v>43905</v>
      </c>
      <c r="C82" s="48">
        <v>41</v>
      </c>
      <c r="D82" s="84"/>
      <c r="E82" s="110"/>
      <c r="F82" s="57">
        <v>134</v>
      </c>
      <c r="G82" s="48">
        <v>16</v>
      </c>
      <c r="H82" s="56">
        <f t="shared" si="28"/>
        <v>80860</v>
      </c>
      <c r="I82" s="58">
        <f t="shared" si="23"/>
        <v>9898</v>
      </c>
      <c r="J82" s="48">
        <v>-194</v>
      </c>
      <c r="K82" s="56">
        <f t="shared" si="24"/>
        <v>3032</v>
      </c>
      <c r="L82" s="48">
        <v>14</v>
      </c>
      <c r="M82" s="56">
        <f t="shared" si="13"/>
        <v>3213</v>
      </c>
      <c r="N82" s="48">
        <v>838</v>
      </c>
      <c r="O82" s="56">
        <f t="shared" si="27"/>
        <v>67749</v>
      </c>
      <c r="P82" s="111">
        <f t="shared" si="26"/>
        <v>703</v>
      </c>
      <c r="Q82" s="57">
        <v>680462</v>
      </c>
      <c r="R82" s="48">
        <v>1316</v>
      </c>
      <c r="S82" s="118"/>
      <c r="T82" s="57">
        <v>9582</v>
      </c>
      <c r="U82" s="78"/>
      <c r="W82" s="121">
        <f t="shared" si="19"/>
        <v>43905</v>
      </c>
      <c r="X82" s="122">
        <f t="shared" si="20"/>
        <v>16</v>
      </c>
      <c r="Y82" s="97">
        <f t="shared" si="14"/>
        <v>80860</v>
      </c>
      <c r="Z82" s="123">
        <f t="shared" si="15"/>
        <v>43905</v>
      </c>
      <c r="AA82" s="97">
        <f t="shared" si="16"/>
        <v>14</v>
      </c>
      <c r="AB82" s="97">
        <f t="shared" si="17"/>
        <v>3213</v>
      </c>
    </row>
    <row r="83" spans="2:28" x14ac:dyDescent="0.55000000000000004">
      <c r="B83" s="77">
        <v>43906</v>
      </c>
      <c r="C83" s="48">
        <v>45</v>
      </c>
      <c r="D83" s="84"/>
      <c r="E83" s="110"/>
      <c r="F83" s="57">
        <v>128</v>
      </c>
      <c r="G83" s="48">
        <v>21</v>
      </c>
      <c r="H83" s="56">
        <f t="shared" si="28"/>
        <v>80881</v>
      </c>
      <c r="I83" s="58">
        <f t="shared" si="23"/>
        <v>8976</v>
      </c>
      <c r="J83" s="48">
        <v>-202</v>
      </c>
      <c r="K83" s="56">
        <f t="shared" si="24"/>
        <v>2830</v>
      </c>
      <c r="L83" s="48">
        <v>13</v>
      </c>
      <c r="M83" s="56">
        <f t="shared" si="13"/>
        <v>3226</v>
      </c>
      <c r="N83" s="48">
        <v>930</v>
      </c>
      <c r="O83" s="56">
        <f t="shared" si="27"/>
        <v>68679</v>
      </c>
      <c r="P83" s="111">
        <f t="shared" si="26"/>
        <v>942</v>
      </c>
      <c r="Q83" s="57">
        <v>681404</v>
      </c>
      <c r="R83" s="48">
        <v>1105</v>
      </c>
      <c r="S83" s="118"/>
      <c r="T83" s="57">
        <v>9351</v>
      </c>
      <c r="U83" s="78"/>
      <c r="W83" s="121">
        <f t="shared" si="19"/>
        <v>43906</v>
      </c>
      <c r="X83" s="122">
        <f t="shared" si="20"/>
        <v>21</v>
      </c>
      <c r="Y83" s="97">
        <f t="shared" si="14"/>
        <v>80881</v>
      </c>
      <c r="Z83" s="123">
        <f t="shared" si="15"/>
        <v>43906</v>
      </c>
      <c r="AA83" s="97">
        <f t="shared" si="16"/>
        <v>13</v>
      </c>
      <c r="AB83" s="97">
        <f t="shared" si="17"/>
        <v>3226</v>
      </c>
    </row>
    <row r="84" spans="2:28" x14ac:dyDescent="0.55000000000000004">
      <c r="B84" s="77">
        <v>43907</v>
      </c>
      <c r="C84" s="48">
        <v>21</v>
      </c>
      <c r="D84" s="84"/>
      <c r="E84" s="110"/>
      <c r="F84" s="57">
        <v>119</v>
      </c>
      <c r="G84" s="48">
        <v>13</v>
      </c>
      <c r="H84" s="56">
        <f t="shared" si="28"/>
        <v>80894</v>
      </c>
      <c r="I84" s="58">
        <f t="shared" si="23"/>
        <v>8056</v>
      </c>
      <c r="J84" s="48">
        <v>-208</v>
      </c>
      <c r="K84" s="56">
        <f t="shared" si="24"/>
        <v>2622</v>
      </c>
      <c r="L84" s="48">
        <v>11</v>
      </c>
      <c r="M84" s="56">
        <f t="shared" si="13"/>
        <v>3237</v>
      </c>
      <c r="N84" s="48">
        <v>922</v>
      </c>
      <c r="O84" s="56">
        <f t="shared" si="27"/>
        <v>69601</v>
      </c>
      <c r="P84" s="111">
        <f t="shared" si="26"/>
        <v>923</v>
      </c>
      <c r="Q84" s="57">
        <v>682327</v>
      </c>
      <c r="R84" s="48">
        <v>1014</v>
      </c>
      <c r="S84" s="118"/>
      <c r="T84" s="57">
        <v>9222</v>
      </c>
      <c r="U84" s="78"/>
      <c r="W84" s="121">
        <f t="shared" si="19"/>
        <v>43907</v>
      </c>
      <c r="X84" s="122">
        <f t="shared" si="20"/>
        <v>13</v>
      </c>
      <c r="Y84" s="97">
        <f t="shared" si="14"/>
        <v>80894</v>
      </c>
      <c r="Z84" s="123">
        <f t="shared" si="15"/>
        <v>43907</v>
      </c>
      <c r="AA84" s="97">
        <f t="shared" si="16"/>
        <v>11</v>
      </c>
      <c r="AB84" s="97">
        <f t="shared" si="17"/>
        <v>3237</v>
      </c>
    </row>
    <row r="85" spans="2:28" x14ac:dyDescent="0.55000000000000004">
      <c r="B85" s="77">
        <v>43908</v>
      </c>
      <c r="C85" s="48">
        <v>23</v>
      </c>
      <c r="D85" s="84"/>
      <c r="E85" s="110"/>
      <c r="F85" s="57">
        <v>105</v>
      </c>
      <c r="G85" s="48">
        <v>34</v>
      </c>
      <c r="H85" s="56">
        <f t="shared" si="28"/>
        <v>80928</v>
      </c>
      <c r="I85" s="58">
        <f t="shared" si="23"/>
        <v>7263</v>
      </c>
      <c r="J85" s="48">
        <v>-308</v>
      </c>
      <c r="K85" s="56">
        <f t="shared" si="24"/>
        <v>2314</v>
      </c>
      <c r="L85" s="48">
        <v>8</v>
      </c>
      <c r="M85" s="56">
        <f t="shared" si="13"/>
        <v>3245</v>
      </c>
      <c r="N85" s="48">
        <v>819</v>
      </c>
      <c r="O85" s="56">
        <f t="shared" si="27"/>
        <v>70420</v>
      </c>
      <c r="P85" s="111">
        <f t="shared" si="26"/>
        <v>954</v>
      </c>
      <c r="Q85" s="57">
        <v>683281</v>
      </c>
      <c r="R85" s="48">
        <v>1032</v>
      </c>
      <c r="S85" s="118"/>
      <c r="T85" s="57">
        <v>9144</v>
      </c>
      <c r="U85" s="128" t="s">
        <v>126</v>
      </c>
      <c r="W85" s="121">
        <f t="shared" si="19"/>
        <v>43908</v>
      </c>
      <c r="X85" s="122">
        <f t="shared" si="20"/>
        <v>34</v>
      </c>
      <c r="Y85" s="97">
        <f t="shared" si="14"/>
        <v>80928</v>
      </c>
      <c r="Z85" s="123">
        <f t="shared" si="15"/>
        <v>43908</v>
      </c>
      <c r="AA85" s="97">
        <f t="shared" si="16"/>
        <v>8</v>
      </c>
      <c r="AB85" s="97">
        <f t="shared" si="17"/>
        <v>3245</v>
      </c>
    </row>
    <row r="86" spans="2:28" x14ac:dyDescent="0.55000000000000004">
      <c r="B86" s="77">
        <v>43909</v>
      </c>
      <c r="C86" s="48">
        <v>31</v>
      </c>
      <c r="D86" s="84"/>
      <c r="E86" s="110"/>
      <c r="F86" s="57">
        <v>105</v>
      </c>
      <c r="G86" s="48">
        <v>39</v>
      </c>
      <c r="H86" s="56">
        <f t="shared" si="28"/>
        <v>80967</v>
      </c>
      <c r="I86" s="58">
        <f t="shared" si="23"/>
        <v>6569</v>
      </c>
      <c r="J86" s="48">
        <v>-178</v>
      </c>
      <c r="K86" s="56">
        <f t="shared" si="24"/>
        <v>2136</v>
      </c>
      <c r="L86" s="48">
        <v>3</v>
      </c>
      <c r="M86" s="56">
        <f t="shared" si="13"/>
        <v>3248</v>
      </c>
      <c r="N86" s="48">
        <v>730</v>
      </c>
      <c r="O86" s="56">
        <f t="shared" ref="O86:O114" si="29">+N86+O85</f>
        <v>71150</v>
      </c>
      <c r="P86" s="111">
        <f t="shared" ref="P86:P117" si="30">+Q86-Q85</f>
        <v>1050</v>
      </c>
      <c r="Q86" s="57">
        <v>684331</v>
      </c>
      <c r="R86" s="48">
        <v>1197</v>
      </c>
      <c r="S86" s="118"/>
      <c r="T86" s="57">
        <v>8989</v>
      </c>
      <c r="U86" s="128"/>
      <c r="W86" s="121">
        <f t="shared" si="19"/>
        <v>43909</v>
      </c>
      <c r="X86" s="122">
        <f t="shared" si="20"/>
        <v>39</v>
      </c>
      <c r="Y86" s="97">
        <f t="shared" si="14"/>
        <v>80967</v>
      </c>
      <c r="Z86" s="123">
        <f t="shared" si="15"/>
        <v>43909</v>
      </c>
      <c r="AA86" s="97">
        <f t="shared" si="16"/>
        <v>3</v>
      </c>
      <c r="AB86" s="97">
        <f t="shared" si="17"/>
        <v>3248</v>
      </c>
    </row>
    <row r="87" spans="2:28" x14ac:dyDescent="0.55000000000000004">
      <c r="B87" s="77">
        <v>43910</v>
      </c>
      <c r="C87" s="48">
        <v>36</v>
      </c>
      <c r="D87" s="84"/>
      <c r="E87" s="110"/>
      <c r="F87" s="57">
        <v>106</v>
      </c>
      <c r="G87" s="48">
        <v>41</v>
      </c>
      <c r="H87" s="56">
        <f t="shared" si="28"/>
        <v>81008</v>
      </c>
      <c r="I87" s="58">
        <f t="shared" si="23"/>
        <v>6013</v>
      </c>
      <c r="J87" s="48">
        <v>-173</v>
      </c>
      <c r="K87" s="56">
        <f t="shared" si="24"/>
        <v>1963</v>
      </c>
      <c r="L87" s="48">
        <v>7</v>
      </c>
      <c r="M87" s="56">
        <f t="shared" si="13"/>
        <v>3255</v>
      </c>
      <c r="N87" s="48">
        <v>590</v>
      </c>
      <c r="O87" s="56">
        <f t="shared" si="29"/>
        <v>71740</v>
      </c>
      <c r="P87" s="111">
        <f t="shared" si="30"/>
        <v>1535</v>
      </c>
      <c r="Q87" s="57">
        <v>685866</v>
      </c>
      <c r="R87" s="48">
        <v>1191</v>
      </c>
      <c r="S87" s="118"/>
      <c r="T87" s="57">
        <v>9371</v>
      </c>
      <c r="U87" s="128"/>
      <c r="W87" s="121">
        <f t="shared" si="19"/>
        <v>43910</v>
      </c>
      <c r="X87" s="122">
        <f t="shared" si="20"/>
        <v>41</v>
      </c>
      <c r="Y87" s="97">
        <f t="shared" ref="Y87:Y118" si="31">+H87</f>
        <v>81008</v>
      </c>
      <c r="Z87" s="123">
        <f t="shared" ref="Z87:Z118" si="32">+B87</f>
        <v>43910</v>
      </c>
      <c r="AA87" s="97">
        <f t="shared" ref="AA87:AA118" si="33">+L87</f>
        <v>7</v>
      </c>
      <c r="AB87" s="97">
        <f t="shared" ref="AB87:AB118" si="34">+M87</f>
        <v>3255</v>
      </c>
    </row>
    <row r="88" spans="2:28" x14ac:dyDescent="0.55000000000000004">
      <c r="B88" s="77">
        <v>43911</v>
      </c>
      <c r="C88" s="48">
        <v>45</v>
      </c>
      <c r="D88" s="84"/>
      <c r="E88" s="110"/>
      <c r="F88" s="57">
        <v>118</v>
      </c>
      <c r="G88" s="48">
        <v>46</v>
      </c>
      <c r="H88" s="56">
        <f t="shared" si="28"/>
        <v>81054</v>
      </c>
      <c r="I88" s="58">
        <f t="shared" si="23"/>
        <v>5549</v>
      </c>
      <c r="J88" s="48">
        <v>-118</v>
      </c>
      <c r="K88" s="56">
        <f t="shared" si="24"/>
        <v>1845</v>
      </c>
      <c r="L88" s="48">
        <v>6</v>
      </c>
      <c r="M88" s="56">
        <f t="shared" si="13"/>
        <v>3261</v>
      </c>
      <c r="N88" s="48">
        <v>504</v>
      </c>
      <c r="O88" s="56">
        <f t="shared" si="29"/>
        <v>72244</v>
      </c>
      <c r="P88" s="111">
        <f t="shared" si="30"/>
        <v>1814</v>
      </c>
      <c r="Q88" s="57">
        <v>687680</v>
      </c>
      <c r="R88" s="48">
        <v>1110</v>
      </c>
      <c r="S88" s="118"/>
      <c r="T88" s="57">
        <v>10071</v>
      </c>
      <c r="U88" s="128"/>
      <c r="W88" s="121">
        <f t="shared" ref="W88:W109" si="35">+B88</f>
        <v>43911</v>
      </c>
      <c r="X88" s="122">
        <f t="shared" ref="X88:X119" si="36">+G88</f>
        <v>46</v>
      </c>
      <c r="Y88" s="97">
        <f t="shared" si="31"/>
        <v>81054</v>
      </c>
      <c r="Z88" s="123">
        <f t="shared" si="32"/>
        <v>43911</v>
      </c>
      <c r="AA88" s="97">
        <f t="shared" si="33"/>
        <v>6</v>
      </c>
      <c r="AB88" s="97">
        <f t="shared" si="34"/>
        <v>3261</v>
      </c>
    </row>
    <row r="89" spans="2:28" x14ac:dyDescent="0.55000000000000004">
      <c r="B89" s="77">
        <v>43912</v>
      </c>
      <c r="C89" s="48">
        <v>47</v>
      </c>
      <c r="D89" s="84"/>
      <c r="E89" s="110"/>
      <c r="F89" s="57">
        <v>136</v>
      </c>
      <c r="G89" s="48">
        <v>39</v>
      </c>
      <c r="H89" s="56">
        <f t="shared" si="28"/>
        <v>81093</v>
      </c>
      <c r="I89" s="58">
        <f t="shared" si="23"/>
        <v>5120</v>
      </c>
      <c r="J89" s="48">
        <v>-96</v>
      </c>
      <c r="K89" s="56">
        <f t="shared" si="24"/>
        <v>1749</v>
      </c>
      <c r="L89" s="48">
        <v>9</v>
      </c>
      <c r="M89" s="56">
        <f t="shared" si="13"/>
        <v>3270</v>
      </c>
      <c r="N89" s="48">
        <v>459</v>
      </c>
      <c r="O89" s="56">
        <f t="shared" si="29"/>
        <v>72703</v>
      </c>
      <c r="P89" s="111">
        <f t="shared" si="30"/>
        <v>1313</v>
      </c>
      <c r="Q89" s="57">
        <v>688993</v>
      </c>
      <c r="R89" s="48">
        <v>661</v>
      </c>
      <c r="S89" s="118"/>
      <c r="T89" s="57">
        <v>10701</v>
      </c>
      <c r="U89" s="128"/>
      <c r="W89" s="121">
        <f t="shared" si="35"/>
        <v>43912</v>
      </c>
      <c r="X89" s="122">
        <f t="shared" si="36"/>
        <v>39</v>
      </c>
      <c r="Y89" s="97">
        <f t="shared" si="31"/>
        <v>81093</v>
      </c>
      <c r="Z89" s="123">
        <f t="shared" si="32"/>
        <v>43912</v>
      </c>
      <c r="AA89" s="97">
        <f t="shared" si="33"/>
        <v>9</v>
      </c>
      <c r="AB89" s="97">
        <f t="shared" si="34"/>
        <v>3270</v>
      </c>
    </row>
    <row r="90" spans="2:28" x14ac:dyDescent="0.55000000000000004">
      <c r="B90" s="77">
        <v>43913</v>
      </c>
      <c r="C90" s="48">
        <v>35</v>
      </c>
      <c r="D90" s="84"/>
      <c r="E90" s="110"/>
      <c r="F90" s="57">
        <v>132</v>
      </c>
      <c r="G90" s="48">
        <v>78</v>
      </c>
      <c r="H90" s="56">
        <f t="shared" si="28"/>
        <v>81171</v>
      </c>
      <c r="I90" s="58">
        <f t="shared" si="23"/>
        <v>4735</v>
      </c>
      <c r="J90" s="48">
        <v>-176</v>
      </c>
      <c r="K90" s="56">
        <f t="shared" si="24"/>
        <v>1573</v>
      </c>
      <c r="L90" s="48">
        <v>7</v>
      </c>
      <c r="M90" s="56">
        <f t="shared" si="13"/>
        <v>3277</v>
      </c>
      <c r="N90" s="48">
        <v>456</v>
      </c>
      <c r="O90" s="56">
        <f t="shared" si="29"/>
        <v>73159</v>
      </c>
      <c r="P90" s="111">
        <f t="shared" si="30"/>
        <v>2192</v>
      </c>
      <c r="Q90" s="57">
        <v>691185</v>
      </c>
      <c r="R90" s="48">
        <v>769</v>
      </c>
      <c r="S90" s="118"/>
      <c r="T90" s="57">
        <v>12077</v>
      </c>
      <c r="U90" s="128"/>
      <c r="W90" s="121">
        <f t="shared" si="35"/>
        <v>43913</v>
      </c>
      <c r="X90" s="122">
        <f t="shared" si="36"/>
        <v>78</v>
      </c>
      <c r="Y90" s="97">
        <f t="shared" si="31"/>
        <v>81171</v>
      </c>
      <c r="Z90" s="123">
        <f t="shared" si="32"/>
        <v>43913</v>
      </c>
      <c r="AA90" s="97">
        <f t="shared" si="33"/>
        <v>7</v>
      </c>
      <c r="AB90" s="97">
        <f t="shared" si="34"/>
        <v>3277</v>
      </c>
    </row>
    <row r="91" spans="2:28" x14ac:dyDescent="0.55000000000000004">
      <c r="B91" s="77">
        <v>43914</v>
      </c>
      <c r="C91" s="48">
        <v>33</v>
      </c>
      <c r="D91" s="84"/>
      <c r="E91" s="110"/>
      <c r="F91" s="57">
        <v>134</v>
      </c>
      <c r="G91" s="48">
        <v>47</v>
      </c>
      <c r="H91" s="56">
        <f t="shared" si="28"/>
        <v>81218</v>
      </c>
      <c r="I91" s="58">
        <f t="shared" si="23"/>
        <v>4287</v>
      </c>
      <c r="J91" s="48">
        <v>-174</v>
      </c>
      <c r="K91" s="56">
        <f t="shared" si="24"/>
        <v>1399</v>
      </c>
      <c r="L91" s="48">
        <v>4</v>
      </c>
      <c r="M91" s="56">
        <f t="shared" si="13"/>
        <v>3281</v>
      </c>
      <c r="N91" s="48">
        <v>491</v>
      </c>
      <c r="O91" s="56">
        <f t="shared" si="29"/>
        <v>73650</v>
      </c>
      <c r="P91" s="111">
        <f t="shared" si="30"/>
        <v>2038</v>
      </c>
      <c r="Q91" s="57">
        <v>693223</v>
      </c>
      <c r="R91" s="48">
        <v>491</v>
      </c>
      <c r="S91" s="118"/>
      <c r="T91" s="57">
        <v>13356</v>
      </c>
      <c r="U91" s="128"/>
      <c r="W91" s="121">
        <f t="shared" si="35"/>
        <v>43914</v>
      </c>
      <c r="X91" s="122">
        <f t="shared" si="36"/>
        <v>47</v>
      </c>
      <c r="Y91" s="97">
        <f t="shared" si="31"/>
        <v>81218</v>
      </c>
      <c r="Z91" s="123">
        <f t="shared" si="32"/>
        <v>43914</v>
      </c>
      <c r="AA91" s="97">
        <f t="shared" si="33"/>
        <v>4</v>
      </c>
      <c r="AB91" s="97">
        <f t="shared" si="34"/>
        <v>3281</v>
      </c>
    </row>
    <row r="92" spans="2:28" x14ac:dyDescent="0.55000000000000004">
      <c r="B92" s="77">
        <v>43915</v>
      </c>
      <c r="C92" s="48">
        <v>58</v>
      </c>
      <c r="D92" s="84"/>
      <c r="E92" s="110"/>
      <c r="F92" s="57">
        <v>159</v>
      </c>
      <c r="G92" s="48">
        <v>67</v>
      </c>
      <c r="H92" s="56">
        <f t="shared" si="28"/>
        <v>81285</v>
      </c>
      <c r="I92" s="58">
        <f t="shared" si="23"/>
        <v>3947</v>
      </c>
      <c r="J92" s="48">
        <v>-164</v>
      </c>
      <c r="K92" s="56">
        <f t="shared" si="24"/>
        <v>1235</v>
      </c>
      <c r="L92" s="48">
        <v>6</v>
      </c>
      <c r="M92" s="56">
        <f t="shared" ref="M92:M102" si="37">+L92+M91</f>
        <v>3287</v>
      </c>
      <c r="N92" s="48">
        <v>401</v>
      </c>
      <c r="O92" s="56">
        <f t="shared" si="29"/>
        <v>74051</v>
      </c>
      <c r="P92" s="111">
        <f t="shared" si="30"/>
        <v>2082</v>
      </c>
      <c r="Q92" s="57">
        <v>695305</v>
      </c>
      <c r="R92" s="48">
        <v>721</v>
      </c>
      <c r="S92" s="118"/>
      <c r="T92" s="57">
        <v>14714</v>
      </c>
      <c r="U92" s="128"/>
      <c r="W92" s="121">
        <f t="shared" si="35"/>
        <v>43915</v>
      </c>
      <c r="X92" s="122">
        <f t="shared" si="36"/>
        <v>67</v>
      </c>
      <c r="Y92" s="97">
        <f t="shared" si="31"/>
        <v>81285</v>
      </c>
      <c r="Z92" s="123">
        <f t="shared" si="32"/>
        <v>43915</v>
      </c>
      <c r="AA92" s="97">
        <f t="shared" si="33"/>
        <v>6</v>
      </c>
      <c r="AB92" s="97">
        <f t="shared" si="34"/>
        <v>3287</v>
      </c>
    </row>
    <row r="93" spans="2:28" x14ac:dyDescent="0.55000000000000004">
      <c r="B93" s="77">
        <v>43916</v>
      </c>
      <c r="C93" s="48">
        <v>49</v>
      </c>
      <c r="D93" s="84"/>
      <c r="E93" s="110"/>
      <c r="F93" s="57">
        <v>189</v>
      </c>
      <c r="G93" s="48">
        <v>55</v>
      </c>
      <c r="H93" s="56">
        <f t="shared" si="28"/>
        <v>81340</v>
      </c>
      <c r="I93" s="58">
        <f t="shared" si="23"/>
        <v>3460</v>
      </c>
      <c r="J93" s="48">
        <v>-201</v>
      </c>
      <c r="K93" s="56">
        <f t="shared" si="24"/>
        <v>1034</v>
      </c>
      <c r="L93" s="48">
        <v>5</v>
      </c>
      <c r="M93" s="56">
        <f t="shared" si="37"/>
        <v>3292</v>
      </c>
      <c r="N93" s="48">
        <v>537</v>
      </c>
      <c r="O93" s="56">
        <f t="shared" si="29"/>
        <v>74588</v>
      </c>
      <c r="P93" s="111">
        <f t="shared" si="30"/>
        <v>2165</v>
      </c>
      <c r="Q93" s="57">
        <v>697470</v>
      </c>
      <c r="R93" s="48">
        <v>837</v>
      </c>
      <c r="S93" s="118"/>
      <c r="T93" s="57">
        <v>16005</v>
      </c>
      <c r="U93" s="128"/>
      <c r="W93" s="121">
        <f t="shared" si="35"/>
        <v>43916</v>
      </c>
      <c r="X93" s="122">
        <f t="shared" si="36"/>
        <v>55</v>
      </c>
      <c r="Y93" s="97">
        <f t="shared" si="31"/>
        <v>81340</v>
      </c>
      <c r="Z93" s="123">
        <f t="shared" si="32"/>
        <v>43916</v>
      </c>
      <c r="AA93" s="97">
        <f t="shared" si="33"/>
        <v>5</v>
      </c>
      <c r="AB93" s="97">
        <f t="shared" si="34"/>
        <v>3292</v>
      </c>
    </row>
    <row r="94" spans="2:28" x14ac:dyDescent="0.55000000000000004">
      <c r="B94" s="77">
        <v>43917</v>
      </c>
      <c r="C94" s="48">
        <v>29</v>
      </c>
      <c r="D94" s="84"/>
      <c r="E94" s="110"/>
      <c r="F94" s="57">
        <v>184</v>
      </c>
      <c r="G94" s="48">
        <v>54</v>
      </c>
      <c r="H94" s="56">
        <f t="shared" si="28"/>
        <v>81394</v>
      </c>
      <c r="I94" s="58">
        <f t="shared" si="23"/>
        <v>3128</v>
      </c>
      <c r="J94" s="48">
        <v>-113</v>
      </c>
      <c r="K94" s="56">
        <f t="shared" si="24"/>
        <v>921</v>
      </c>
      <c r="L94" s="48">
        <v>3</v>
      </c>
      <c r="M94" s="56">
        <f t="shared" si="37"/>
        <v>3295</v>
      </c>
      <c r="N94" s="48">
        <v>383</v>
      </c>
      <c r="O94" s="56">
        <f t="shared" si="29"/>
        <v>74971</v>
      </c>
      <c r="P94" s="111">
        <f t="shared" si="30"/>
        <v>1926</v>
      </c>
      <c r="Q94" s="57">
        <v>699396</v>
      </c>
      <c r="R94" s="48">
        <v>758</v>
      </c>
      <c r="S94" s="118"/>
      <c r="T94" s="57">
        <v>17198</v>
      </c>
      <c r="U94" s="128"/>
      <c r="W94" s="121">
        <f t="shared" si="35"/>
        <v>43917</v>
      </c>
      <c r="X94" s="122">
        <f t="shared" si="36"/>
        <v>54</v>
      </c>
      <c r="Y94" s="97">
        <f t="shared" si="31"/>
        <v>81394</v>
      </c>
      <c r="Z94" s="123">
        <f t="shared" si="32"/>
        <v>43917</v>
      </c>
      <c r="AA94" s="97">
        <f t="shared" si="33"/>
        <v>3</v>
      </c>
      <c r="AB94" s="97">
        <f t="shared" si="34"/>
        <v>3295</v>
      </c>
    </row>
    <row r="95" spans="2:28" x14ac:dyDescent="0.55000000000000004">
      <c r="B95" s="77">
        <v>43918</v>
      </c>
      <c r="C95" s="48">
        <v>28</v>
      </c>
      <c r="D95" s="84"/>
      <c r="E95" s="110"/>
      <c r="F95" s="57">
        <v>174</v>
      </c>
      <c r="G95" s="48">
        <v>45</v>
      </c>
      <c r="H95" s="56">
        <f t="shared" si="28"/>
        <v>81439</v>
      </c>
      <c r="I95" s="58">
        <f t="shared" si="23"/>
        <v>2691</v>
      </c>
      <c r="J95" s="48">
        <v>-179</v>
      </c>
      <c r="K95" s="56">
        <f t="shared" si="24"/>
        <v>742</v>
      </c>
      <c r="L95" s="48">
        <v>5</v>
      </c>
      <c r="M95" s="56">
        <f t="shared" si="37"/>
        <v>3300</v>
      </c>
      <c r="N95" s="48">
        <v>477</v>
      </c>
      <c r="O95" s="56">
        <f t="shared" si="29"/>
        <v>75448</v>
      </c>
      <c r="P95" s="111">
        <f t="shared" si="30"/>
        <v>2488</v>
      </c>
      <c r="Q95" s="57">
        <v>701884</v>
      </c>
      <c r="R95" s="48">
        <v>1097</v>
      </c>
      <c r="S95" s="118"/>
      <c r="T95" s="57">
        <v>18581</v>
      </c>
      <c r="U95" s="128"/>
      <c r="W95" s="121">
        <f t="shared" si="35"/>
        <v>43918</v>
      </c>
      <c r="X95" s="122">
        <f t="shared" si="36"/>
        <v>45</v>
      </c>
      <c r="Y95" s="97">
        <f t="shared" si="31"/>
        <v>81439</v>
      </c>
      <c r="Z95" s="123">
        <f t="shared" si="32"/>
        <v>43918</v>
      </c>
      <c r="AA95" s="97">
        <f t="shared" si="33"/>
        <v>5</v>
      </c>
      <c r="AB95" s="97">
        <f t="shared" si="34"/>
        <v>3300</v>
      </c>
    </row>
    <row r="96" spans="2:28" x14ac:dyDescent="0.55000000000000004">
      <c r="B96" s="77">
        <v>43919</v>
      </c>
      <c r="C96" s="48">
        <v>17</v>
      </c>
      <c r="D96" s="84"/>
      <c r="E96" s="110"/>
      <c r="F96" s="57">
        <v>168</v>
      </c>
      <c r="G96" s="48">
        <v>31</v>
      </c>
      <c r="H96" s="56">
        <f t="shared" si="28"/>
        <v>81470</v>
      </c>
      <c r="I96" s="58">
        <f t="shared" si="23"/>
        <v>2396</v>
      </c>
      <c r="J96" s="48">
        <v>-109</v>
      </c>
      <c r="K96" s="56">
        <f t="shared" si="24"/>
        <v>633</v>
      </c>
      <c r="L96" s="48">
        <v>4</v>
      </c>
      <c r="M96" s="56">
        <f t="shared" si="37"/>
        <v>3304</v>
      </c>
      <c r="N96" s="48">
        <v>322</v>
      </c>
      <c r="O96" s="56">
        <f t="shared" si="29"/>
        <v>75770</v>
      </c>
      <c r="P96" s="111">
        <f t="shared" si="30"/>
        <v>2306</v>
      </c>
      <c r="Q96" s="57">
        <v>704190</v>
      </c>
      <c r="R96" s="48">
        <v>1575</v>
      </c>
      <c r="S96" s="118"/>
      <c r="T96" s="57">
        <v>19235</v>
      </c>
      <c r="U96" s="128"/>
      <c r="W96" s="121">
        <f t="shared" si="35"/>
        <v>43919</v>
      </c>
      <c r="X96" s="122">
        <f t="shared" si="36"/>
        <v>31</v>
      </c>
      <c r="Y96" s="97">
        <f t="shared" si="31"/>
        <v>81470</v>
      </c>
      <c r="Z96" s="123">
        <f t="shared" si="32"/>
        <v>43919</v>
      </c>
      <c r="AA96" s="97">
        <f t="shared" si="33"/>
        <v>4</v>
      </c>
      <c r="AB96" s="97">
        <f t="shared" si="34"/>
        <v>3304</v>
      </c>
    </row>
    <row r="97" spans="2:28" x14ac:dyDescent="0.55000000000000004">
      <c r="B97" s="77">
        <v>43920</v>
      </c>
      <c r="C97" s="48">
        <v>44</v>
      </c>
      <c r="D97" s="84"/>
      <c r="E97" s="110"/>
      <c r="F97" s="57">
        <v>183</v>
      </c>
      <c r="G97" s="48">
        <v>48</v>
      </c>
      <c r="H97" s="56">
        <f t="shared" si="28"/>
        <v>81518</v>
      </c>
      <c r="I97" s="58">
        <f t="shared" si="23"/>
        <v>2161</v>
      </c>
      <c r="J97" s="48">
        <v>-105</v>
      </c>
      <c r="K97" s="56">
        <f t="shared" si="24"/>
        <v>528</v>
      </c>
      <c r="L97" s="48">
        <v>1</v>
      </c>
      <c r="M97" s="56">
        <f t="shared" si="37"/>
        <v>3305</v>
      </c>
      <c r="N97" s="48">
        <v>282</v>
      </c>
      <c r="O97" s="56">
        <f t="shared" si="29"/>
        <v>76052</v>
      </c>
      <c r="P97" s="111">
        <f t="shared" si="30"/>
        <v>1827</v>
      </c>
      <c r="Q97" s="57">
        <v>706017</v>
      </c>
      <c r="R97" s="48">
        <v>1199</v>
      </c>
      <c r="S97" s="118"/>
      <c r="T97" s="57">
        <v>19853</v>
      </c>
      <c r="U97" s="128"/>
      <c r="W97" s="121">
        <f t="shared" si="35"/>
        <v>43920</v>
      </c>
      <c r="X97" s="122">
        <f t="shared" si="36"/>
        <v>48</v>
      </c>
      <c r="Y97" s="97">
        <f t="shared" si="31"/>
        <v>81518</v>
      </c>
      <c r="Z97" s="123">
        <f t="shared" si="32"/>
        <v>43920</v>
      </c>
      <c r="AA97" s="97">
        <f t="shared" si="33"/>
        <v>1</v>
      </c>
      <c r="AB97" s="97">
        <f t="shared" si="34"/>
        <v>3305</v>
      </c>
    </row>
    <row r="98" spans="2:28" x14ac:dyDescent="0.55000000000000004">
      <c r="B98" s="77">
        <v>43921</v>
      </c>
      <c r="C98" s="48">
        <v>26</v>
      </c>
      <c r="D98" s="84"/>
      <c r="E98" s="110"/>
      <c r="F98" s="57">
        <v>172</v>
      </c>
      <c r="G98" s="48">
        <v>36</v>
      </c>
      <c r="H98" s="56">
        <f t="shared" si="28"/>
        <v>81554</v>
      </c>
      <c r="I98" s="58">
        <f t="shared" ref="I98:I114" si="38">+H98-M98-O98</f>
        <v>2004</v>
      </c>
      <c r="J98" s="48">
        <v>-62</v>
      </c>
      <c r="K98" s="56">
        <f t="shared" ref="K98:K107" si="39">+J98+K97</f>
        <v>466</v>
      </c>
      <c r="L98" s="48">
        <v>7</v>
      </c>
      <c r="M98" s="56">
        <f t="shared" si="37"/>
        <v>3312</v>
      </c>
      <c r="N98" s="48">
        <v>186</v>
      </c>
      <c r="O98" s="56">
        <f t="shared" si="29"/>
        <v>76238</v>
      </c>
      <c r="P98" s="111">
        <f t="shared" si="30"/>
        <v>1896</v>
      </c>
      <c r="Q98" s="57">
        <v>707913</v>
      </c>
      <c r="R98" s="48">
        <v>1418</v>
      </c>
      <c r="S98" s="118"/>
      <c r="T98" s="57">
        <v>20314</v>
      </c>
      <c r="U98" s="128"/>
      <c r="W98" s="121">
        <f t="shared" si="35"/>
        <v>43921</v>
      </c>
      <c r="X98" s="122">
        <f t="shared" si="36"/>
        <v>36</v>
      </c>
      <c r="Y98" s="97">
        <f t="shared" si="31"/>
        <v>81554</v>
      </c>
      <c r="Z98" s="123">
        <f t="shared" si="32"/>
        <v>43921</v>
      </c>
      <c r="AA98" s="97">
        <f t="shared" si="33"/>
        <v>7</v>
      </c>
      <c r="AB98" s="97">
        <f t="shared" si="34"/>
        <v>3312</v>
      </c>
    </row>
    <row r="99" spans="2:28" x14ac:dyDescent="0.55000000000000004">
      <c r="B99" s="77">
        <v>43922</v>
      </c>
      <c r="C99" s="48">
        <v>20</v>
      </c>
      <c r="D99" s="84"/>
      <c r="E99" s="110"/>
      <c r="F99" s="57">
        <v>153</v>
      </c>
      <c r="G99" s="48">
        <v>35</v>
      </c>
      <c r="H99" s="56">
        <f t="shared" si="28"/>
        <v>81589</v>
      </c>
      <c r="I99" s="58">
        <f t="shared" si="38"/>
        <v>1863</v>
      </c>
      <c r="J99" s="48">
        <v>-37</v>
      </c>
      <c r="K99" s="56">
        <f t="shared" si="39"/>
        <v>429</v>
      </c>
      <c r="L99" s="48">
        <v>6</v>
      </c>
      <c r="M99" s="56">
        <f t="shared" si="37"/>
        <v>3318</v>
      </c>
      <c r="N99" s="48">
        <v>170</v>
      </c>
      <c r="O99" s="56">
        <f t="shared" si="29"/>
        <v>76408</v>
      </c>
      <c r="P99" s="111">
        <f t="shared" si="30"/>
        <v>1657</v>
      </c>
      <c r="Q99" s="57">
        <v>709570</v>
      </c>
      <c r="R99" s="48">
        <v>1898</v>
      </c>
      <c r="S99" s="118"/>
      <c r="T99" s="57">
        <v>20072</v>
      </c>
      <c r="U99" s="128"/>
      <c r="W99" s="121">
        <f t="shared" si="35"/>
        <v>43922</v>
      </c>
      <c r="X99" s="122">
        <f t="shared" si="36"/>
        <v>35</v>
      </c>
      <c r="Y99" s="97">
        <f t="shared" si="31"/>
        <v>81589</v>
      </c>
      <c r="Z99" s="123">
        <f t="shared" si="32"/>
        <v>43922</v>
      </c>
      <c r="AA99" s="97">
        <f t="shared" si="33"/>
        <v>6</v>
      </c>
      <c r="AB99" s="97">
        <f t="shared" si="34"/>
        <v>3318</v>
      </c>
    </row>
    <row r="100" spans="2:28" x14ac:dyDescent="0.55000000000000004">
      <c r="B100" s="77">
        <v>43923</v>
      </c>
      <c r="C100" s="48">
        <v>12</v>
      </c>
      <c r="D100" s="84"/>
      <c r="E100" s="110"/>
      <c r="F100" s="57">
        <v>135</v>
      </c>
      <c r="G100" s="48">
        <v>31</v>
      </c>
      <c r="H100" s="56">
        <f t="shared" si="28"/>
        <v>81620</v>
      </c>
      <c r="I100" s="58">
        <f t="shared" si="38"/>
        <v>1727</v>
      </c>
      <c r="J100" s="48">
        <v>-50</v>
      </c>
      <c r="K100" s="56">
        <f t="shared" si="39"/>
        <v>379</v>
      </c>
      <c r="L100" s="48">
        <v>4</v>
      </c>
      <c r="M100" s="56">
        <f t="shared" si="37"/>
        <v>3322</v>
      </c>
      <c r="N100" s="48">
        <v>163</v>
      </c>
      <c r="O100" s="56">
        <f t="shared" si="29"/>
        <v>76571</v>
      </c>
      <c r="P100" s="111">
        <f t="shared" si="30"/>
        <v>1415</v>
      </c>
      <c r="Q100" s="57">
        <v>710985</v>
      </c>
      <c r="R100" s="48">
        <v>1990</v>
      </c>
      <c r="S100" s="118"/>
      <c r="T100" s="57">
        <v>19533</v>
      </c>
      <c r="U100" s="128"/>
      <c r="W100" s="121">
        <f t="shared" si="35"/>
        <v>43923</v>
      </c>
      <c r="X100" s="122">
        <f t="shared" si="36"/>
        <v>31</v>
      </c>
      <c r="Y100" s="97">
        <f t="shared" si="31"/>
        <v>81620</v>
      </c>
      <c r="Z100" s="123">
        <f t="shared" si="32"/>
        <v>43923</v>
      </c>
      <c r="AA100" s="97">
        <f t="shared" si="33"/>
        <v>4</v>
      </c>
      <c r="AB100" s="97">
        <f t="shared" si="34"/>
        <v>3322</v>
      </c>
    </row>
    <row r="101" spans="2:28" x14ac:dyDescent="0.55000000000000004">
      <c r="B101" s="77">
        <v>43924</v>
      </c>
      <c r="C101" s="48">
        <v>11</v>
      </c>
      <c r="D101" s="84"/>
      <c r="E101" s="110"/>
      <c r="F101" s="57">
        <v>114</v>
      </c>
      <c r="G101" s="48">
        <v>19</v>
      </c>
      <c r="H101" s="56">
        <f t="shared" si="28"/>
        <v>81639</v>
      </c>
      <c r="I101" s="58">
        <f t="shared" si="38"/>
        <v>1562</v>
      </c>
      <c r="J101" s="48">
        <v>-48</v>
      </c>
      <c r="K101" s="56">
        <f t="shared" si="39"/>
        <v>331</v>
      </c>
      <c r="L101" s="48">
        <v>4</v>
      </c>
      <c r="M101" s="56">
        <f t="shared" si="37"/>
        <v>3326</v>
      </c>
      <c r="N101" s="48">
        <v>180</v>
      </c>
      <c r="O101" s="56">
        <f t="shared" si="29"/>
        <v>76751</v>
      </c>
      <c r="P101" s="111">
        <f t="shared" si="30"/>
        <v>1103</v>
      </c>
      <c r="Q101" s="57">
        <v>712088</v>
      </c>
      <c r="R101" s="48">
        <v>2346</v>
      </c>
      <c r="S101" s="118"/>
      <c r="T101" s="57">
        <v>18286</v>
      </c>
      <c r="U101" s="128"/>
      <c r="W101" s="121">
        <f t="shared" si="35"/>
        <v>43924</v>
      </c>
      <c r="X101" s="122">
        <f t="shared" si="36"/>
        <v>19</v>
      </c>
      <c r="Y101" s="97">
        <f t="shared" si="31"/>
        <v>81639</v>
      </c>
      <c r="Z101" s="123">
        <f t="shared" si="32"/>
        <v>43924</v>
      </c>
      <c r="AA101" s="97">
        <f t="shared" si="33"/>
        <v>4</v>
      </c>
      <c r="AB101" s="97">
        <f t="shared" si="34"/>
        <v>3326</v>
      </c>
    </row>
    <row r="102" spans="2:28" x14ac:dyDescent="0.55000000000000004">
      <c r="B102" s="77">
        <v>43925</v>
      </c>
      <c r="C102" s="48">
        <v>11</v>
      </c>
      <c r="D102" s="84"/>
      <c r="E102" s="110"/>
      <c r="F102" s="57">
        <v>107</v>
      </c>
      <c r="G102" s="48">
        <v>30</v>
      </c>
      <c r="H102" s="56">
        <f t="shared" si="28"/>
        <v>81669</v>
      </c>
      <c r="I102" s="58">
        <f t="shared" si="38"/>
        <v>1376</v>
      </c>
      <c r="J102" s="48">
        <v>-36</v>
      </c>
      <c r="K102" s="56">
        <f t="shared" si="39"/>
        <v>295</v>
      </c>
      <c r="L102" s="48">
        <v>3</v>
      </c>
      <c r="M102" s="56">
        <f t="shared" si="37"/>
        <v>3329</v>
      </c>
      <c r="N102" s="48">
        <v>213</v>
      </c>
      <c r="O102" s="56">
        <f t="shared" si="29"/>
        <v>76964</v>
      </c>
      <c r="P102" s="111">
        <f t="shared" si="30"/>
        <v>1022</v>
      </c>
      <c r="Q102" s="57">
        <v>713110</v>
      </c>
      <c r="R102" s="48">
        <v>1869</v>
      </c>
      <c r="S102" s="118"/>
      <c r="T102" s="57">
        <v>17436</v>
      </c>
      <c r="U102" s="128"/>
      <c r="W102" s="121">
        <f t="shared" si="35"/>
        <v>43925</v>
      </c>
      <c r="X102" s="122">
        <f t="shared" si="36"/>
        <v>30</v>
      </c>
      <c r="Y102" s="97">
        <f t="shared" si="31"/>
        <v>81669</v>
      </c>
      <c r="Z102" s="123">
        <f t="shared" si="32"/>
        <v>43925</v>
      </c>
      <c r="AA102" s="97">
        <f t="shared" si="33"/>
        <v>3</v>
      </c>
      <c r="AB102" s="97">
        <f t="shared" si="34"/>
        <v>3329</v>
      </c>
    </row>
    <row r="103" spans="2:28" x14ac:dyDescent="0.55000000000000004">
      <c r="B103" s="77">
        <v>43926</v>
      </c>
      <c r="C103" s="48">
        <v>10</v>
      </c>
      <c r="D103" s="84"/>
      <c r="E103" s="110"/>
      <c r="F103" s="57">
        <v>88</v>
      </c>
      <c r="G103" s="48">
        <v>39</v>
      </c>
      <c r="H103" s="56">
        <f t="shared" si="28"/>
        <v>81708</v>
      </c>
      <c r="I103" s="58">
        <f t="shared" si="38"/>
        <v>1299</v>
      </c>
      <c r="J103" s="48">
        <v>-30</v>
      </c>
      <c r="K103" s="56">
        <f t="shared" si="39"/>
        <v>265</v>
      </c>
      <c r="L103" s="48">
        <v>1</v>
      </c>
      <c r="M103" s="233">
        <f>+L103+M102+1</f>
        <v>3331</v>
      </c>
      <c r="N103" s="48">
        <v>114</v>
      </c>
      <c r="O103" s="56">
        <f t="shared" si="29"/>
        <v>77078</v>
      </c>
      <c r="P103" s="111">
        <f t="shared" si="30"/>
        <v>878</v>
      </c>
      <c r="Q103" s="57">
        <v>713988</v>
      </c>
      <c r="R103" s="48">
        <v>2151</v>
      </c>
      <c r="S103" s="118"/>
      <c r="T103" s="57">
        <v>16154</v>
      </c>
      <c r="U103" s="128"/>
      <c r="W103" s="121">
        <f t="shared" si="35"/>
        <v>43926</v>
      </c>
      <c r="X103" s="122">
        <f t="shared" si="36"/>
        <v>39</v>
      </c>
      <c r="Y103" s="97">
        <f t="shared" si="31"/>
        <v>81708</v>
      </c>
      <c r="Z103" s="123">
        <f t="shared" si="32"/>
        <v>43926</v>
      </c>
      <c r="AA103" s="97">
        <f t="shared" si="33"/>
        <v>1</v>
      </c>
      <c r="AB103" s="97">
        <f t="shared" si="34"/>
        <v>3331</v>
      </c>
    </row>
    <row r="104" spans="2:28" x14ac:dyDescent="0.55000000000000004">
      <c r="B104" s="77">
        <v>43927</v>
      </c>
      <c r="C104" s="48">
        <v>12</v>
      </c>
      <c r="D104" s="84"/>
      <c r="E104" s="110"/>
      <c r="F104" s="57">
        <v>89</v>
      </c>
      <c r="G104" s="48">
        <v>32</v>
      </c>
      <c r="H104" s="56">
        <f t="shared" si="28"/>
        <v>81740</v>
      </c>
      <c r="I104" s="58">
        <f t="shared" si="38"/>
        <v>1242</v>
      </c>
      <c r="J104" s="48">
        <v>-54</v>
      </c>
      <c r="K104" s="56">
        <f t="shared" si="39"/>
        <v>211</v>
      </c>
      <c r="L104" s="48">
        <v>0</v>
      </c>
      <c r="M104" s="56">
        <f t="shared" ref="M104:M114" si="40">+L104+M103</f>
        <v>3331</v>
      </c>
      <c r="N104" s="48">
        <v>89</v>
      </c>
      <c r="O104" s="56">
        <f t="shared" si="29"/>
        <v>77167</v>
      </c>
      <c r="P104" s="111">
        <f t="shared" si="30"/>
        <v>732</v>
      </c>
      <c r="Q104" s="57">
        <v>714720</v>
      </c>
      <c r="R104" s="48">
        <v>2365</v>
      </c>
      <c r="S104" s="118"/>
      <c r="T104" s="57">
        <v>14499</v>
      </c>
      <c r="U104" s="128"/>
      <c r="W104" s="121">
        <f t="shared" si="35"/>
        <v>43927</v>
      </c>
      <c r="X104" s="122">
        <f t="shared" si="36"/>
        <v>32</v>
      </c>
      <c r="Y104" s="97">
        <f t="shared" si="31"/>
        <v>81740</v>
      </c>
      <c r="Z104" s="123">
        <f t="shared" si="32"/>
        <v>43927</v>
      </c>
      <c r="AA104" s="97">
        <f t="shared" si="33"/>
        <v>0</v>
      </c>
      <c r="AB104" s="97">
        <f t="shared" si="34"/>
        <v>3331</v>
      </c>
    </row>
    <row r="105" spans="2:28" x14ac:dyDescent="0.55000000000000004">
      <c r="B105" s="77">
        <v>43928</v>
      </c>
      <c r="C105" s="48">
        <v>12</v>
      </c>
      <c r="D105" s="84"/>
      <c r="E105" s="110"/>
      <c r="F105" s="57">
        <v>83</v>
      </c>
      <c r="G105" s="48">
        <v>62</v>
      </c>
      <c r="H105" s="56">
        <f t="shared" si="28"/>
        <v>81802</v>
      </c>
      <c r="I105" s="58">
        <f t="shared" si="38"/>
        <v>1190</v>
      </c>
      <c r="J105" s="48">
        <v>-22</v>
      </c>
      <c r="K105" s="56">
        <f t="shared" si="39"/>
        <v>189</v>
      </c>
      <c r="L105" s="48">
        <v>2</v>
      </c>
      <c r="M105" s="56">
        <f t="shared" si="40"/>
        <v>3333</v>
      </c>
      <c r="N105" s="48">
        <v>112</v>
      </c>
      <c r="O105" s="56">
        <f t="shared" si="29"/>
        <v>77279</v>
      </c>
      <c r="P105" s="111">
        <f t="shared" si="30"/>
        <v>1134</v>
      </c>
      <c r="Q105" s="57">
        <v>715854</v>
      </c>
      <c r="R105" s="48">
        <v>2295</v>
      </c>
      <c r="S105" s="118"/>
      <c r="T105" s="57">
        <v>13334</v>
      </c>
      <c r="U105" s="128"/>
      <c r="W105" s="121">
        <f t="shared" si="35"/>
        <v>43928</v>
      </c>
      <c r="X105" s="122">
        <f t="shared" si="36"/>
        <v>62</v>
      </c>
      <c r="Y105" s="97">
        <f t="shared" si="31"/>
        <v>81802</v>
      </c>
      <c r="Z105" s="123">
        <f t="shared" si="32"/>
        <v>43928</v>
      </c>
      <c r="AA105" s="97">
        <f t="shared" si="33"/>
        <v>2</v>
      </c>
      <c r="AB105" s="97">
        <f t="shared" si="34"/>
        <v>3333</v>
      </c>
    </row>
    <row r="106" spans="2:28" x14ac:dyDescent="0.55000000000000004">
      <c r="B106" s="77">
        <v>43929</v>
      </c>
      <c r="C106" s="48">
        <v>17</v>
      </c>
      <c r="D106" s="84"/>
      <c r="E106" s="110"/>
      <c r="F106" s="57">
        <v>73</v>
      </c>
      <c r="G106" s="48">
        <v>63</v>
      </c>
      <c r="H106" s="56">
        <f t="shared" si="28"/>
        <v>81865</v>
      </c>
      <c r="I106" s="58">
        <f t="shared" si="38"/>
        <v>1160</v>
      </c>
      <c r="J106" s="48">
        <v>-13</v>
      </c>
      <c r="K106" s="56">
        <f t="shared" si="39"/>
        <v>176</v>
      </c>
      <c r="L106" s="48">
        <v>2</v>
      </c>
      <c r="M106" s="56">
        <f t="shared" si="40"/>
        <v>3335</v>
      </c>
      <c r="N106" s="48">
        <v>91</v>
      </c>
      <c r="O106" s="56">
        <f t="shared" si="29"/>
        <v>77370</v>
      </c>
      <c r="P106" s="111">
        <f t="shared" si="30"/>
        <v>35</v>
      </c>
      <c r="Q106" s="57">
        <v>715889</v>
      </c>
      <c r="R106" s="48">
        <v>1848</v>
      </c>
      <c r="S106" s="118"/>
      <c r="T106" s="57">
        <v>12510</v>
      </c>
      <c r="U106" s="128"/>
      <c r="W106" s="121">
        <f t="shared" si="35"/>
        <v>43929</v>
      </c>
      <c r="X106" s="122">
        <f t="shared" si="36"/>
        <v>63</v>
      </c>
      <c r="Y106" s="97">
        <f t="shared" si="31"/>
        <v>81865</v>
      </c>
      <c r="Z106" s="123">
        <f t="shared" si="32"/>
        <v>43929</v>
      </c>
      <c r="AA106" s="97">
        <f t="shared" si="33"/>
        <v>2</v>
      </c>
      <c r="AB106" s="97">
        <f t="shared" si="34"/>
        <v>3335</v>
      </c>
    </row>
    <row r="107" spans="2:28" x14ac:dyDescent="0.55000000000000004">
      <c r="B107" s="77">
        <v>43930</v>
      </c>
      <c r="C107" s="48">
        <v>3</v>
      </c>
      <c r="D107" s="84"/>
      <c r="E107" s="110"/>
      <c r="F107" s="57">
        <v>53</v>
      </c>
      <c r="G107" s="48">
        <v>42</v>
      </c>
      <c r="H107" s="56">
        <f t="shared" si="28"/>
        <v>81907</v>
      </c>
      <c r="I107" s="58">
        <f t="shared" si="38"/>
        <v>1116</v>
      </c>
      <c r="J107" s="48">
        <v>-32</v>
      </c>
      <c r="K107" s="56">
        <f t="shared" si="39"/>
        <v>144</v>
      </c>
      <c r="L107" s="48">
        <v>1</v>
      </c>
      <c r="M107" s="56">
        <f t="shared" si="40"/>
        <v>3336</v>
      </c>
      <c r="N107" s="48">
        <v>85</v>
      </c>
      <c r="O107" s="56">
        <f t="shared" si="29"/>
        <v>77455</v>
      </c>
      <c r="P107" s="111">
        <f t="shared" si="30"/>
        <v>1489</v>
      </c>
      <c r="Q107" s="57">
        <v>717378</v>
      </c>
      <c r="R107" s="48">
        <v>1823</v>
      </c>
      <c r="S107" s="118"/>
      <c r="T107" s="57">
        <v>11176</v>
      </c>
      <c r="U107" s="128"/>
      <c r="W107" s="121">
        <f t="shared" si="35"/>
        <v>43930</v>
      </c>
      <c r="X107" s="122">
        <f t="shared" si="36"/>
        <v>42</v>
      </c>
      <c r="Y107" s="97">
        <f t="shared" si="31"/>
        <v>81907</v>
      </c>
      <c r="Z107" s="123">
        <f t="shared" si="32"/>
        <v>43930</v>
      </c>
      <c r="AA107" s="97">
        <f t="shared" si="33"/>
        <v>1</v>
      </c>
      <c r="AB107" s="97">
        <f t="shared" si="34"/>
        <v>3336</v>
      </c>
    </row>
    <row r="108" spans="2:28" x14ac:dyDescent="0.55000000000000004">
      <c r="B108" s="77">
        <v>43931</v>
      </c>
      <c r="C108" s="48">
        <v>8</v>
      </c>
      <c r="D108" s="84"/>
      <c r="E108" s="110"/>
      <c r="F108" s="57">
        <v>44</v>
      </c>
      <c r="G108" s="48">
        <v>46</v>
      </c>
      <c r="H108" s="56">
        <f t="shared" si="28"/>
        <v>81953</v>
      </c>
      <c r="I108" s="56">
        <f t="shared" si="38"/>
        <v>1089</v>
      </c>
      <c r="J108" s="48">
        <v>-3</v>
      </c>
      <c r="K108" s="56">
        <f t="shared" ref="K108:K127" si="41">+J108+K107</f>
        <v>141</v>
      </c>
      <c r="L108" s="48">
        <v>3</v>
      </c>
      <c r="M108" s="56">
        <f t="shared" si="40"/>
        <v>3339</v>
      </c>
      <c r="N108" s="48">
        <v>70</v>
      </c>
      <c r="O108" s="56">
        <f t="shared" si="29"/>
        <v>77525</v>
      </c>
      <c r="P108" s="111">
        <f t="shared" si="30"/>
        <v>672</v>
      </c>
      <c r="Q108" s="57">
        <v>718050</v>
      </c>
      <c r="R108" s="48">
        <v>1411</v>
      </c>
      <c r="S108" s="118"/>
      <c r="T108" s="57">
        <v>10435</v>
      </c>
      <c r="U108" s="128"/>
      <c r="W108" s="121">
        <f t="shared" si="35"/>
        <v>43931</v>
      </c>
      <c r="X108" s="122">
        <f t="shared" si="36"/>
        <v>46</v>
      </c>
      <c r="Y108" s="97">
        <f t="shared" si="31"/>
        <v>81953</v>
      </c>
      <c r="Z108" s="123">
        <f t="shared" si="32"/>
        <v>43931</v>
      </c>
      <c r="AA108" s="97">
        <f t="shared" si="33"/>
        <v>3</v>
      </c>
      <c r="AB108" s="97">
        <f t="shared" si="34"/>
        <v>3339</v>
      </c>
    </row>
    <row r="109" spans="2:28" x14ac:dyDescent="0.55000000000000004">
      <c r="B109" s="77">
        <v>43932</v>
      </c>
      <c r="C109" s="48">
        <v>49</v>
      </c>
      <c r="D109" s="84"/>
      <c r="E109" s="110"/>
      <c r="F109" s="57">
        <v>82</v>
      </c>
      <c r="G109" s="48">
        <v>99</v>
      </c>
      <c r="H109" s="56">
        <f t="shared" si="28"/>
        <v>82052</v>
      </c>
      <c r="I109" s="56">
        <f t="shared" si="38"/>
        <v>1138</v>
      </c>
      <c r="J109" s="48">
        <v>-2</v>
      </c>
      <c r="K109" s="56">
        <f t="shared" si="41"/>
        <v>139</v>
      </c>
      <c r="L109" s="48">
        <v>0</v>
      </c>
      <c r="M109" s="56">
        <f t="shared" si="40"/>
        <v>3339</v>
      </c>
      <c r="N109" s="48">
        <v>50</v>
      </c>
      <c r="O109" s="56">
        <f t="shared" si="29"/>
        <v>77575</v>
      </c>
      <c r="P109" s="111">
        <f t="shared" si="30"/>
        <v>831</v>
      </c>
      <c r="Q109" s="57">
        <v>718881</v>
      </c>
      <c r="R109" s="48">
        <v>1534</v>
      </c>
      <c r="S109" s="118"/>
      <c r="T109" s="57">
        <v>9722</v>
      </c>
      <c r="U109" s="128"/>
      <c r="W109" s="121">
        <f t="shared" si="35"/>
        <v>43932</v>
      </c>
      <c r="X109" s="122">
        <f t="shared" si="36"/>
        <v>99</v>
      </c>
      <c r="Y109" s="97">
        <f t="shared" si="31"/>
        <v>82052</v>
      </c>
      <c r="Z109" s="123">
        <f t="shared" si="32"/>
        <v>43932</v>
      </c>
      <c r="AA109" s="97">
        <f t="shared" si="33"/>
        <v>0</v>
      </c>
      <c r="AB109" s="97">
        <f t="shared" si="34"/>
        <v>3339</v>
      </c>
    </row>
    <row r="110" spans="2:28" x14ac:dyDescent="0.55000000000000004">
      <c r="B110" s="77">
        <v>43933</v>
      </c>
      <c r="C110" s="48">
        <v>6</v>
      </c>
      <c r="D110" s="84"/>
      <c r="E110" s="110"/>
      <c r="F110" s="57">
        <v>72</v>
      </c>
      <c r="G110" s="48">
        <v>108</v>
      </c>
      <c r="H110" s="56">
        <f t="shared" si="28"/>
        <v>82160</v>
      </c>
      <c r="I110" s="56">
        <f t="shared" si="38"/>
        <v>1156</v>
      </c>
      <c r="J110" s="48">
        <v>-18</v>
      </c>
      <c r="K110" s="56">
        <f t="shared" si="41"/>
        <v>121</v>
      </c>
      <c r="L110" s="48">
        <v>2</v>
      </c>
      <c r="M110" s="56">
        <f t="shared" si="40"/>
        <v>3341</v>
      </c>
      <c r="N110" s="48">
        <v>88</v>
      </c>
      <c r="O110" s="56">
        <f t="shared" si="29"/>
        <v>77663</v>
      </c>
      <c r="P110" s="111">
        <f t="shared" si="30"/>
        <v>1027</v>
      </c>
      <c r="Q110" s="57">
        <v>719908</v>
      </c>
      <c r="R110" s="48">
        <v>1092</v>
      </c>
      <c r="S110" s="118"/>
      <c r="T110" s="57">
        <v>9655</v>
      </c>
      <c r="U110" s="128"/>
      <c r="W110" s="121">
        <f t="shared" ref="W110:W115" si="42">+B110</f>
        <v>43933</v>
      </c>
      <c r="X110" s="122">
        <f t="shared" si="36"/>
        <v>108</v>
      </c>
      <c r="Y110" s="97">
        <f t="shared" si="31"/>
        <v>82160</v>
      </c>
      <c r="Z110" s="123">
        <f t="shared" si="32"/>
        <v>43933</v>
      </c>
      <c r="AA110" s="97">
        <f t="shared" si="33"/>
        <v>2</v>
      </c>
      <c r="AB110" s="97">
        <f t="shared" si="34"/>
        <v>3341</v>
      </c>
    </row>
    <row r="111" spans="2:28" x14ac:dyDescent="0.55000000000000004">
      <c r="B111" s="77">
        <v>43934</v>
      </c>
      <c r="C111" s="48">
        <v>3</v>
      </c>
      <c r="D111" s="84"/>
      <c r="E111" s="110"/>
      <c r="F111" s="57">
        <v>72</v>
      </c>
      <c r="G111" s="48">
        <v>89</v>
      </c>
      <c r="H111" s="56">
        <f t="shared" si="28"/>
        <v>82249</v>
      </c>
      <c r="I111" s="56">
        <f t="shared" si="38"/>
        <v>1170</v>
      </c>
      <c r="J111" s="48">
        <v>-5</v>
      </c>
      <c r="K111" s="56">
        <f t="shared" si="41"/>
        <v>116</v>
      </c>
      <c r="L111" s="48">
        <v>0</v>
      </c>
      <c r="M111" s="56">
        <f t="shared" si="40"/>
        <v>3341</v>
      </c>
      <c r="N111" s="48">
        <v>75</v>
      </c>
      <c r="O111" s="56">
        <f t="shared" si="29"/>
        <v>77738</v>
      </c>
      <c r="P111" s="111">
        <f t="shared" si="30"/>
        <v>636</v>
      </c>
      <c r="Q111" s="57">
        <v>720544</v>
      </c>
      <c r="R111" s="48">
        <v>1684</v>
      </c>
      <c r="S111" s="118"/>
      <c r="T111" s="57">
        <v>8612</v>
      </c>
      <c r="U111" s="128"/>
      <c r="W111" s="121">
        <f t="shared" si="42"/>
        <v>43934</v>
      </c>
      <c r="X111" s="122">
        <f t="shared" si="36"/>
        <v>89</v>
      </c>
      <c r="Y111" s="97">
        <f t="shared" si="31"/>
        <v>82249</v>
      </c>
      <c r="Z111" s="123">
        <f t="shared" si="32"/>
        <v>43934</v>
      </c>
      <c r="AA111" s="97">
        <f t="shared" si="33"/>
        <v>0</v>
      </c>
      <c r="AB111" s="97">
        <f t="shared" si="34"/>
        <v>3341</v>
      </c>
    </row>
    <row r="112" spans="2:28" x14ac:dyDescent="0.55000000000000004">
      <c r="B112" s="77">
        <v>43935</v>
      </c>
      <c r="C112" s="48">
        <v>11</v>
      </c>
      <c r="D112" s="84"/>
      <c r="E112" s="110"/>
      <c r="F112" s="57">
        <v>73</v>
      </c>
      <c r="G112" s="48">
        <v>46</v>
      </c>
      <c r="H112" s="56">
        <f t="shared" si="28"/>
        <v>82295</v>
      </c>
      <c r="I112" s="56">
        <f t="shared" si="38"/>
        <v>1137</v>
      </c>
      <c r="J112" s="48">
        <v>-3</v>
      </c>
      <c r="K112" s="56">
        <f t="shared" si="41"/>
        <v>113</v>
      </c>
      <c r="L112" s="48">
        <v>1</v>
      </c>
      <c r="M112" s="56">
        <f t="shared" si="40"/>
        <v>3342</v>
      </c>
      <c r="N112" s="48">
        <v>78</v>
      </c>
      <c r="O112" s="56">
        <f t="shared" si="29"/>
        <v>77816</v>
      </c>
      <c r="P112" s="111">
        <f t="shared" si="30"/>
        <v>751</v>
      </c>
      <c r="Q112" s="57">
        <v>721295</v>
      </c>
      <c r="R112" s="48">
        <v>1058</v>
      </c>
      <c r="S112" s="118"/>
      <c r="T112" s="57">
        <v>8309</v>
      </c>
      <c r="U112" s="128"/>
      <c r="W112" s="121">
        <f t="shared" si="42"/>
        <v>43935</v>
      </c>
      <c r="X112" s="122">
        <f t="shared" si="36"/>
        <v>46</v>
      </c>
      <c r="Y112" s="97">
        <f t="shared" si="31"/>
        <v>82295</v>
      </c>
      <c r="Z112" s="123">
        <f t="shared" si="32"/>
        <v>43935</v>
      </c>
      <c r="AA112" s="97">
        <f t="shared" si="33"/>
        <v>1</v>
      </c>
      <c r="AB112" s="97">
        <f t="shared" si="34"/>
        <v>3342</v>
      </c>
    </row>
    <row r="113" spans="2:28" x14ac:dyDescent="0.55000000000000004">
      <c r="B113" s="77">
        <v>43936</v>
      </c>
      <c r="C113" s="48">
        <v>4</v>
      </c>
      <c r="D113" s="84"/>
      <c r="E113" s="110"/>
      <c r="F113" s="57">
        <v>63</v>
      </c>
      <c r="G113" s="48">
        <v>46</v>
      </c>
      <c r="H113" s="56">
        <f t="shared" si="28"/>
        <v>82341</v>
      </c>
      <c r="I113" s="56">
        <f t="shared" si="38"/>
        <v>1107</v>
      </c>
      <c r="J113" s="48">
        <v>-18</v>
      </c>
      <c r="K113" s="56">
        <f t="shared" si="41"/>
        <v>95</v>
      </c>
      <c r="L113" s="48">
        <v>0</v>
      </c>
      <c r="M113" s="56">
        <f t="shared" si="40"/>
        <v>3342</v>
      </c>
      <c r="N113" s="48">
        <v>76</v>
      </c>
      <c r="O113" s="56">
        <f t="shared" si="29"/>
        <v>77892</v>
      </c>
      <c r="P113" s="111">
        <f t="shared" si="30"/>
        <v>712</v>
      </c>
      <c r="Q113" s="57">
        <v>722007</v>
      </c>
      <c r="R113" s="48">
        <v>521</v>
      </c>
      <c r="S113" s="118"/>
      <c r="T113" s="57">
        <v>8484</v>
      </c>
      <c r="U113" s="128"/>
      <c r="W113" s="121">
        <f t="shared" si="42"/>
        <v>43936</v>
      </c>
      <c r="X113" s="122">
        <f t="shared" si="36"/>
        <v>46</v>
      </c>
      <c r="Y113" s="97">
        <f t="shared" si="31"/>
        <v>82341</v>
      </c>
      <c r="Z113" s="123">
        <f t="shared" si="32"/>
        <v>43936</v>
      </c>
      <c r="AA113" s="97">
        <f t="shared" si="33"/>
        <v>0</v>
      </c>
      <c r="AB113" s="97">
        <f t="shared" si="34"/>
        <v>3342</v>
      </c>
    </row>
    <row r="114" spans="2:28" x14ac:dyDescent="0.55000000000000004">
      <c r="B114" s="77">
        <v>43937</v>
      </c>
      <c r="C114" s="48">
        <v>3</v>
      </c>
      <c r="D114" s="84"/>
      <c r="E114" s="110"/>
      <c r="F114" s="57">
        <v>62</v>
      </c>
      <c r="G114" s="48">
        <v>26</v>
      </c>
      <c r="H114" s="56">
        <f t="shared" si="28"/>
        <v>82367</v>
      </c>
      <c r="I114" s="56">
        <f t="shared" si="38"/>
        <v>1081</v>
      </c>
      <c r="J114" s="48">
        <v>-6</v>
      </c>
      <c r="K114" s="56">
        <f t="shared" si="41"/>
        <v>89</v>
      </c>
      <c r="L114" s="48">
        <v>0</v>
      </c>
      <c r="M114" s="56">
        <f t="shared" si="40"/>
        <v>3342</v>
      </c>
      <c r="N114" s="48">
        <v>52</v>
      </c>
      <c r="O114" s="56">
        <f t="shared" si="29"/>
        <v>77944</v>
      </c>
      <c r="P114" s="111">
        <f t="shared" si="30"/>
        <v>902</v>
      </c>
      <c r="Q114" s="57">
        <v>722909</v>
      </c>
      <c r="R114" s="48">
        <v>412</v>
      </c>
      <c r="S114" s="118"/>
      <c r="T114" s="57">
        <v>8470</v>
      </c>
      <c r="U114" s="128"/>
      <c r="W114" s="121">
        <f t="shared" si="42"/>
        <v>43937</v>
      </c>
      <c r="X114" s="122">
        <f t="shared" si="36"/>
        <v>26</v>
      </c>
      <c r="Y114" s="97">
        <f t="shared" si="31"/>
        <v>82367</v>
      </c>
      <c r="Z114" s="123">
        <f t="shared" si="32"/>
        <v>43937</v>
      </c>
      <c r="AA114" s="97">
        <f t="shared" si="33"/>
        <v>0</v>
      </c>
      <c r="AB114" s="97">
        <f t="shared" si="34"/>
        <v>3342</v>
      </c>
    </row>
    <row r="115" spans="2:28" ht="36" x14ac:dyDescent="0.55000000000000004">
      <c r="B115" s="77">
        <v>43938</v>
      </c>
      <c r="C115" s="48">
        <v>5</v>
      </c>
      <c r="D115" s="84"/>
      <c r="E115" s="110"/>
      <c r="F115" s="57">
        <v>63</v>
      </c>
      <c r="G115" s="48">
        <v>27</v>
      </c>
      <c r="H115" s="127">
        <f>+H114+G115+325</f>
        <v>82719</v>
      </c>
      <c r="I115" s="89">
        <f t="shared" ref="I115:I120" si="43">+H115-M115-O115</f>
        <v>1058</v>
      </c>
      <c r="J115" s="48">
        <v>-4</v>
      </c>
      <c r="K115" s="56">
        <f t="shared" si="41"/>
        <v>85</v>
      </c>
      <c r="L115" s="48">
        <v>0</v>
      </c>
      <c r="M115" s="127">
        <f>+L115+M114+1290</f>
        <v>4632</v>
      </c>
      <c r="N115" s="48">
        <v>50</v>
      </c>
      <c r="O115" s="127">
        <f>+N115+O114-965</f>
        <v>77029</v>
      </c>
      <c r="P115" s="111">
        <f t="shared" si="30"/>
        <v>926</v>
      </c>
      <c r="Q115" s="57">
        <v>723835</v>
      </c>
      <c r="R115" s="48">
        <v>986</v>
      </c>
      <c r="S115" s="118"/>
      <c r="T115" s="57">
        <v>8893</v>
      </c>
      <c r="U115" s="235" t="s">
        <v>174</v>
      </c>
      <c r="W115" s="121">
        <f t="shared" si="42"/>
        <v>43938</v>
      </c>
      <c r="X115" s="122">
        <f t="shared" si="36"/>
        <v>27</v>
      </c>
      <c r="Y115" s="97">
        <f t="shared" si="31"/>
        <v>82719</v>
      </c>
      <c r="Z115" s="123">
        <f t="shared" si="32"/>
        <v>43938</v>
      </c>
      <c r="AA115" s="97">
        <f t="shared" si="33"/>
        <v>0</v>
      </c>
      <c r="AB115" s="97">
        <f t="shared" si="34"/>
        <v>4632</v>
      </c>
    </row>
    <row r="116" spans="2:28" x14ac:dyDescent="0.55000000000000004">
      <c r="B116" s="77">
        <v>43939</v>
      </c>
      <c r="C116" s="48">
        <v>2</v>
      </c>
      <c r="D116" s="84"/>
      <c r="E116" s="110"/>
      <c r="F116" s="57">
        <v>48</v>
      </c>
      <c r="G116" s="48">
        <v>16</v>
      </c>
      <c r="H116" s="89">
        <f t="shared" ref="H116:H121" si="44">+H115+G116</f>
        <v>82735</v>
      </c>
      <c r="I116" s="89">
        <f t="shared" si="43"/>
        <v>1041</v>
      </c>
      <c r="J116" s="48">
        <v>0</v>
      </c>
      <c r="K116" s="56">
        <f t="shared" si="41"/>
        <v>85</v>
      </c>
      <c r="L116" s="48">
        <v>0</v>
      </c>
      <c r="M116" s="89">
        <f t="shared" ref="M116:M121" si="45">+L116+M115</f>
        <v>4632</v>
      </c>
      <c r="N116" s="48">
        <v>33</v>
      </c>
      <c r="O116" s="89">
        <f t="shared" ref="O116:O121" si="46">+N116+O115</f>
        <v>77062</v>
      </c>
      <c r="P116" s="111">
        <f t="shared" si="30"/>
        <v>1015</v>
      </c>
      <c r="Q116" s="57">
        <v>724850</v>
      </c>
      <c r="R116" s="48">
        <v>1073</v>
      </c>
      <c r="S116" s="118"/>
      <c r="T116" s="57">
        <v>8632</v>
      </c>
      <c r="U116" s="128"/>
      <c r="W116" s="121">
        <f t="shared" ref="W116:W147" si="47">+B116</f>
        <v>43939</v>
      </c>
      <c r="X116" s="122">
        <f t="shared" si="36"/>
        <v>16</v>
      </c>
      <c r="Y116" s="97">
        <f t="shared" si="31"/>
        <v>82735</v>
      </c>
      <c r="Z116" s="123">
        <f t="shared" si="32"/>
        <v>43939</v>
      </c>
      <c r="AA116" s="97">
        <f t="shared" si="33"/>
        <v>0</v>
      </c>
      <c r="AB116" s="97">
        <f t="shared" si="34"/>
        <v>4632</v>
      </c>
    </row>
    <row r="117" spans="2:28" x14ac:dyDescent="0.55000000000000004">
      <c r="B117" s="77">
        <v>43940</v>
      </c>
      <c r="C117" s="48">
        <v>2</v>
      </c>
      <c r="D117" s="84"/>
      <c r="E117" s="110"/>
      <c r="F117" s="57">
        <v>43</v>
      </c>
      <c r="G117" s="48">
        <v>12</v>
      </c>
      <c r="H117" s="89">
        <f t="shared" si="44"/>
        <v>82747</v>
      </c>
      <c r="I117" s="89">
        <f t="shared" si="43"/>
        <v>1031</v>
      </c>
      <c r="J117" s="48">
        <v>-4</v>
      </c>
      <c r="K117" s="56">
        <f t="shared" si="41"/>
        <v>81</v>
      </c>
      <c r="L117" s="48">
        <v>0</v>
      </c>
      <c r="M117" s="89">
        <f t="shared" si="45"/>
        <v>4632</v>
      </c>
      <c r="N117" s="48">
        <v>22</v>
      </c>
      <c r="O117" s="89">
        <f t="shared" si="46"/>
        <v>77084</v>
      </c>
      <c r="P117" s="111">
        <f t="shared" si="30"/>
        <v>964</v>
      </c>
      <c r="Q117" s="57">
        <v>725814</v>
      </c>
      <c r="R117" s="48">
        <v>904</v>
      </c>
      <c r="S117" s="118"/>
      <c r="T117" s="57">
        <v>8694</v>
      </c>
      <c r="U117" s="128"/>
      <c r="W117" s="121">
        <f t="shared" si="47"/>
        <v>43940</v>
      </c>
      <c r="X117" s="122">
        <f t="shared" si="36"/>
        <v>12</v>
      </c>
      <c r="Y117" s="97">
        <f t="shared" si="31"/>
        <v>82747</v>
      </c>
      <c r="Z117" s="123">
        <f t="shared" si="32"/>
        <v>43940</v>
      </c>
      <c r="AA117" s="97">
        <f t="shared" si="33"/>
        <v>0</v>
      </c>
      <c r="AB117" s="97">
        <f t="shared" si="34"/>
        <v>4632</v>
      </c>
    </row>
    <row r="118" spans="2:28" x14ac:dyDescent="0.55000000000000004">
      <c r="B118" s="77">
        <v>43941</v>
      </c>
      <c r="C118" s="48">
        <v>3</v>
      </c>
      <c r="D118" s="84"/>
      <c r="E118" s="110"/>
      <c r="F118" s="57">
        <v>37</v>
      </c>
      <c r="G118" s="48">
        <v>11</v>
      </c>
      <c r="H118" s="89">
        <f t="shared" si="44"/>
        <v>82758</v>
      </c>
      <c r="I118" s="89">
        <f t="shared" si="43"/>
        <v>1003</v>
      </c>
      <c r="J118" s="48">
        <v>1</v>
      </c>
      <c r="K118" s="56">
        <f t="shared" si="41"/>
        <v>82</v>
      </c>
      <c r="L118" s="48">
        <v>0</v>
      </c>
      <c r="M118" s="89">
        <f t="shared" si="45"/>
        <v>4632</v>
      </c>
      <c r="N118" s="48">
        <v>39</v>
      </c>
      <c r="O118" s="89">
        <f t="shared" si="46"/>
        <v>77123</v>
      </c>
      <c r="P118" s="111">
        <f t="shared" ref="P118:P149" si="48">+Q118-Q117</f>
        <v>983</v>
      </c>
      <c r="Q118" s="57">
        <v>726797</v>
      </c>
      <c r="R118" s="48">
        <v>882</v>
      </c>
      <c r="S118" s="118"/>
      <c r="T118" s="57">
        <v>8791</v>
      </c>
      <c r="U118" s="128"/>
      <c r="W118" s="121">
        <f t="shared" si="47"/>
        <v>43941</v>
      </c>
      <c r="X118" s="122">
        <f t="shared" si="36"/>
        <v>11</v>
      </c>
      <c r="Y118" s="97">
        <f t="shared" si="31"/>
        <v>82758</v>
      </c>
      <c r="Z118" s="123">
        <f t="shared" si="32"/>
        <v>43941</v>
      </c>
      <c r="AA118" s="97">
        <f t="shared" si="33"/>
        <v>0</v>
      </c>
      <c r="AB118" s="97">
        <f t="shared" si="34"/>
        <v>4632</v>
      </c>
    </row>
    <row r="119" spans="2:28" x14ac:dyDescent="0.55000000000000004">
      <c r="B119" s="77">
        <v>43942</v>
      </c>
      <c r="C119" s="48">
        <v>3</v>
      </c>
      <c r="D119" s="84"/>
      <c r="E119" s="110"/>
      <c r="F119" s="57">
        <v>35</v>
      </c>
      <c r="G119" s="48">
        <v>30</v>
      </c>
      <c r="H119" s="89">
        <f t="shared" si="44"/>
        <v>82788</v>
      </c>
      <c r="I119" s="89">
        <f t="shared" si="43"/>
        <v>1005</v>
      </c>
      <c r="J119" s="48">
        <v>-4</v>
      </c>
      <c r="K119" s="56">
        <f t="shared" si="41"/>
        <v>78</v>
      </c>
      <c r="L119" s="48">
        <v>0</v>
      </c>
      <c r="M119" s="89">
        <f t="shared" si="45"/>
        <v>4632</v>
      </c>
      <c r="N119" s="48">
        <v>28</v>
      </c>
      <c r="O119" s="89">
        <f t="shared" si="46"/>
        <v>77151</v>
      </c>
      <c r="P119" s="111">
        <f t="shared" si="48"/>
        <v>792</v>
      </c>
      <c r="Q119" s="57">
        <v>727589</v>
      </c>
      <c r="R119" s="48">
        <v>784</v>
      </c>
      <c r="S119" s="118"/>
      <c r="T119" s="57">
        <v>8796</v>
      </c>
      <c r="U119" s="128"/>
      <c r="W119" s="121">
        <f t="shared" si="47"/>
        <v>43942</v>
      </c>
      <c r="X119" s="122">
        <f t="shared" si="36"/>
        <v>30</v>
      </c>
      <c r="Y119" s="97">
        <f t="shared" ref="Y119:Y150" si="49">+H119</f>
        <v>82788</v>
      </c>
      <c r="Z119" s="123">
        <f t="shared" ref="Z119:Z150" si="50">+B119</f>
        <v>43942</v>
      </c>
      <c r="AA119" s="97">
        <f t="shared" ref="AA119:AA150" si="51">+L119</f>
        <v>0</v>
      </c>
      <c r="AB119" s="97">
        <f t="shared" ref="AB119:AB150" si="52">+M119</f>
        <v>4632</v>
      </c>
    </row>
    <row r="120" spans="2:28" x14ac:dyDescent="0.55000000000000004">
      <c r="B120" s="77">
        <v>43943</v>
      </c>
      <c r="C120" s="48">
        <v>0</v>
      </c>
      <c r="D120" s="84"/>
      <c r="E120" s="110"/>
      <c r="F120" s="57">
        <v>20</v>
      </c>
      <c r="G120" s="48">
        <v>10</v>
      </c>
      <c r="H120" s="89">
        <f t="shared" si="44"/>
        <v>82798</v>
      </c>
      <c r="I120" s="89">
        <f t="shared" si="43"/>
        <v>959</v>
      </c>
      <c r="J120" s="48">
        <v>-15</v>
      </c>
      <c r="K120" s="56">
        <f t="shared" si="41"/>
        <v>63</v>
      </c>
      <c r="L120" s="48">
        <v>0</v>
      </c>
      <c r="M120" s="89">
        <f t="shared" si="45"/>
        <v>4632</v>
      </c>
      <c r="N120" s="48">
        <v>56</v>
      </c>
      <c r="O120" s="89">
        <f t="shared" si="46"/>
        <v>77207</v>
      </c>
      <c r="P120" s="111">
        <f t="shared" si="48"/>
        <v>460</v>
      </c>
      <c r="Q120" s="57">
        <v>728049</v>
      </c>
      <c r="R120" s="48">
        <v>824</v>
      </c>
      <c r="S120" s="118"/>
      <c r="T120" s="57">
        <v>8429</v>
      </c>
      <c r="U120" s="128"/>
      <c r="W120" s="121">
        <f t="shared" si="47"/>
        <v>43943</v>
      </c>
      <c r="X120" s="122">
        <f t="shared" ref="X120:X151" si="53">+G120</f>
        <v>10</v>
      </c>
      <c r="Y120" s="97">
        <f t="shared" si="49"/>
        <v>82798</v>
      </c>
      <c r="Z120" s="123">
        <f t="shared" si="50"/>
        <v>43943</v>
      </c>
      <c r="AA120" s="97">
        <f t="shared" si="51"/>
        <v>0</v>
      </c>
      <c r="AB120" s="97">
        <f t="shared" si="52"/>
        <v>4632</v>
      </c>
    </row>
    <row r="121" spans="2:28" x14ac:dyDescent="0.55000000000000004">
      <c r="B121" s="77">
        <v>43944</v>
      </c>
      <c r="C121" s="48">
        <v>2</v>
      </c>
      <c r="D121" s="84"/>
      <c r="E121" s="110"/>
      <c r="F121" s="57">
        <v>20</v>
      </c>
      <c r="G121" s="48">
        <v>6</v>
      </c>
      <c r="H121" s="89">
        <f t="shared" si="44"/>
        <v>82804</v>
      </c>
      <c r="I121" s="89">
        <f t="shared" ref="I121:I152" si="54">+H121-M121-O121</f>
        <v>915</v>
      </c>
      <c r="J121" s="48">
        <v>-6</v>
      </c>
      <c r="K121" s="56">
        <f t="shared" si="41"/>
        <v>57</v>
      </c>
      <c r="L121" s="48">
        <v>0</v>
      </c>
      <c r="M121" s="89">
        <f t="shared" si="45"/>
        <v>4632</v>
      </c>
      <c r="N121" s="48">
        <v>50</v>
      </c>
      <c r="O121" s="89">
        <f t="shared" si="46"/>
        <v>77257</v>
      </c>
      <c r="P121" s="111">
        <f t="shared" si="48"/>
        <v>541</v>
      </c>
      <c r="Q121" s="57">
        <v>728590</v>
      </c>
      <c r="R121" s="48">
        <v>607</v>
      </c>
      <c r="S121" s="118"/>
      <c r="T121" s="57">
        <v>8362</v>
      </c>
      <c r="U121" s="128"/>
      <c r="W121" s="121">
        <f t="shared" si="47"/>
        <v>43944</v>
      </c>
      <c r="X121" s="122">
        <f t="shared" si="53"/>
        <v>6</v>
      </c>
      <c r="Y121" s="97">
        <f t="shared" si="49"/>
        <v>82804</v>
      </c>
      <c r="Z121" s="123">
        <f t="shared" si="50"/>
        <v>43944</v>
      </c>
      <c r="AA121" s="97">
        <f t="shared" si="51"/>
        <v>0</v>
      </c>
      <c r="AB121" s="97">
        <f t="shared" si="52"/>
        <v>4632</v>
      </c>
    </row>
    <row r="122" spans="2:28" x14ac:dyDescent="0.55000000000000004">
      <c r="B122" s="77">
        <v>43945</v>
      </c>
      <c r="C122" s="48">
        <v>2</v>
      </c>
      <c r="D122" s="84"/>
      <c r="E122" s="110"/>
      <c r="F122" s="57">
        <v>17</v>
      </c>
      <c r="G122" s="48">
        <v>12</v>
      </c>
      <c r="H122" s="89">
        <f t="shared" ref="H122:H143" si="55">+H121+G122</f>
        <v>82816</v>
      </c>
      <c r="I122" s="89">
        <f t="shared" si="54"/>
        <v>838</v>
      </c>
      <c r="J122" s="48">
        <v>-8</v>
      </c>
      <c r="K122" s="56">
        <f t="shared" si="41"/>
        <v>49</v>
      </c>
      <c r="L122" s="48">
        <v>0</v>
      </c>
      <c r="M122" s="89">
        <f>+L122+M121</f>
        <v>4632</v>
      </c>
      <c r="N122" s="48">
        <v>89</v>
      </c>
      <c r="O122" s="89">
        <f t="shared" ref="O122:O160" si="56">+N122+O121</f>
        <v>77346</v>
      </c>
      <c r="P122" s="111">
        <f t="shared" si="48"/>
        <v>697</v>
      </c>
      <c r="Q122" s="57">
        <v>729287</v>
      </c>
      <c r="R122" s="48">
        <v>566</v>
      </c>
      <c r="S122" s="118"/>
      <c r="T122" s="57">
        <v>8493</v>
      </c>
      <c r="U122" s="128"/>
      <c r="W122" s="121">
        <f t="shared" si="47"/>
        <v>43945</v>
      </c>
      <c r="X122" s="122">
        <f t="shared" si="53"/>
        <v>12</v>
      </c>
      <c r="Y122" s="97">
        <f t="shared" si="49"/>
        <v>82816</v>
      </c>
      <c r="Z122" s="123">
        <f t="shared" si="50"/>
        <v>43945</v>
      </c>
      <c r="AA122" s="97">
        <f t="shared" si="51"/>
        <v>0</v>
      </c>
      <c r="AB122" s="97">
        <f t="shared" si="52"/>
        <v>4632</v>
      </c>
    </row>
    <row r="123" spans="2:28" x14ac:dyDescent="0.55000000000000004">
      <c r="B123" s="77">
        <v>43946</v>
      </c>
      <c r="C123" s="48">
        <v>0</v>
      </c>
      <c r="D123" s="84"/>
      <c r="E123" s="110"/>
      <c r="F123" s="57">
        <v>12</v>
      </c>
      <c r="G123" s="48">
        <v>11</v>
      </c>
      <c r="H123" s="89">
        <f t="shared" si="55"/>
        <v>82827</v>
      </c>
      <c r="I123" s="89">
        <f t="shared" si="54"/>
        <v>801</v>
      </c>
      <c r="J123" s="48">
        <v>2</v>
      </c>
      <c r="K123" s="56">
        <f t="shared" si="41"/>
        <v>51</v>
      </c>
      <c r="L123" s="48">
        <v>0</v>
      </c>
      <c r="M123" s="89">
        <f>+L123+M122</f>
        <v>4632</v>
      </c>
      <c r="N123" s="48">
        <v>48</v>
      </c>
      <c r="O123" s="89">
        <f t="shared" si="56"/>
        <v>77394</v>
      </c>
      <c r="P123" s="111">
        <f t="shared" si="48"/>
        <v>598</v>
      </c>
      <c r="Q123" s="57">
        <v>729885</v>
      </c>
      <c r="R123" s="48">
        <v>779</v>
      </c>
      <c r="S123" s="118"/>
      <c r="T123" s="57">
        <v>8308</v>
      </c>
      <c r="U123" s="128"/>
      <c r="W123" s="121">
        <f t="shared" si="47"/>
        <v>43946</v>
      </c>
      <c r="X123" s="122">
        <f t="shared" si="53"/>
        <v>11</v>
      </c>
      <c r="Y123" s="97">
        <f t="shared" si="49"/>
        <v>82827</v>
      </c>
      <c r="Z123" s="123">
        <f t="shared" si="50"/>
        <v>43946</v>
      </c>
      <c r="AA123" s="97">
        <f t="shared" si="51"/>
        <v>0</v>
      </c>
      <c r="AB123" s="97">
        <f t="shared" si="52"/>
        <v>4632</v>
      </c>
    </row>
    <row r="124" spans="2:28" x14ac:dyDescent="0.55000000000000004">
      <c r="B124" s="77">
        <v>43947</v>
      </c>
      <c r="C124" s="48">
        <v>5</v>
      </c>
      <c r="D124" s="84"/>
      <c r="E124" s="110"/>
      <c r="F124" s="57">
        <v>10</v>
      </c>
      <c r="G124" s="48">
        <v>3</v>
      </c>
      <c r="H124" s="89">
        <f t="shared" si="55"/>
        <v>82830</v>
      </c>
      <c r="I124" s="89">
        <f t="shared" si="54"/>
        <v>723</v>
      </c>
      <c r="J124" s="48">
        <v>1</v>
      </c>
      <c r="K124" s="56">
        <f t="shared" si="41"/>
        <v>52</v>
      </c>
      <c r="L124" s="48">
        <v>0</v>
      </c>
      <c r="M124" s="127">
        <f>+L124+M123+1</f>
        <v>4633</v>
      </c>
      <c r="N124" s="48">
        <v>80</v>
      </c>
      <c r="O124" s="89">
        <f t="shared" si="56"/>
        <v>77474</v>
      </c>
      <c r="P124" s="111">
        <f t="shared" si="48"/>
        <v>644</v>
      </c>
      <c r="Q124" s="57">
        <v>730529</v>
      </c>
      <c r="R124" s="48">
        <v>508</v>
      </c>
      <c r="S124" s="118"/>
      <c r="T124" s="57">
        <v>8443</v>
      </c>
      <c r="U124" s="232" t="s">
        <v>175</v>
      </c>
      <c r="W124" s="1">
        <f t="shared" si="47"/>
        <v>43947</v>
      </c>
      <c r="X124" s="122">
        <f t="shared" si="53"/>
        <v>3</v>
      </c>
      <c r="Y124">
        <f t="shared" si="49"/>
        <v>82830</v>
      </c>
      <c r="Z124" s="123">
        <f t="shared" si="50"/>
        <v>43947</v>
      </c>
      <c r="AA124">
        <f t="shared" si="51"/>
        <v>0</v>
      </c>
      <c r="AB124">
        <f t="shared" si="52"/>
        <v>4633</v>
      </c>
    </row>
    <row r="125" spans="2:28" x14ac:dyDescent="0.55000000000000004">
      <c r="B125" s="77">
        <v>43948</v>
      </c>
      <c r="C125" s="48">
        <v>1</v>
      </c>
      <c r="D125" s="84"/>
      <c r="E125" s="110"/>
      <c r="F125" s="57">
        <v>9</v>
      </c>
      <c r="G125" s="48">
        <v>6</v>
      </c>
      <c r="H125" s="89">
        <f t="shared" si="55"/>
        <v>82836</v>
      </c>
      <c r="I125" s="89">
        <f t="shared" si="54"/>
        <v>648</v>
      </c>
      <c r="J125" s="48">
        <v>-2</v>
      </c>
      <c r="K125" s="56">
        <f t="shared" si="41"/>
        <v>50</v>
      </c>
      <c r="L125" s="48">
        <v>0</v>
      </c>
      <c r="M125" s="89">
        <f t="shared" ref="M125:M143" si="57">+L125+M124</f>
        <v>4633</v>
      </c>
      <c r="N125" s="48">
        <v>81</v>
      </c>
      <c r="O125" s="89">
        <f t="shared" si="56"/>
        <v>77555</v>
      </c>
      <c r="P125" s="111">
        <f t="shared" si="48"/>
        <v>486</v>
      </c>
      <c r="Q125" s="57">
        <v>731015</v>
      </c>
      <c r="R125" s="48">
        <v>915</v>
      </c>
      <c r="S125" s="118"/>
      <c r="T125" s="57">
        <v>8014</v>
      </c>
      <c r="U125" s="232"/>
      <c r="W125" s="121">
        <f t="shared" si="47"/>
        <v>43948</v>
      </c>
      <c r="X125" s="122">
        <f t="shared" si="53"/>
        <v>6</v>
      </c>
      <c r="Y125" s="97">
        <f t="shared" si="49"/>
        <v>82836</v>
      </c>
      <c r="Z125" s="123">
        <f t="shared" si="50"/>
        <v>43948</v>
      </c>
      <c r="AA125" s="97">
        <f t="shared" si="51"/>
        <v>0</v>
      </c>
      <c r="AB125" s="97">
        <f t="shared" si="52"/>
        <v>4633</v>
      </c>
    </row>
    <row r="126" spans="2:28" x14ac:dyDescent="0.55000000000000004">
      <c r="B126" s="77">
        <v>43949</v>
      </c>
      <c r="C126" s="48">
        <v>2</v>
      </c>
      <c r="D126" s="84"/>
      <c r="E126" s="110"/>
      <c r="F126" s="57">
        <v>10</v>
      </c>
      <c r="G126" s="48">
        <v>22</v>
      </c>
      <c r="H126" s="89">
        <f t="shared" si="55"/>
        <v>82858</v>
      </c>
      <c r="I126" s="89">
        <f t="shared" si="54"/>
        <v>647</v>
      </c>
      <c r="J126" s="48">
        <v>0</v>
      </c>
      <c r="K126" s="56">
        <f t="shared" si="41"/>
        <v>50</v>
      </c>
      <c r="L126" s="48">
        <v>0</v>
      </c>
      <c r="M126" s="89">
        <f t="shared" si="57"/>
        <v>4633</v>
      </c>
      <c r="N126" s="48">
        <v>23</v>
      </c>
      <c r="O126" s="89">
        <f t="shared" si="56"/>
        <v>77578</v>
      </c>
      <c r="P126" s="111">
        <f t="shared" si="48"/>
        <v>895</v>
      </c>
      <c r="Q126" s="57">
        <v>731910</v>
      </c>
      <c r="R126" s="48">
        <v>627</v>
      </c>
      <c r="S126" s="118"/>
      <c r="T126" s="57">
        <v>8283</v>
      </c>
      <c r="U126" s="232"/>
      <c r="W126" s="121">
        <f t="shared" si="47"/>
        <v>43949</v>
      </c>
      <c r="X126" s="122">
        <f t="shared" si="53"/>
        <v>22</v>
      </c>
      <c r="Y126" s="97">
        <f t="shared" si="49"/>
        <v>82858</v>
      </c>
      <c r="Z126" s="123">
        <f t="shared" si="50"/>
        <v>43949</v>
      </c>
      <c r="AA126" s="97">
        <f t="shared" si="51"/>
        <v>0</v>
      </c>
      <c r="AB126" s="97">
        <f t="shared" si="52"/>
        <v>4633</v>
      </c>
    </row>
    <row r="127" spans="2:28" x14ac:dyDescent="0.55000000000000004">
      <c r="B127" s="77">
        <v>43950</v>
      </c>
      <c r="C127" s="48">
        <v>3</v>
      </c>
      <c r="D127" s="84"/>
      <c r="E127" s="110"/>
      <c r="F127" s="57">
        <v>10</v>
      </c>
      <c r="G127" s="48">
        <v>4</v>
      </c>
      <c r="H127" s="89">
        <f t="shared" si="55"/>
        <v>82862</v>
      </c>
      <c r="I127" s="89">
        <f t="shared" si="54"/>
        <v>619</v>
      </c>
      <c r="J127" s="48">
        <v>-9</v>
      </c>
      <c r="K127" s="56">
        <f t="shared" si="41"/>
        <v>41</v>
      </c>
      <c r="L127" s="48">
        <v>0</v>
      </c>
      <c r="M127" s="89">
        <f t="shared" si="57"/>
        <v>4633</v>
      </c>
      <c r="N127" s="48">
        <v>32</v>
      </c>
      <c r="O127" s="89">
        <f t="shared" si="56"/>
        <v>77610</v>
      </c>
      <c r="P127" s="111">
        <f t="shared" si="48"/>
        <v>459</v>
      </c>
      <c r="Q127" s="57">
        <v>732369</v>
      </c>
      <c r="R127" s="48">
        <v>708</v>
      </c>
      <c r="S127" s="118"/>
      <c r="T127" s="57">
        <v>8032</v>
      </c>
      <c r="U127" s="232"/>
      <c r="W127" s="121">
        <f t="shared" si="47"/>
        <v>43950</v>
      </c>
      <c r="X127" s="122">
        <f t="shared" si="53"/>
        <v>4</v>
      </c>
      <c r="Y127" s="97">
        <f t="shared" si="49"/>
        <v>82862</v>
      </c>
      <c r="Z127" s="123">
        <f t="shared" si="50"/>
        <v>43950</v>
      </c>
      <c r="AA127" s="97">
        <f t="shared" si="51"/>
        <v>0</v>
      </c>
      <c r="AB127" s="97">
        <f t="shared" si="52"/>
        <v>4633</v>
      </c>
    </row>
    <row r="128" spans="2:28" x14ac:dyDescent="0.55000000000000004">
      <c r="B128" s="77">
        <v>43951</v>
      </c>
      <c r="C128" s="48">
        <v>3</v>
      </c>
      <c r="D128" s="84"/>
      <c r="E128" s="110"/>
      <c r="F128" s="57">
        <v>9</v>
      </c>
      <c r="G128" s="48">
        <v>12</v>
      </c>
      <c r="H128" s="89">
        <f t="shared" si="55"/>
        <v>82874</v>
      </c>
      <c r="I128" s="89">
        <f t="shared" si="54"/>
        <v>599</v>
      </c>
      <c r="J128" s="48">
        <v>-3</v>
      </c>
      <c r="K128" s="56">
        <f t="shared" ref="K128:K159" si="58">+J128+K127</f>
        <v>38</v>
      </c>
      <c r="L128" s="48">
        <v>0</v>
      </c>
      <c r="M128" s="89">
        <f t="shared" si="57"/>
        <v>4633</v>
      </c>
      <c r="N128" s="48">
        <v>32</v>
      </c>
      <c r="O128" s="89">
        <f t="shared" si="56"/>
        <v>77642</v>
      </c>
      <c r="P128" s="111">
        <f t="shared" si="48"/>
        <v>597</v>
      </c>
      <c r="Q128" s="57">
        <v>732966</v>
      </c>
      <c r="R128" s="48">
        <v>882</v>
      </c>
      <c r="S128" s="118"/>
      <c r="T128" s="57">
        <v>7761</v>
      </c>
      <c r="U128" s="232"/>
      <c r="W128" s="121">
        <f t="shared" si="47"/>
        <v>43951</v>
      </c>
      <c r="X128" s="122">
        <f t="shared" si="53"/>
        <v>12</v>
      </c>
      <c r="Y128" s="97">
        <f t="shared" si="49"/>
        <v>82874</v>
      </c>
      <c r="Z128" s="123">
        <f t="shared" si="50"/>
        <v>43951</v>
      </c>
      <c r="AA128" s="97">
        <f t="shared" si="51"/>
        <v>0</v>
      </c>
      <c r="AB128" s="97">
        <f t="shared" si="52"/>
        <v>4633</v>
      </c>
    </row>
    <row r="129" spans="2:28" x14ac:dyDescent="0.55000000000000004">
      <c r="B129" s="77">
        <v>43952</v>
      </c>
      <c r="C129" s="48">
        <v>2</v>
      </c>
      <c r="D129" s="84"/>
      <c r="E129" s="110"/>
      <c r="F129" s="57">
        <v>11</v>
      </c>
      <c r="G129" s="48">
        <v>1</v>
      </c>
      <c r="H129" s="89">
        <f t="shared" si="55"/>
        <v>82875</v>
      </c>
      <c r="I129" s="89">
        <f t="shared" si="54"/>
        <v>557</v>
      </c>
      <c r="J129" s="48">
        <v>-1</v>
      </c>
      <c r="K129" s="56">
        <f t="shared" si="58"/>
        <v>37</v>
      </c>
      <c r="L129" s="48">
        <v>0</v>
      </c>
      <c r="M129" s="89">
        <f t="shared" si="57"/>
        <v>4633</v>
      </c>
      <c r="N129" s="48">
        <v>43</v>
      </c>
      <c r="O129" s="89">
        <f t="shared" si="56"/>
        <v>77685</v>
      </c>
      <c r="P129" s="111">
        <f t="shared" si="48"/>
        <v>767</v>
      </c>
      <c r="Q129" s="57">
        <v>733733</v>
      </c>
      <c r="R129" s="48">
        <v>650</v>
      </c>
      <c r="S129" s="118"/>
      <c r="T129" s="57">
        <v>7873</v>
      </c>
      <c r="U129" s="232"/>
      <c r="W129" s="121">
        <f t="shared" si="47"/>
        <v>43952</v>
      </c>
      <c r="X129" s="122">
        <f t="shared" si="53"/>
        <v>1</v>
      </c>
      <c r="Y129" s="97">
        <f t="shared" si="49"/>
        <v>82875</v>
      </c>
      <c r="Z129" s="123">
        <f t="shared" si="50"/>
        <v>43952</v>
      </c>
      <c r="AA129" s="97">
        <f t="shared" si="51"/>
        <v>0</v>
      </c>
      <c r="AB129" s="97">
        <f t="shared" si="52"/>
        <v>4633</v>
      </c>
    </row>
    <row r="130" spans="2:28" x14ac:dyDescent="0.55000000000000004">
      <c r="B130" s="77">
        <v>43953</v>
      </c>
      <c r="C130" s="48">
        <v>0</v>
      </c>
      <c r="D130" s="84"/>
      <c r="E130" s="110"/>
      <c r="F130" s="57">
        <v>10</v>
      </c>
      <c r="G130" s="48">
        <v>2</v>
      </c>
      <c r="H130" s="89">
        <f t="shared" si="55"/>
        <v>82877</v>
      </c>
      <c r="I130" s="89">
        <f t="shared" si="54"/>
        <v>531</v>
      </c>
      <c r="J130" s="48">
        <v>-3</v>
      </c>
      <c r="K130" s="56">
        <f t="shared" si="58"/>
        <v>34</v>
      </c>
      <c r="L130" s="48">
        <v>0</v>
      </c>
      <c r="M130" s="89">
        <f t="shared" si="57"/>
        <v>4633</v>
      </c>
      <c r="N130" s="48">
        <v>28</v>
      </c>
      <c r="O130" s="89">
        <f t="shared" si="56"/>
        <v>77713</v>
      </c>
      <c r="P130" s="111">
        <f t="shared" si="48"/>
        <v>548</v>
      </c>
      <c r="Q130" s="57">
        <v>734281</v>
      </c>
      <c r="R130" s="48">
        <v>882</v>
      </c>
      <c r="S130" s="118"/>
      <c r="T130" s="57">
        <v>7539</v>
      </c>
      <c r="U130" s="232"/>
      <c r="W130" s="121">
        <f t="shared" si="47"/>
        <v>43953</v>
      </c>
      <c r="X130" s="122">
        <f t="shared" si="53"/>
        <v>2</v>
      </c>
      <c r="Y130" s="97">
        <f t="shared" si="49"/>
        <v>82877</v>
      </c>
      <c r="Z130" s="123">
        <f t="shared" si="50"/>
        <v>43953</v>
      </c>
      <c r="AA130" s="97">
        <f t="shared" si="51"/>
        <v>0</v>
      </c>
      <c r="AB130" s="97">
        <f t="shared" si="52"/>
        <v>4633</v>
      </c>
    </row>
    <row r="131" spans="2:28" x14ac:dyDescent="0.55000000000000004">
      <c r="B131" s="77">
        <v>43954</v>
      </c>
      <c r="C131" s="48">
        <v>1</v>
      </c>
      <c r="D131" s="84"/>
      <c r="E131" s="110"/>
      <c r="F131" s="57">
        <v>3</v>
      </c>
      <c r="G131" s="48">
        <v>3</v>
      </c>
      <c r="H131" s="89">
        <f t="shared" si="55"/>
        <v>82880</v>
      </c>
      <c r="I131" s="89">
        <f t="shared" si="54"/>
        <v>481</v>
      </c>
      <c r="J131" s="48">
        <v>-1</v>
      </c>
      <c r="K131" s="56">
        <f t="shared" si="58"/>
        <v>33</v>
      </c>
      <c r="L131" s="48">
        <v>0</v>
      </c>
      <c r="M131" s="89">
        <f t="shared" si="57"/>
        <v>4633</v>
      </c>
      <c r="N131" s="48">
        <v>53</v>
      </c>
      <c r="O131" s="89">
        <f t="shared" si="56"/>
        <v>77766</v>
      </c>
      <c r="P131" s="111">
        <f t="shared" si="48"/>
        <v>485</v>
      </c>
      <c r="Q131" s="57">
        <v>734766</v>
      </c>
      <c r="R131" s="48">
        <v>632</v>
      </c>
      <c r="S131" s="118"/>
      <c r="T131" s="57">
        <v>7392</v>
      </c>
      <c r="U131" s="232"/>
      <c r="W131" s="121">
        <f t="shared" si="47"/>
        <v>43954</v>
      </c>
      <c r="X131" s="122">
        <f t="shared" si="53"/>
        <v>3</v>
      </c>
      <c r="Y131" s="97">
        <f t="shared" si="49"/>
        <v>82880</v>
      </c>
      <c r="Z131" s="123">
        <f t="shared" si="50"/>
        <v>43954</v>
      </c>
      <c r="AA131" s="97">
        <f t="shared" si="51"/>
        <v>0</v>
      </c>
      <c r="AB131" s="97">
        <f t="shared" si="52"/>
        <v>4633</v>
      </c>
    </row>
    <row r="132" spans="2:28" x14ac:dyDescent="0.55000000000000004">
      <c r="B132" s="77">
        <v>43955</v>
      </c>
      <c r="C132" s="48">
        <v>0</v>
      </c>
      <c r="D132" s="84"/>
      <c r="E132" s="110"/>
      <c r="F132" s="57">
        <v>2</v>
      </c>
      <c r="G132" s="48">
        <v>1</v>
      </c>
      <c r="H132" s="89">
        <f t="shared" si="55"/>
        <v>82881</v>
      </c>
      <c r="I132" s="89">
        <f t="shared" si="54"/>
        <v>395</v>
      </c>
      <c r="J132" s="48">
        <v>-4</v>
      </c>
      <c r="K132" s="56">
        <f t="shared" si="58"/>
        <v>29</v>
      </c>
      <c r="L132" s="48">
        <v>0</v>
      </c>
      <c r="M132" s="89">
        <f t="shared" si="57"/>
        <v>4633</v>
      </c>
      <c r="N132" s="48">
        <v>87</v>
      </c>
      <c r="O132" s="89">
        <f t="shared" si="56"/>
        <v>77853</v>
      </c>
      <c r="P132" s="111">
        <f t="shared" si="48"/>
        <v>474</v>
      </c>
      <c r="Q132" s="57">
        <v>735240</v>
      </c>
      <c r="R132" s="48">
        <v>710</v>
      </c>
      <c r="S132" s="118"/>
      <c r="T132" s="57">
        <v>7152</v>
      </c>
      <c r="U132" s="232"/>
      <c r="W132" s="121">
        <f t="shared" si="47"/>
        <v>43955</v>
      </c>
      <c r="X132" s="122">
        <f t="shared" si="53"/>
        <v>1</v>
      </c>
      <c r="Y132" s="97">
        <f t="shared" si="49"/>
        <v>82881</v>
      </c>
      <c r="Z132" s="123">
        <f t="shared" si="50"/>
        <v>43955</v>
      </c>
      <c r="AA132" s="97">
        <f t="shared" si="51"/>
        <v>0</v>
      </c>
      <c r="AB132" s="97">
        <f t="shared" si="52"/>
        <v>4633</v>
      </c>
    </row>
    <row r="133" spans="2:28" x14ac:dyDescent="0.55000000000000004">
      <c r="B133" s="77">
        <v>43956</v>
      </c>
      <c r="C133" s="48">
        <v>3</v>
      </c>
      <c r="D133" s="84"/>
      <c r="E133" s="110"/>
      <c r="F133" s="57">
        <v>5</v>
      </c>
      <c r="G133" s="48">
        <v>2</v>
      </c>
      <c r="H133" s="89">
        <f t="shared" si="55"/>
        <v>82883</v>
      </c>
      <c r="I133" s="89">
        <f t="shared" si="54"/>
        <v>339</v>
      </c>
      <c r="J133" s="48">
        <v>-3</v>
      </c>
      <c r="K133" s="56">
        <f t="shared" si="58"/>
        <v>26</v>
      </c>
      <c r="L133" s="48">
        <v>0</v>
      </c>
      <c r="M133" s="89">
        <f t="shared" si="57"/>
        <v>4633</v>
      </c>
      <c r="N133" s="48">
        <v>58</v>
      </c>
      <c r="O133" s="89">
        <f t="shared" si="56"/>
        <v>77911</v>
      </c>
      <c r="P133" s="111">
        <f t="shared" si="48"/>
        <v>337</v>
      </c>
      <c r="Q133" s="57">
        <v>735577</v>
      </c>
      <c r="R133" s="48">
        <v>517</v>
      </c>
      <c r="S133" s="118"/>
      <c r="T133" s="57">
        <v>6973</v>
      </c>
      <c r="U133" s="232"/>
      <c r="W133" s="121">
        <f t="shared" si="47"/>
        <v>43956</v>
      </c>
      <c r="X133" s="122">
        <f t="shared" si="53"/>
        <v>2</v>
      </c>
      <c r="Y133" s="97">
        <f t="shared" si="49"/>
        <v>82883</v>
      </c>
      <c r="Z133" s="123">
        <f t="shared" si="50"/>
        <v>43956</v>
      </c>
      <c r="AA133" s="97">
        <f t="shared" si="51"/>
        <v>0</v>
      </c>
      <c r="AB133" s="97">
        <f t="shared" si="52"/>
        <v>4633</v>
      </c>
    </row>
    <row r="134" spans="2:28" x14ac:dyDescent="0.55000000000000004">
      <c r="B134" s="77">
        <v>43957</v>
      </c>
      <c r="C134" s="48">
        <v>2</v>
      </c>
      <c r="D134" s="84"/>
      <c r="E134" s="110"/>
      <c r="F134" s="57">
        <v>4</v>
      </c>
      <c r="G134" s="48">
        <v>2</v>
      </c>
      <c r="H134" s="89">
        <f t="shared" si="55"/>
        <v>82885</v>
      </c>
      <c r="I134" s="89">
        <f t="shared" si="54"/>
        <v>295</v>
      </c>
      <c r="J134" s="48">
        <v>-3</v>
      </c>
      <c r="K134" s="56">
        <f t="shared" si="58"/>
        <v>23</v>
      </c>
      <c r="L134" s="48">
        <v>0</v>
      </c>
      <c r="M134" s="89">
        <f t="shared" si="57"/>
        <v>4633</v>
      </c>
      <c r="N134" s="48">
        <v>46</v>
      </c>
      <c r="O134" s="89">
        <f t="shared" si="56"/>
        <v>77957</v>
      </c>
      <c r="P134" s="111">
        <f t="shared" si="48"/>
        <v>160</v>
      </c>
      <c r="Q134" s="57">
        <v>735737</v>
      </c>
      <c r="R134" s="48">
        <v>627</v>
      </c>
      <c r="S134" s="118"/>
      <c r="T134" s="57">
        <v>6537</v>
      </c>
      <c r="U134" s="232"/>
      <c r="W134" s="121">
        <f t="shared" si="47"/>
        <v>43957</v>
      </c>
      <c r="X134" s="122">
        <f t="shared" si="53"/>
        <v>2</v>
      </c>
      <c r="Y134" s="97">
        <f t="shared" si="49"/>
        <v>82885</v>
      </c>
      <c r="Z134" s="123">
        <f t="shared" si="50"/>
        <v>43957</v>
      </c>
      <c r="AA134" s="97">
        <f t="shared" si="51"/>
        <v>0</v>
      </c>
      <c r="AB134" s="97">
        <f t="shared" si="52"/>
        <v>4633</v>
      </c>
    </row>
    <row r="135" spans="2:28" x14ac:dyDescent="0.55000000000000004">
      <c r="B135" s="77">
        <v>43958</v>
      </c>
      <c r="C135" s="48">
        <v>3</v>
      </c>
      <c r="D135" s="84"/>
      <c r="E135" s="110"/>
      <c r="F135" s="57">
        <v>6</v>
      </c>
      <c r="G135" s="48">
        <v>1</v>
      </c>
      <c r="H135" s="89">
        <f t="shared" si="55"/>
        <v>82886</v>
      </c>
      <c r="I135" s="89">
        <f t="shared" si="54"/>
        <v>260</v>
      </c>
      <c r="J135" s="48">
        <v>-5</v>
      </c>
      <c r="K135" s="56">
        <f t="shared" si="58"/>
        <v>18</v>
      </c>
      <c r="L135" s="48">
        <v>0</v>
      </c>
      <c r="M135" s="89">
        <f t="shared" si="57"/>
        <v>4633</v>
      </c>
      <c r="N135" s="48">
        <v>36</v>
      </c>
      <c r="O135" s="89">
        <f t="shared" si="56"/>
        <v>77993</v>
      </c>
      <c r="P135" s="111">
        <f t="shared" si="48"/>
        <v>273</v>
      </c>
      <c r="Q135" s="57">
        <v>736010</v>
      </c>
      <c r="R135" s="48">
        <v>645</v>
      </c>
      <c r="S135" s="118"/>
      <c r="T135" s="57">
        <v>6167</v>
      </c>
      <c r="U135" s="232"/>
      <c r="W135" s="121">
        <f t="shared" si="47"/>
        <v>43958</v>
      </c>
      <c r="X135" s="122">
        <f t="shared" si="53"/>
        <v>1</v>
      </c>
      <c r="Y135" s="97">
        <f t="shared" si="49"/>
        <v>82886</v>
      </c>
      <c r="Z135" s="123">
        <f t="shared" si="50"/>
        <v>43958</v>
      </c>
      <c r="AA135" s="97">
        <f t="shared" si="51"/>
        <v>0</v>
      </c>
      <c r="AB135" s="97">
        <f t="shared" si="52"/>
        <v>4633</v>
      </c>
    </row>
    <row r="136" spans="2:28" x14ac:dyDescent="0.55000000000000004">
      <c r="B136" s="77">
        <v>43959</v>
      </c>
      <c r="C136" s="48">
        <v>2</v>
      </c>
      <c r="D136" s="84"/>
      <c r="E136" s="110"/>
      <c r="F136" s="57">
        <v>8</v>
      </c>
      <c r="G136" s="48">
        <v>1</v>
      </c>
      <c r="H136" s="89">
        <f t="shared" si="55"/>
        <v>82887</v>
      </c>
      <c r="I136" s="89">
        <f t="shared" si="54"/>
        <v>208</v>
      </c>
      <c r="J136" s="48">
        <v>-3</v>
      </c>
      <c r="K136" s="56">
        <f t="shared" si="58"/>
        <v>15</v>
      </c>
      <c r="L136" s="48">
        <v>0</v>
      </c>
      <c r="M136" s="89">
        <f t="shared" si="57"/>
        <v>4633</v>
      </c>
      <c r="N136" s="48">
        <v>53</v>
      </c>
      <c r="O136" s="89">
        <f t="shared" si="56"/>
        <v>78046</v>
      </c>
      <c r="P136" s="111">
        <f t="shared" si="48"/>
        <v>362</v>
      </c>
      <c r="Q136" s="57">
        <v>736372</v>
      </c>
      <c r="R136" s="48">
        <v>670</v>
      </c>
      <c r="S136" s="118"/>
      <c r="T136" s="57">
        <v>5859</v>
      </c>
      <c r="U136" s="232"/>
      <c r="W136" s="121">
        <f t="shared" si="47"/>
        <v>43959</v>
      </c>
      <c r="X136" s="122">
        <f t="shared" si="53"/>
        <v>1</v>
      </c>
      <c r="Y136" s="97">
        <f t="shared" si="49"/>
        <v>82887</v>
      </c>
      <c r="Z136" s="123">
        <f t="shared" si="50"/>
        <v>43959</v>
      </c>
      <c r="AA136" s="97">
        <f t="shared" si="51"/>
        <v>0</v>
      </c>
      <c r="AB136" s="97">
        <f t="shared" si="52"/>
        <v>4633</v>
      </c>
    </row>
    <row r="137" spans="2:28" x14ac:dyDescent="0.55000000000000004">
      <c r="B137" s="77">
        <v>43960</v>
      </c>
      <c r="C137" s="48">
        <v>1</v>
      </c>
      <c r="D137" s="84"/>
      <c r="E137" s="110"/>
      <c r="F137" s="57">
        <v>4</v>
      </c>
      <c r="G137" s="48">
        <v>14</v>
      </c>
      <c r="H137" s="89">
        <f t="shared" si="55"/>
        <v>82901</v>
      </c>
      <c r="I137" s="89">
        <f t="shared" si="54"/>
        <v>148</v>
      </c>
      <c r="J137" s="48">
        <v>-2</v>
      </c>
      <c r="K137" s="56">
        <f t="shared" si="58"/>
        <v>13</v>
      </c>
      <c r="L137" s="48">
        <v>0</v>
      </c>
      <c r="M137" s="89">
        <f t="shared" si="57"/>
        <v>4633</v>
      </c>
      <c r="N137" s="48">
        <v>74</v>
      </c>
      <c r="O137" s="89">
        <f t="shared" si="56"/>
        <v>78120</v>
      </c>
      <c r="P137" s="111">
        <f t="shared" si="48"/>
        <v>415</v>
      </c>
      <c r="Q137" s="57">
        <v>736787</v>
      </c>
      <c r="R137" s="48">
        <v>427</v>
      </c>
      <c r="S137" s="118"/>
      <c r="T137" s="57">
        <v>5840</v>
      </c>
      <c r="U137" s="232"/>
      <c r="W137" s="121">
        <f t="shared" si="47"/>
        <v>43960</v>
      </c>
      <c r="X137" s="122">
        <f t="shared" si="53"/>
        <v>14</v>
      </c>
      <c r="Y137" s="97">
        <f t="shared" si="49"/>
        <v>82901</v>
      </c>
      <c r="Z137" s="123">
        <f t="shared" si="50"/>
        <v>43960</v>
      </c>
      <c r="AA137" s="97">
        <f t="shared" si="51"/>
        <v>0</v>
      </c>
      <c r="AB137" s="97">
        <f t="shared" si="52"/>
        <v>4633</v>
      </c>
    </row>
    <row r="138" spans="2:28" x14ac:dyDescent="0.55000000000000004">
      <c r="B138" s="77">
        <v>43961</v>
      </c>
      <c r="C138" s="48">
        <v>0</v>
      </c>
      <c r="D138" s="84"/>
      <c r="E138" s="110"/>
      <c r="F138" s="57">
        <v>3</v>
      </c>
      <c r="G138" s="48">
        <v>17</v>
      </c>
      <c r="H138" s="89">
        <f t="shared" si="55"/>
        <v>82918</v>
      </c>
      <c r="I138" s="89">
        <f t="shared" si="54"/>
        <v>141</v>
      </c>
      <c r="J138" s="48">
        <v>-4</v>
      </c>
      <c r="K138" s="56">
        <f t="shared" si="58"/>
        <v>9</v>
      </c>
      <c r="L138" s="48">
        <v>0</v>
      </c>
      <c r="M138" s="89">
        <f t="shared" si="57"/>
        <v>4633</v>
      </c>
      <c r="N138" s="48">
        <v>24</v>
      </c>
      <c r="O138" s="89">
        <f t="shared" si="56"/>
        <v>78144</v>
      </c>
      <c r="P138" s="111">
        <f t="shared" si="48"/>
        <v>340</v>
      </c>
      <c r="Q138" s="57">
        <v>737127</v>
      </c>
      <c r="R138" s="48">
        <v>678</v>
      </c>
      <c r="S138" s="118"/>
      <c r="T138" s="57">
        <v>5501</v>
      </c>
      <c r="U138" s="232"/>
      <c r="W138" s="121">
        <f t="shared" si="47"/>
        <v>43961</v>
      </c>
      <c r="X138" s="122">
        <f t="shared" si="53"/>
        <v>17</v>
      </c>
      <c r="Y138" s="97">
        <f t="shared" si="49"/>
        <v>82918</v>
      </c>
      <c r="Z138" s="123">
        <f t="shared" si="50"/>
        <v>43961</v>
      </c>
      <c r="AA138" s="97">
        <f t="shared" si="51"/>
        <v>0</v>
      </c>
      <c r="AB138" s="97">
        <f t="shared" si="52"/>
        <v>4633</v>
      </c>
    </row>
    <row r="139" spans="2:28" x14ac:dyDescent="0.55000000000000004">
      <c r="B139" s="77">
        <v>43962</v>
      </c>
      <c r="C139" s="48">
        <v>1</v>
      </c>
      <c r="D139" s="84"/>
      <c r="E139" s="110"/>
      <c r="F139" s="57">
        <v>3</v>
      </c>
      <c r="G139" s="48">
        <v>1</v>
      </c>
      <c r="H139" s="89">
        <f t="shared" si="55"/>
        <v>82919</v>
      </c>
      <c r="I139" s="89">
        <f t="shared" si="54"/>
        <v>115</v>
      </c>
      <c r="J139" s="48">
        <v>1</v>
      </c>
      <c r="K139" s="56">
        <f t="shared" si="58"/>
        <v>10</v>
      </c>
      <c r="L139" s="48">
        <v>0</v>
      </c>
      <c r="M139" s="89">
        <f t="shared" si="57"/>
        <v>4633</v>
      </c>
      <c r="N139" s="48">
        <v>27</v>
      </c>
      <c r="O139" s="89">
        <f t="shared" si="56"/>
        <v>78171</v>
      </c>
      <c r="P139" s="111">
        <f t="shared" si="48"/>
        <v>472</v>
      </c>
      <c r="Q139" s="57">
        <v>737599</v>
      </c>
      <c r="R139" s="48">
        <v>503</v>
      </c>
      <c r="S139" s="118"/>
      <c r="T139" s="57">
        <v>5470</v>
      </c>
      <c r="U139" s="78"/>
      <c r="W139" s="121">
        <f t="shared" si="47"/>
        <v>43962</v>
      </c>
      <c r="X139" s="122">
        <f t="shared" si="53"/>
        <v>1</v>
      </c>
      <c r="Y139" s="97">
        <f t="shared" si="49"/>
        <v>82919</v>
      </c>
      <c r="Z139" s="123">
        <f t="shared" si="50"/>
        <v>43962</v>
      </c>
      <c r="AA139" s="97">
        <f t="shared" si="51"/>
        <v>0</v>
      </c>
      <c r="AB139" s="97">
        <f t="shared" si="52"/>
        <v>4633</v>
      </c>
    </row>
    <row r="140" spans="2:28" x14ac:dyDescent="0.55000000000000004">
      <c r="B140" s="77">
        <v>43963</v>
      </c>
      <c r="C140" s="48">
        <v>1</v>
      </c>
      <c r="D140" s="84"/>
      <c r="E140" s="110"/>
      <c r="F140" s="57">
        <v>4</v>
      </c>
      <c r="G140" s="48">
        <v>7</v>
      </c>
      <c r="H140" s="89">
        <f t="shared" si="55"/>
        <v>82926</v>
      </c>
      <c r="I140" s="89">
        <f t="shared" si="54"/>
        <v>104</v>
      </c>
      <c r="J140" s="48">
        <v>0</v>
      </c>
      <c r="K140" s="56">
        <f t="shared" si="58"/>
        <v>10</v>
      </c>
      <c r="L140" s="48">
        <v>0</v>
      </c>
      <c r="M140" s="89">
        <f t="shared" si="57"/>
        <v>4633</v>
      </c>
      <c r="N140" s="48">
        <v>18</v>
      </c>
      <c r="O140" s="89">
        <f t="shared" si="56"/>
        <v>78189</v>
      </c>
      <c r="P140" s="111">
        <f t="shared" si="48"/>
        <v>302</v>
      </c>
      <c r="Q140" s="57">
        <v>737901</v>
      </c>
      <c r="R140" s="48">
        <v>455</v>
      </c>
      <c r="S140" s="118"/>
      <c r="T140" s="57">
        <v>5317</v>
      </c>
      <c r="U140" s="78"/>
      <c r="W140" s="121">
        <f t="shared" si="47"/>
        <v>43963</v>
      </c>
      <c r="X140" s="122">
        <f t="shared" si="53"/>
        <v>7</v>
      </c>
      <c r="Y140" s="97">
        <f t="shared" si="49"/>
        <v>82926</v>
      </c>
      <c r="Z140" s="123">
        <f t="shared" si="50"/>
        <v>43963</v>
      </c>
      <c r="AA140" s="97">
        <f t="shared" si="51"/>
        <v>0</v>
      </c>
      <c r="AB140" s="97">
        <f t="shared" si="52"/>
        <v>4633</v>
      </c>
    </row>
    <row r="141" spans="2:28" x14ac:dyDescent="0.55000000000000004">
      <c r="B141" s="77">
        <v>43964</v>
      </c>
      <c r="C141" s="48">
        <v>0</v>
      </c>
      <c r="D141" s="84"/>
      <c r="E141" s="110"/>
      <c r="F141" s="57">
        <v>4</v>
      </c>
      <c r="G141" s="48">
        <v>3</v>
      </c>
      <c r="H141" s="89">
        <f t="shared" si="55"/>
        <v>82929</v>
      </c>
      <c r="I141" s="89">
        <f t="shared" si="54"/>
        <v>101</v>
      </c>
      <c r="J141" s="48">
        <v>-1</v>
      </c>
      <c r="K141" s="56">
        <f t="shared" si="58"/>
        <v>9</v>
      </c>
      <c r="L141" s="48">
        <v>0</v>
      </c>
      <c r="M141" s="89">
        <f t="shared" si="57"/>
        <v>4633</v>
      </c>
      <c r="N141" s="48">
        <v>6</v>
      </c>
      <c r="O141" s="89">
        <f t="shared" si="56"/>
        <v>78195</v>
      </c>
      <c r="P141" s="111">
        <f t="shared" si="48"/>
        <v>361</v>
      </c>
      <c r="Q141" s="57">
        <v>738262</v>
      </c>
      <c r="R141" s="48">
        <v>387</v>
      </c>
      <c r="S141" s="118"/>
      <c r="T141" s="57">
        <v>5291</v>
      </c>
      <c r="U141" s="78"/>
      <c r="W141" s="121">
        <f t="shared" si="47"/>
        <v>43964</v>
      </c>
      <c r="X141" s="122">
        <f t="shared" si="53"/>
        <v>3</v>
      </c>
      <c r="Y141" s="97">
        <f t="shared" si="49"/>
        <v>82929</v>
      </c>
      <c r="Z141" s="123">
        <f t="shared" si="50"/>
        <v>43964</v>
      </c>
      <c r="AA141" s="97">
        <f t="shared" si="51"/>
        <v>0</v>
      </c>
      <c r="AB141" s="97">
        <f t="shared" si="52"/>
        <v>4633</v>
      </c>
    </row>
    <row r="142" spans="2:28" x14ac:dyDescent="0.55000000000000004">
      <c r="B142" s="77">
        <v>43965</v>
      </c>
      <c r="C142" s="48">
        <v>1</v>
      </c>
      <c r="D142" s="84"/>
      <c r="E142" s="110"/>
      <c r="F142" s="57">
        <v>4</v>
      </c>
      <c r="G142" s="48">
        <v>4</v>
      </c>
      <c r="H142" s="89">
        <f t="shared" si="55"/>
        <v>82933</v>
      </c>
      <c r="I142" s="89">
        <f t="shared" si="54"/>
        <v>91</v>
      </c>
      <c r="J142" s="48">
        <v>2</v>
      </c>
      <c r="K142" s="56">
        <f t="shared" si="58"/>
        <v>11</v>
      </c>
      <c r="L142" s="48">
        <v>0</v>
      </c>
      <c r="M142" s="89">
        <f t="shared" si="57"/>
        <v>4633</v>
      </c>
      <c r="N142" s="48">
        <v>14</v>
      </c>
      <c r="O142" s="89">
        <f t="shared" si="56"/>
        <v>78209</v>
      </c>
      <c r="P142" s="111">
        <f t="shared" si="48"/>
        <v>429</v>
      </c>
      <c r="Q142" s="57">
        <v>738691</v>
      </c>
      <c r="R142" s="48">
        <v>509</v>
      </c>
      <c r="S142" s="118"/>
      <c r="T142" s="57">
        <v>5211</v>
      </c>
      <c r="U142" s="78"/>
      <c r="W142" s="121">
        <f t="shared" si="47"/>
        <v>43965</v>
      </c>
      <c r="X142" s="122">
        <f t="shared" si="53"/>
        <v>4</v>
      </c>
      <c r="Y142" s="97">
        <f t="shared" si="49"/>
        <v>82933</v>
      </c>
      <c r="Z142" s="123">
        <f t="shared" si="50"/>
        <v>43965</v>
      </c>
      <c r="AA142" s="97">
        <f t="shared" si="51"/>
        <v>0</v>
      </c>
      <c r="AB142" s="97">
        <f t="shared" si="52"/>
        <v>4633</v>
      </c>
    </row>
    <row r="143" spans="2:28" x14ac:dyDescent="0.55000000000000004">
      <c r="B143" s="77">
        <v>43966</v>
      </c>
      <c r="C143" s="48">
        <v>2</v>
      </c>
      <c r="D143" s="84"/>
      <c r="E143" s="110"/>
      <c r="F143" s="57">
        <v>3</v>
      </c>
      <c r="G143" s="48">
        <v>8</v>
      </c>
      <c r="H143" s="89">
        <f t="shared" si="55"/>
        <v>82941</v>
      </c>
      <c r="I143" s="89">
        <f t="shared" si="54"/>
        <v>89</v>
      </c>
      <c r="J143" s="48">
        <v>0</v>
      </c>
      <c r="K143" s="56">
        <f t="shared" si="58"/>
        <v>11</v>
      </c>
      <c r="L143" s="48">
        <v>0</v>
      </c>
      <c r="M143" s="89">
        <f t="shared" si="57"/>
        <v>4633</v>
      </c>
      <c r="N143" s="48">
        <v>10</v>
      </c>
      <c r="O143" s="89">
        <f t="shared" si="56"/>
        <v>78219</v>
      </c>
      <c r="P143" s="111">
        <f t="shared" si="48"/>
        <v>587</v>
      </c>
      <c r="Q143" s="57">
        <v>739278</v>
      </c>
      <c r="R143" s="48">
        <v>745</v>
      </c>
      <c r="S143" s="118"/>
      <c r="T143" s="57">
        <v>5053</v>
      </c>
      <c r="U143" s="78"/>
      <c r="W143" s="121">
        <f t="shared" si="47"/>
        <v>43966</v>
      </c>
      <c r="X143" s="122">
        <f t="shared" si="53"/>
        <v>8</v>
      </c>
      <c r="Y143" s="97">
        <f t="shared" si="49"/>
        <v>82941</v>
      </c>
      <c r="Z143" s="123">
        <f t="shared" si="50"/>
        <v>43966</v>
      </c>
      <c r="AA143" s="97">
        <f t="shared" si="51"/>
        <v>0</v>
      </c>
      <c r="AB143" s="97">
        <f t="shared" si="52"/>
        <v>4633</v>
      </c>
    </row>
    <row r="144" spans="2:28" x14ac:dyDescent="0.55000000000000004">
      <c r="B144" s="77">
        <v>43967</v>
      </c>
      <c r="C144" s="48">
        <v>2</v>
      </c>
      <c r="D144" s="84"/>
      <c r="E144" s="110"/>
      <c r="F144" s="57">
        <v>4</v>
      </c>
      <c r="G144" s="48">
        <v>5</v>
      </c>
      <c r="H144" s="234">
        <f>+H143+G144+1</f>
        <v>82947</v>
      </c>
      <c r="I144" s="89">
        <f t="shared" si="54"/>
        <v>86</v>
      </c>
      <c r="J144" s="48">
        <v>-1</v>
      </c>
      <c r="K144" s="56">
        <f t="shared" si="58"/>
        <v>10</v>
      </c>
      <c r="L144" s="48">
        <v>0</v>
      </c>
      <c r="M144" s="234">
        <f>+L144+M143+1</f>
        <v>4634</v>
      </c>
      <c r="N144" s="48">
        <v>8</v>
      </c>
      <c r="O144" s="89">
        <f t="shared" si="56"/>
        <v>78227</v>
      </c>
      <c r="P144" s="111">
        <f t="shared" si="48"/>
        <v>267</v>
      </c>
      <c r="Q144" s="57">
        <v>739545</v>
      </c>
      <c r="R144" s="48">
        <v>633</v>
      </c>
      <c r="S144" s="118"/>
      <c r="T144" s="57">
        <v>4724</v>
      </c>
      <c r="U144" s="78"/>
      <c r="W144" s="121">
        <f t="shared" si="47"/>
        <v>43967</v>
      </c>
      <c r="X144" s="122">
        <f t="shared" si="53"/>
        <v>5</v>
      </c>
      <c r="Y144" s="97">
        <f t="shared" si="49"/>
        <v>82947</v>
      </c>
      <c r="Z144" s="123">
        <f t="shared" si="50"/>
        <v>43967</v>
      </c>
      <c r="AA144" s="97">
        <f t="shared" si="51"/>
        <v>0</v>
      </c>
      <c r="AB144" s="97">
        <f t="shared" si="52"/>
        <v>4634</v>
      </c>
    </row>
    <row r="145" spans="2:28" x14ac:dyDescent="0.55000000000000004">
      <c r="B145" s="77">
        <v>43968</v>
      </c>
      <c r="C145" s="48">
        <v>1</v>
      </c>
      <c r="D145" s="84"/>
      <c r="E145" s="110"/>
      <c r="F145" s="57">
        <v>4</v>
      </c>
      <c r="G145" s="48">
        <v>7</v>
      </c>
      <c r="H145" s="89">
        <f t="shared" ref="H145:H160" si="59">+H144+G145</f>
        <v>82954</v>
      </c>
      <c r="I145" s="89">
        <f t="shared" si="54"/>
        <v>82</v>
      </c>
      <c r="J145" s="48">
        <v>-2</v>
      </c>
      <c r="K145" s="56">
        <f t="shared" si="58"/>
        <v>8</v>
      </c>
      <c r="L145" s="48">
        <v>0</v>
      </c>
      <c r="M145" s="89">
        <f t="shared" ref="M145:M176" si="60">+L145+M144</f>
        <v>4634</v>
      </c>
      <c r="N145" s="48">
        <v>11</v>
      </c>
      <c r="O145" s="89">
        <f t="shared" si="56"/>
        <v>78238</v>
      </c>
      <c r="P145" s="111">
        <f t="shared" si="48"/>
        <v>509</v>
      </c>
      <c r="Q145" s="57">
        <v>740054</v>
      </c>
      <c r="R145" s="48">
        <v>246</v>
      </c>
      <c r="S145" s="118"/>
      <c r="T145" s="57">
        <v>4970</v>
      </c>
      <c r="U145" s="78"/>
      <c r="W145" s="121">
        <f t="shared" si="47"/>
        <v>43968</v>
      </c>
      <c r="X145" s="122">
        <f t="shared" si="53"/>
        <v>7</v>
      </c>
      <c r="Y145" s="97">
        <f t="shared" si="49"/>
        <v>82954</v>
      </c>
      <c r="Z145" s="123">
        <f t="shared" si="50"/>
        <v>43968</v>
      </c>
      <c r="AA145" s="97">
        <f t="shared" si="51"/>
        <v>0</v>
      </c>
      <c r="AB145" s="97">
        <f t="shared" si="52"/>
        <v>4634</v>
      </c>
    </row>
    <row r="146" spans="2:28" x14ac:dyDescent="0.55000000000000004">
      <c r="B146" s="77">
        <v>43969</v>
      </c>
      <c r="C146" s="48">
        <v>1</v>
      </c>
      <c r="D146" s="84"/>
      <c r="E146" s="110"/>
      <c r="F146" s="57">
        <v>3</v>
      </c>
      <c r="G146" s="48">
        <v>6</v>
      </c>
      <c r="H146" s="89">
        <f t="shared" si="59"/>
        <v>82960</v>
      </c>
      <c r="I146" s="89">
        <f t="shared" si="54"/>
        <v>85</v>
      </c>
      <c r="J146" s="48">
        <v>2</v>
      </c>
      <c r="K146" s="56">
        <f t="shared" si="58"/>
        <v>10</v>
      </c>
      <c r="L146" s="48">
        <v>0</v>
      </c>
      <c r="M146" s="89">
        <f t="shared" si="60"/>
        <v>4634</v>
      </c>
      <c r="N146" s="48">
        <v>3</v>
      </c>
      <c r="O146" s="89">
        <f t="shared" si="56"/>
        <v>78241</v>
      </c>
      <c r="P146" s="111">
        <f t="shared" si="48"/>
        <v>374</v>
      </c>
      <c r="Q146" s="57">
        <v>740428</v>
      </c>
      <c r="R146" s="48">
        <v>292</v>
      </c>
      <c r="S146" s="118"/>
      <c r="T146" s="57">
        <v>5054</v>
      </c>
      <c r="U146" s="78"/>
      <c r="W146" s="121">
        <f t="shared" si="47"/>
        <v>43969</v>
      </c>
      <c r="X146" s="122">
        <f t="shared" si="53"/>
        <v>6</v>
      </c>
      <c r="Y146" s="97">
        <f t="shared" si="49"/>
        <v>82960</v>
      </c>
      <c r="Z146" s="123">
        <f t="shared" si="50"/>
        <v>43969</v>
      </c>
      <c r="AA146" s="97">
        <f t="shared" si="51"/>
        <v>0</v>
      </c>
      <c r="AB146" s="97">
        <f t="shared" si="52"/>
        <v>4634</v>
      </c>
    </row>
    <row r="147" spans="2:28" x14ac:dyDescent="0.55000000000000004">
      <c r="B147" s="77">
        <v>43970</v>
      </c>
      <c r="C147" s="48">
        <v>3</v>
      </c>
      <c r="D147" s="84"/>
      <c r="E147" s="110"/>
      <c r="F147" s="57">
        <v>7</v>
      </c>
      <c r="G147" s="48">
        <v>5</v>
      </c>
      <c r="H147" s="89">
        <f t="shared" si="59"/>
        <v>82965</v>
      </c>
      <c r="I147" s="89">
        <f t="shared" si="54"/>
        <v>87</v>
      </c>
      <c r="J147" s="48">
        <v>-1</v>
      </c>
      <c r="K147" s="56">
        <f t="shared" si="58"/>
        <v>9</v>
      </c>
      <c r="L147" s="48">
        <v>0</v>
      </c>
      <c r="M147" s="89">
        <f t="shared" si="60"/>
        <v>4634</v>
      </c>
      <c r="N147" s="48">
        <v>3</v>
      </c>
      <c r="O147" s="89">
        <f t="shared" si="56"/>
        <v>78244</v>
      </c>
      <c r="P147" s="111">
        <f t="shared" si="48"/>
        <v>186</v>
      </c>
      <c r="Q147" s="57">
        <v>740614</v>
      </c>
      <c r="R147" s="48">
        <v>328</v>
      </c>
      <c r="S147" s="118"/>
      <c r="T147" s="57">
        <v>4893</v>
      </c>
      <c r="U147" s="78"/>
      <c r="W147" s="121">
        <f t="shared" si="47"/>
        <v>43970</v>
      </c>
      <c r="X147" s="122">
        <f t="shared" si="53"/>
        <v>5</v>
      </c>
      <c r="Y147" s="97">
        <f t="shared" si="49"/>
        <v>82965</v>
      </c>
      <c r="Z147" s="123">
        <f t="shared" si="50"/>
        <v>43970</v>
      </c>
      <c r="AA147" s="97">
        <f t="shared" si="51"/>
        <v>0</v>
      </c>
      <c r="AB147" s="97">
        <f t="shared" si="52"/>
        <v>4634</v>
      </c>
    </row>
    <row r="148" spans="2:28" x14ac:dyDescent="0.55000000000000004">
      <c r="B148" s="77">
        <v>43971</v>
      </c>
      <c r="C148" s="48">
        <v>1</v>
      </c>
      <c r="D148" s="84"/>
      <c r="E148" s="110"/>
      <c r="F148" s="57">
        <v>7</v>
      </c>
      <c r="G148" s="48">
        <v>2</v>
      </c>
      <c r="H148" s="89">
        <f t="shared" si="59"/>
        <v>82967</v>
      </c>
      <c r="I148" s="89">
        <f t="shared" si="54"/>
        <v>84</v>
      </c>
      <c r="J148" s="48">
        <v>-1</v>
      </c>
      <c r="K148" s="56">
        <f t="shared" si="58"/>
        <v>8</v>
      </c>
      <c r="L148" s="48">
        <v>0</v>
      </c>
      <c r="M148" s="89">
        <f t="shared" si="60"/>
        <v>4634</v>
      </c>
      <c r="N148" s="48">
        <v>5</v>
      </c>
      <c r="O148" s="89">
        <f t="shared" si="56"/>
        <v>78249</v>
      </c>
      <c r="P148" s="111">
        <f t="shared" si="48"/>
        <v>353</v>
      </c>
      <c r="Q148" s="57">
        <v>740967</v>
      </c>
      <c r="R148" s="48">
        <v>308</v>
      </c>
      <c r="S148" s="118"/>
      <c r="T148" s="57">
        <v>4864</v>
      </c>
      <c r="U148" s="78"/>
      <c r="W148" s="121">
        <f t="shared" ref="W148:W179" si="61">+B148</f>
        <v>43971</v>
      </c>
      <c r="X148" s="122">
        <f t="shared" si="53"/>
        <v>2</v>
      </c>
      <c r="Y148" s="97">
        <f t="shared" si="49"/>
        <v>82967</v>
      </c>
      <c r="Z148" s="123">
        <f t="shared" si="50"/>
        <v>43971</v>
      </c>
      <c r="AA148" s="97">
        <f t="shared" si="51"/>
        <v>0</v>
      </c>
      <c r="AB148" s="97">
        <f t="shared" si="52"/>
        <v>4634</v>
      </c>
    </row>
    <row r="149" spans="2:28" x14ac:dyDescent="0.55000000000000004">
      <c r="B149" s="77">
        <v>43972</v>
      </c>
      <c r="C149" s="48">
        <v>1</v>
      </c>
      <c r="D149" s="84"/>
      <c r="E149" s="110"/>
      <c r="F149" s="57">
        <v>7</v>
      </c>
      <c r="G149" s="48">
        <v>4</v>
      </c>
      <c r="H149" s="89">
        <f t="shared" si="59"/>
        <v>82971</v>
      </c>
      <c r="I149" s="89">
        <f t="shared" si="54"/>
        <v>82</v>
      </c>
      <c r="J149" s="48">
        <v>0</v>
      </c>
      <c r="K149" s="56">
        <f t="shared" si="58"/>
        <v>8</v>
      </c>
      <c r="L149" s="48">
        <v>0</v>
      </c>
      <c r="M149" s="89">
        <f t="shared" si="60"/>
        <v>4634</v>
      </c>
      <c r="N149" s="48">
        <v>6</v>
      </c>
      <c r="O149" s="89">
        <f t="shared" si="56"/>
        <v>78255</v>
      </c>
      <c r="P149" s="111">
        <f t="shared" si="48"/>
        <v>377</v>
      </c>
      <c r="Q149" s="57">
        <v>741344</v>
      </c>
      <c r="R149" s="48">
        <v>255</v>
      </c>
      <c r="S149" s="118"/>
      <c r="T149" s="57">
        <v>4958</v>
      </c>
      <c r="U149" s="78"/>
      <c r="W149" s="121">
        <f t="shared" si="61"/>
        <v>43972</v>
      </c>
      <c r="X149" s="122">
        <f t="shared" si="53"/>
        <v>4</v>
      </c>
      <c r="Y149" s="97">
        <f t="shared" si="49"/>
        <v>82971</v>
      </c>
      <c r="Z149" s="123">
        <f t="shared" si="50"/>
        <v>43972</v>
      </c>
      <c r="AA149" s="97">
        <f t="shared" si="51"/>
        <v>0</v>
      </c>
      <c r="AB149" s="97">
        <f t="shared" si="52"/>
        <v>4634</v>
      </c>
    </row>
    <row r="150" spans="2:28" x14ac:dyDescent="0.55000000000000004">
      <c r="B150" s="77">
        <v>43973</v>
      </c>
      <c r="C150" s="48">
        <v>2</v>
      </c>
      <c r="D150" s="84"/>
      <c r="E150" s="110"/>
      <c r="F150" s="57">
        <v>6</v>
      </c>
      <c r="G150" s="48">
        <v>0</v>
      </c>
      <c r="H150" s="89">
        <f t="shared" si="59"/>
        <v>82971</v>
      </c>
      <c r="I150" s="89">
        <f t="shared" si="54"/>
        <v>79</v>
      </c>
      <c r="J150" s="48">
        <v>1</v>
      </c>
      <c r="K150" s="56">
        <f t="shared" si="58"/>
        <v>9</v>
      </c>
      <c r="L150" s="48">
        <v>0</v>
      </c>
      <c r="M150" s="89">
        <f t="shared" si="60"/>
        <v>4634</v>
      </c>
      <c r="N150" s="48">
        <v>3</v>
      </c>
      <c r="O150" s="89">
        <f t="shared" si="56"/>
        <v>78258</v>
      </c>
      <c r="P150" s="111">
        <f t="shared" ref="P150:P181" si="62">+Q150-Q149</f>
        <v>352</v>
      </c>
      <c r="Q150" s="57">
        <v>741696</v>
      </c>
      <c r="R150" s="48">
        <v>252</v>
      </c>
      <c r="S150" s="118"/>
      <c r="T150" s="57">
        <v>5085</v>
      </c>
      <c r="U150" s="78"/>
      <c r="W150" s="121">
        <f t="shared" si="61"/>
        <v>43973</v>
      </c>
      <c r="X150" s="122">
        <f t="shared" si="53"/>
        <v>0</v>
      </c>
      <c r="Y150" s="97">
        <f t="shared" si="49"/>
        <v>82971</v>
      </c>
      <c r="Z150" s="123">
        <f t="shared" si="50"/>
        <v>43973</v>
      </c>
      <c r="AA150" s="97">
        <f t="shared" si="51"/>
        <v>0</v>
      </c>
      <c r="AB150" s="97">
        <f t="shared" si="52"/>
        <v>4634</v>
      </c>
    </row>
    <row r="151" spans="2:28" x14ac:dyDescent="0.55000000000000004">
      <c r="B151" s="77">
        <v>43974</v>
      </c>
      <c r="C151" s="48">
        <v>3</v>
      </c>
      <c r="D151" s="84"/>
      <c r="E151" s="110"/>
      <c r="F151" s="57">
        <v>9</v>
      </c>
      <c r="G151" s="48">
        <v>3</v>
      </c>
      <c r="H151" s="89">
        <f t="shared" si="59"/>
        <v>82974</v>
      </c>
      <c r="I151" s="89">
        <f t="shared" si="54"/>
        <v>79</v>
      </c>
      <c r="J151" s="48">
        <v>-1</v>
      </c>
      <c r="K151" s="56">
        <f t="shared" si="58"/>
        <v>8</v>
      </c>
      <c r="L151" s="48">
        <v>0</v>
      </c>
      <c r="M151" s="89">
        <f t="shared" si="60"/>
        <v>4634</v>
      </c>
      <c r="N151" s="48">
        <v>3</v>
      </c>
      <c r="O151" s="89">
        <f t="shared" si="56"/>
        <v>78261</v>
      </c>
      <c r="P151" s="111">
        <f t="shared" si="62"/>
        <v>349</v>
      </c>
      <c r="Q151" s="57">
        <v>742045</v>
      </c>
      <c r="R151" s="48">
        <v>280</v>
      </c>
      <c r="S151" s="118"/>
      <c r="T151" s="57">
        <v>5154</v>
      </c>
      <c r="U151" s="78"/>
      <c r="W151" s="121">
        <f t="shared" si="61"/>
        <v>43974</v>
      </c>
      <c r="X151" s="122">
        <f t="shared" si="53"/>
        <v>3</v>
      </c>
      <c r="Y151" s="97">
        <f t="shared" ref="Y151:Y182" si="63">+H151</f>
        <v>82974</v>
      </c>
      <c r="Z151" s="123">
        <f t="shared" ref="Z151:Z182" si="64">+B151</f>
        <v>43974</v>
      </c>
      <c r="AA151" s="97">
        <f t="shared" ref="AA151:AA182" si="65">+L151</f>
        <v>0</v>
      </c>
      <c r="AB151" s="97">
        <f t="shared" ref="AB151:AB182" si="66">+M151</f>
        <v>4634</v>
      </c>
    </row>
    <row r="152" spans="2:28" x14ac:dyDescent="0.55000000000000004">
      <c r="B152" s="77">
        <v>43975</v>
      </c>
      <c r="C152" s="48">
        <v>0</v>
      </c>
      <c r="D152" s="84"/>
      <c r="E152" s="110"/>
      <c r="F152" s="57">
        <v>6</v>
      </c>
      <c r="G152" s="48">
        <v>11</v>
      </c>
      <c r="H152" s="89">
        <f t="shared" si="59"/>
        <v>82985</v>
      </c>
      <c r="I152" s="89">
        <f t="shared" si="54"/>
        <v>83</v>
      </c>
      <c r="J152" s="48">
        <v>-1</v>
      </c>
      <c r="K152" s="56">
        <f t="shared" si="58"/>
        <v>7</v>
      </c>
      <c r="L152" s="48">
        <v>0</v>
      </c>
      <c r="M152" s="89">
        <f t="shared" si="60"/>
        <v>4634</v>
      </c>
      <c r="N152" s="48">
        <v>7</v>
      </c>
      <c r="O152" s="89">
        <f t="shared" si="56"/>
        <v>78268</v>
      </c>
      <c r="P152" s="111">
        <f t="shared" si="62"/>
        <v>461</v>
      </c>
      <c r="Q152" s="57">
        <v>742506</v>
      </c>
      <c r="R152" s="48">
        <v>461</v>
      </c>
      <c r="S152" s="118"/>
      <c r="T152" s="57">
        <v>5152</v>
      </c>
      <c r="U152" s="78"/>
      <c r="W152" s="121">
        <f t="shared" si="61"/>
        <v>43975</v>
      </c>
      <c r="X152" s="122">
        <f t="shared" ref="X152:X183" si="67">+G152</f>
        <v>11</v>
      </c>
      <c r="Y152" s="97">
        <f t="shared" si="63"/>
        <v>82985</v>
      </c>
      <c r="Z152" s="123">
        <f t="shared" si="64"/>
        <v>43975</v>
      </c>
      <c r="AA152" s="97">
        <f t="shared" si="65"/>
        <v>0</v>
      </c>
      <c r="AB152" s="97">
        <f t="shared" si="66"/>
        <v>4634</v>
      </c>
    </row>
    <row r="153" spans="2:28" x14ac:dyDescent="0.55000000000000004">
      <c r="B153" s="77">
        <v>43976</v>
      </c>
      <c r="C153" s="48">
        <v>0</v>
      </c>
      <c r="D153" s="84"/>
      <c r="E153" s="110"/>
      <c r="F153" s="57">
        <v>5</v>
      </c>
      <c r="G153" s="48">
        <v>7</v>
      </c>
      <c r="H153" s="89">
        <f t="shared" si="59"/>
        <v>82992</v>
      </c>
      <c r="I153" s="89">
        <f t="shared" ref="I153:I184" si="68">+H153-M153-O153</f>
        <v>81</v>
      </c>
      <c r="J153" s="48">
        <v>0</v>
      </c>
      <c r="K153" s="56">
        <f t="shared" si="58"/>
        <v>7</v>
      </c>
      <c r="L153" s="48">
        <v>0</v>
      </c>
      <c r="M153" s="89">
        <f t="shared" si="60"/>
        <v>4634</v>
      </c>
      <c r="N153" s="48">
        <v>9</v>
      </c>
      <c r="O153" s="89">
        <f t="shared" si="56"/>
        <v>78277</v>
      </c>
      <c r="P153" s="111">
        <f t="shared" si="62"/>
        <v>682</v>
      </c>
      <c r="Q153" s="57">
        <v>743188</v>
      </c>
      <c r="R153" s="48">
        <v>218</v>
      </c>
      <c r="S153" s="118"/>
      <c r="T153" s="57">
        <v>5616</v>
      </c>
      <c r="U153" s="78"/>
      <c r="W153" s="121">
        <f t="shared" si="61"/>
        <v>43976</v>
      </c>
      <c r="X153" s="122">
        <f t="shared" si="67"/>
        <v>7</v>
      </c>
      <c r="Y153" s="97">
        <f t="shared" si="63"/>
        <v>82992</v>
      </c>
      <c r="Z153" s="123">
        <f t="shared" si="64"/>
        <v>43976</v>
      </c>
      <c r="AA153" s="97">
        <f t="shared" si="65"/>
        <v>0</v>
      </c>
      <c r="AB153" s="97">
        <f t="shared" si="66"/>
        <v>4634</v>
      </c>
    </row>
    <row r="154" spans="2:28" x14ac:dyDescent="0.55000000000000004">
      <c r="B154" s="77">
        <v>43977</v>
      </c>
      <c r="C154" s="48">
        <v>1</v>
      </c>
      <c r="D154" s="84"/>
      <c r="E154" s="110"/>
      <c r="F154" s="57">
        <v>6</v>
      </c>
      <c r="G154" s="48">
        <v>1</v>
      </c>
      <c r="H154" s="89">
        <f t="shared" si="59"/>
        <v>82993</v>
      </c>
      <c r="I154" s="89">
        <f t="shared" si="68"/>
        <v>79</v>
      </c>
      <c r="J154" s="48">
        <v>-2</v>
      </c>
      <c r="K154" s="56">
        <f t="shared" si="58"/>
        <v>5</v>
      </c>
      <c r="L154" s="48">
        <v>0</v>
      </c>
      <c r="M154" s="89">
        <f t="shared" si="60"/>
        <v>4634</v>
      </c>
      <c r="N154" s="48">
        <v>3</v>
      </c>
      <c r="O154" s="89">
        <f t="shared" si="56"/>
        <v>78280</v>
      </c>
      <c r="P154" s="111">
        <f t="shared" si="62"/>
        <v>398</v>
      </c>
      <c r="Q154" s="57">
        <v>743586</v>
      </c>
      <c r="R154" s="48">
        <v>218</v>
      </c>
      <c r="S154" s="118"/>
      <c r="T154" s="57">
        <v>5796</v>
      </c>
      <c r="U154" s="78"/>
      <c r="W154" s="121">
        <f t="shared" si="61"/>
        <v>43977</v>
      </c>
      <c r="X154" s="122">
        <f t="shared" si="67"/>
        <v>1</v>
      </c>
      <c r="Y154" s="97">
        <f t="shared" si="63"/>
        <v>82993</v>
      </c>
      <c r="Z154" s="123">
        <f t="shared" si="64"/>
        <v>43977</v>
      </c>
      <c r="AA154" s="97">
        <f t="shared" si="65"/>
        <v>0</v>
      </c>
      <c r="AB154" s="97">
        <f t="shared" si="66"/>
        <v>4634</v>
      </c>
    </row>
    <row r="155" spans="2:28" x14ac:dyDescent="0.55000000000000004">
      <c r="B155" s="77">
        <v>43978</v>
      </c>
      <c r="C155" s="48">
        <v>0</v>
      </c>
      <c r="D155" s="84"/>
      <c r="E155" s="110"/>
      <c r="F155" s="57">
        <v>5</v>
      </c>
      <c r="G155" s="48">
        <v>2</v>
      </c>
      <c r="H155" s="89">
        <f t="shared" si="59"/>
        <v>82995</v>
      </c>
      <c r="I155" s="89">
        <f t="shared" si="68"/>
        <v>73</v>
      </c>
      <c r="J155" s="48">
        <v>-1</v>
      </c>
      <c r="K155" s="56">
        <f t="shared" si="58"/>
        <v>4</v>
      </c>
      <c r="L155" s="48">
        <v>0</v>
      </c>
      <c r="M155" s="89">
        <f t="shared" si="60"/>
        <v>4634</v>
      </c>
      <c r="N155" s="48">
        <v>8</v>
      </c>
      <c r="O155" s="89">
        <f t="shared" si="56"/>
        <v>78288</v>
      </c>
      <c r="P155" s="111">
        <f t="shared" si="62"/>
        <v>213</v>
      </c>
      <c r="Q155" s="57">
        <v>743799</v>
      </c>
      <c r="R155" s="48">
        <v>368</v>
      </c>
      <c r="S155" s="118"/>
      <c r="T155" s="57">
        <v>5641</v>
      </c>
      <c r="U155" s="78"/>
      <c r="W155" s="121">
        <f t="shared" si="61"/>
        <v>43978</v>
      </c>
      <c r="X155" s="122">
        <f t="shared" si="67"/>
        <v>2</v>
      </c>
      <c r="Y155" s="97">
        <f t="shared" si="63"/>
        <v>82995</v>
      </c>
      <c r="Z155" s="123">
        <f t="shared" si="64"/>
        <v>43978</v>
      </c>
      <c r="AA155" s="97">
        <f t="shared" si="65"/>
        <v>0</v>
      </c>
      <c r="AB155" s="97">
        <f t="shared" si="66"/>
        <v>4634</v>
      </c>
    </row>
    <row r="156" spans="2:28" x14ac:dyDescent="0.55000000000000004">
      <c r="B156" s="77">
        <v>43979</v>
      </c>
      <c r="C156" s="48">
        <v>0</v>
      </c>
      <c r="D156" s="84"/>
      <c r="E156" s="110"/>
      <c r="F156" s="57">
        <v>5</v>
      </c>
      <c r="G156" s="48">
        <v>0</v>
      </c>
      <c r="H156" s="89">
        <f t="shared" si="59"/>
        <v>82995</v>
      </c>
      <c r="I156" s="89">
        <f t="shared" si="68"/>
        <v>70</v>
      </c>
      <c r="J156" s="48">
        <v>0</v>
      </c>
      <c r="K156" s="56">
        <f t="shared" si="58"/>
        <v>4</v>
      </c>
      <c r="L156" s="48">
        <v>0</v>
      </c>
      <c r="M156" s="89">
        <f t="shared" si="60"/>
        <v>4634</v>
      </c>
      <c r="N156" s="48">
        <v>3</v>
      </c>
      <c r="O156" s="89">
        <f t="shared" si="56"/>
        <v>78291</v>
      </c>
      <c r="P156" s="111">
        <f t="shared" si="62"/>
        <v>429</v>
      </c>
      <c r="Q156" s="57">
        <v>744228</v>
      </c>
      <c r="R156" s="48">
        <v>479</v>
      </c>
      <c r="S156" s="118"/>
      <c r="T156" s="57">
        <v>5591</v>
      </c>
      <c r="U156" s="78"/>
      <c r="W156" s="121">
        <f t="shared" si="61"/>
        <v>43979</v>
      </c>
      <c r="X156" s="122">
        <f t="shared" si="67"/>
        <v>0</v>
      </c>
      <c r="Y156" s="97">
        <f t="shared" si="63"/>
        <v>82995</v>
      </c>
      <c r="Z156" s="123">
        <f t="shared" si="64"/>
        <v>43979</v>
      </c>
      <c r="AA156" s="97">
        <f t="shared" si="65"/>
        <v>0</v>
      </c>
      <c r="AB156" s="97">
        <f t="shared" si="66"/>
        <v>4634</v>
      </c>
    </row>
    <row r="157" spans="2:28" x14ac:dyDescent="0.55000000000000004">
      <c r="B157" s="77">
        <v>43980</v>
      </c>
      <c r="C157" s="48">
        <v>1</v>
      </c>
      <c r="D157" s="84"/>
      <c r="E157" s="110"/>
      <c r="F157" s="57">
        <v>5</v>
      </c>
      <c r="G157" s="48">
        <v>4</v>
      </c>
      <c r="H157" s="89">
        <f t="shared" si="59"/>
        <v>82999</v>
      </c>
      <c r="I157" s="89">
        <f t="shared" si="68"/>
        <v>63</v>
      </c>
      <c r="J157" s="48">
        <v>-1</v>
      </c>
      <c r="K157" s="56">
        <f t="shared" si="58"/>
        <v>3</v>
      </c>
      <c r="L157" s="48">
        <v>0</v>
      </c>
      <c r="M157" s="89">
        <f t="shared" si="60"/>
        <v>4634</v>
      </c>
      <c r="N157" s="48">
        <v>11</v>
      </c>
      <c r="O157" s="89">
        <f t="shared" si="56"/>
        <v>78302</v>
      </c>
      <c r="P157" s="111">
        <f t="shared" si="62"/>
        <v>262</v>
      </c>
      <c r="Q157" s="57">
        <v>744490</v>
      </c>
      <c r="R157" s="48">
        <v>308</v>
      </c>
      <c r="S157" s="118"/>
      <c r="T157" s="57">
        <v>5545</v>
      </c>
      <c r="U157" s="78"/>
      <c r="W157" s="121">
        <f t="shared" si="61"/>
        <v>43980</v>
      </c>
      <c r="X157" s="122">
        <f t="shared" si="67"/>
        <v>4</v>
      </c>
      <c r="Y157" s="97">
        <f t="shared" si="63"/>
        <v>82999</v>
      </c>
      <c r="Z157" s="123">
        <f t="shared" si="64"/>
        <v>43980</v>
      </c>
      <c r="AA157" s="97">
        <f t="shared" si="65"/>
        <v>0</v>
      </c>
      <c r="AB157" s="97">
        <f t="shared" si="66"/>
        <v>4634</v>
      </c>
    </row>
    <row r="158" spans="2:28" x14ac:dyDescent="0.55000000000000004">
      <c r="B158" s="77">
        <v>43981</v>
      </c>
      <c r="C158" s="48">
        <v>0</v>
      </c>
      <c r="D158" s="84"/>
      <c r="E158" s="110"/>
      <c r="F158" s="57">
        <v>4</v>
      </c>
      <c r="G158" s="48">
        <v>2</v>
      </c>
      <c r="H158" s="89">
        <f t="shared" si="59"/>
        <v>83001</v>
      </c>
      <c r="I158" s="89">
        <f t="shared" si="68"/>
        <v>63</v>
      </c>
      <c r="J158" s="48">
        <v>0</v>
      </c>
      <c r="K158" s="56">
        <f t="shared" si="58"/>
        <v>3</v>
      </c>
      <c r="L158" s="48">
        <v>0</v>
      </c>
      <c r="M158" s="89">
        <f t="shared" si="60"/>
        <v>4634</v>
      </c>
      <c r="N158" s="48">
        <v>2</v>
      </c>
      <c r="O158" s="89">
        <f t="shared" si="56"/>
        <v>78304</v>
      </c>
      <c r="P158" s="111">
        <f t="shared" si="62"/>
        <v>203</v>
      </c>
      <c r="Q158" s="57">
        <v>744693</v>
      </c>
      <c r="R158" s="48">
        <v>565</v>
      </c>
      <c r="S158" s="118"/>
      <c r="T158" s="57">
        <v>5183</v>
      </c>
      <c r="U158" s="78"/>
      <c r="W158" s="121">
        <f t="shared" si="61"/>
        <v>43981</v>
      </c>
      <c r="X158" s="122">
        <f t="shared" si="67"/>
        <v>2</v>
      </c>
      <c r="Y158" s="97">
        <f t="shared" si="63"/>
        <v>83001</v>
      </c>
      <c r="Z158" s="123">
        <f t="shared" si="64"/>
        <v>43981</v>
      </c>
      <c r="AA158" s="97">
        <f t="shared" si="65"/>
        <v>0</v>
      </c>
      <c r="AB158" s="97">
        <f t="shared" si="66"/>
        <v>4634</v>
      </c>
    </row>
    <row r="159" spans="2:28" x14ac:dyDescent="0.55000000000000004">
      <c r="B159" s="77">
        <v>43982</v>
      </c>
      <c r="C159" s="48">
        <v>0</v>
      </c>
      <c r="D159" s="84"/>
      <c r="E159" s="110"/>
      <c r="F159" s="57">
        <v>3</v>
      </c>
      <c r="G159" s="48">
        <v>16</v>
      </c>
      <c r="H159" s="89">
        <f t="shared" si="59"/>
        <v>83017</v>
      </c>
      <c r="I159" s="89">
        <f t="shared" si="68"/>
        <v>76</v>
      </c>
      <c r="J159" s="48">
        <v>0</v>
      </c>
      <c r="K159" s="56">
        <f t="shared" si="58"/>
        <v>3</v>
      </c>
      <c r="L159" s="48">
        <v>0</v>
      </c>
      <c r="M159" s="89">
        <f t="shared" si="60"/>
        <v>4634</v>
      </c>
      <c r="N159" s="48">
        <v>3</v>
      </c>
      <c r="O159" s="89">
        <f t="shared" si="56"/>
        <v>78307</v>
      </c>
      <c r="P159" s="111">
        <f t="shared" si="62"/>
        <v>454</v>
      </c>
      <c r="Q159" s="57">
        <v>745147</v>
      </c>
      <c r="R159" s="48">
        <v>914</v>
      </c>
      <c r="S159" s="118"/>
      <c r="T159" s="57">
        <v>4723</v>
      </c>
      <c r="U159" s="78"/>
      <c r="W159" s="121">
        <f t="shared" si="61"/>
        <v>43982</v>
      </c>
      <c r="X159" s="122">
        <f t="shared" si="67"/>
        <v>16</v>
      </c>
      <c r="Y159" s="97">
        <f t="shared" si="63"/>
        <v>83017</v>
      </c>
      <c r="Z159" s="123">
        <f t="shared" si="64"/>
        <v>43982</v>
      </c>
      <c r="AA159" s="97">
        <f t="shared" si="65"/>
        <v>0</v>
      </c>
      <c r="AB159" s="97">
        <f t="shared" si="66"/>
        <v>4634</v>
      </c>
    </row>
    <row r="160" spans="2:28" x14ac:dyDescent="0.55000000000000004">
      <c r="B160" s="77">
        <v>43983</v>
      </c>
      <c r="C160" s="48">
        <v>0</v>
      </c>
      <c r="D160" s="84"/>
      <c r="E160" s="110"/>
      <c r="F160" s="57">
        <v>3</v>
      </c>
      <c r="G160" s="48">
        <v>5</v>
      </c>
      <c r="H160" s="89">
        <f t="shared" si="59"/>
        <v>83022</v>
      </c>
      <c r="I160" s="89">
        <f t="shared" si="68"/>
        <v>73</v>
      </c>
      <c r="J160" s="48">
        <v>0</v>
      </c>
      <c r="K160" s="56">
        <f t="shared" ref="K160:K191" si="69">+J160+K159</f>
        <v>3</v>
      </c>
      <c r="L160" s="48">
        <v>0</v>
      </c>
      <c r="M160" s="89">
        <f t="shared" si="60"/>
        <v>4634</v>
      </c>
      <c r="N160" s="48">
        <v>8</v>
      </c>
      <c r="O160" s="89">
        <f t="shared" si="56"/>
        <v>78315</v>
      </c>
      <c r="P160" s="111">
        <f t="shared" si="62"/>
        <v>466</v>
      </c>
      <c r="Q160" s="57">
        <v>745613</v>
      </c>
      <c r="R160" s="48">
        <v>547</v>
      </c>
      <c r="S160" s="118"/>
      <c r="T160" s="57">
        <v>4642</v>
      </c>
      <c r="U160" s="78"/>
      <c r="W160" s="121">
        <f t="shared" si="61"/>
        <v>43983</v>
      </c>
      <c r="X160" s="122">
        <f t="shared" si="67"/>
        <v>5</v>
      </c>
      <c r="Y160" s="97">
        <f t="shared" si="63"/>
        <v>83022</v>
      </c>
      <c r="Z160" s="123">
        <f t="shared" si="64"/>
        <v>43983</v>
      </c>
      <c r="AA160" s="97">
        <f t="shared" si="65"/>
        <v>0</v>
      </c>
      <c r="AB160" s="97">
        <f t="shared" si="66"/>
        <v>4634</v>
      </c>
    </row>
    <row r="161" spans="2:28" x14ac:dyDescent="0.55000000000000004">
      <c r="B161" s="77">
        <v>43984</v>
      </c>
      <c r="C161" s="48">
        <v>1</v>
      </c>
      <c r="D161" s="84"/>
      <c r="E161" s="110"/>
      <c r="F161" s="57">
        <v>3</v>
      </c>
      <c r="G161" s="48">
        <v>1</v>
      </c>
      <c r="H161" s="234">
        <f>+H160+G161+1+2-5</f>
        <v>83021</v>
      </c>
      <c r="I161" s="89">
        <f t="shared" si="68"/>
        <v>73</v>
      </c>
      <c r="J161" s="48">
        <v>-1</v>
      </c>
      <c r="K161" s="56">
        <f t="shared" si="69"/>
        <v>2</v>
      </c>
      <c r="L161" s="48">
        <v>0</v>
      </c>
      <c r="M161" s="89">
        <f t="shared" si="60"/>
        <v>4634</v>
      </c>
      <c r="N161" s="48">
        <v>1</v>
      </c>
      <c r="O161" s="234">
        <f>+N161+O160+1+2-5</f>
        <v>78314</v>
      </c>
      <c r="P161" s="111">
        <f t="shared" si="62"/>
        <v>337</v>
      </c>
      <c r="Q161" s="57">
        <v>745950</v>
      </c>
      <c r="R161" s="48">
        <v>370</v>
      </c>
      <c r="S161" s="118"/>
      <c r="T161" s="57">
        <v>4609</v>
      </c>
      <c r="U161" s="78"/>
      <c r="W161" s="121">
        <f t="shared" si="61"/>
        <v>43984</v>
      </c>
      <c r="X161" s="122">
        <f t="shared" si="67"/>
        <v>1</v>
      </c>
      <c r="Y161" s="97">
        <f t="shared" si="63"/>
        <v>83021</v>
      </c>
      <c r="Z161" s="123">
        <f t="shared" si="64"/>
        <v>43984</v>
      </c>
      <c r="AA161" s="97">
        <f t="shared" si="65"/>
        <v>0</v>
      </c>
      <c r="AB161" s="97">
        <f t="shared" si="66"/>
        <v>4634</v>
      </c>
    </row>
    <row r="162" spans="2:28" x14ac:dyDescent="0.55000000000000004">
      <c r="B162" s="77">
        <v>43985</v>
      </c>
      <c r="C162" s="48">
        <v>0</v>
      </c>
      <c r="D162" s="84"/>
      <c r="E162" s="110"/>
      <c r="F162" s="57">
        <v>3</v>
      </c>
      <c r="G162" s="48">
        <v>1</v>
      </c>
      <c r="H162" s="89">
        <f t="shared" ref="H162:H193" si="70">+H161+G162</f>
        <v>83022</v>
      </c>
      <c r="I162" s="89">
        <f t="shared" si="68"/>
        <v>69</v>
      </c>
      <c r="J162" s="48">
        <v>0</v>
      </c>
      <c r="K162" s="56">
        <f t="shared" si="69"/>
        <v>2</v>
      </c>
      <c r="L162" s="48">
        <v>0</v>
      </c>
      <c r="M162" s="89">
        <f t="shared" si="60"/>
        <v>4634</v>
      </c>
      <c r="N162" s="48">
        <v>5</v>
      </c>
      <c r="O162" s="89">
        <f t="shared" ref="O162:O193" si="71">+N162+O161</f>
        <v>78319</v>
      </c>
      <c r="P162" s="111">
        <f t="shared" si="62"/>
        <v>134</v>
      </c>
      <c r="Q162" s="57">
        <v>746084</v>
      </c>
      <c r="R162" s="48">
        <v>383</v>
      </c>
      <c r="S162" s="118"/>
      <c r="T162" s="57">
        <v>4360</v>
      </c>
      <c r="U162" s="78"/>
      <c r="W162" s="121">
        <f t="shared" si="61"/>
        <v>43985</v>
      </c>
      <c r="X162" s="122">
        <f t="shared" si="67"/>
        <v>1</v>
      </c>
      <c r="Y162" s="97">
        <f t="shared" si="63"/>
        <v>83022</v>
      </c>
      <c r="Z162" s="123">
        <f t="shared" si="64"/>
        <v>43985</v>
      </c>
      <c r="AA162" s="97">
        <f t="shared" si="65"/>
        <v>0</v>
      </c>
      <c r="AB162" s="97">
        <f t="shared" si="66"/>
        <v>4634</v>
      </c>
    </row>
    <row r="163" spans="2:28" x14ac:dyDescent="0.55000000000000004">
      <c r="B163" s="77">
        <v>43986</v>
      </c>
      <c r="C163" s="48">
        <v>0</v>
      </c>
      <c r="D163" s="84"/>
      <c r="E163" s="110"/>
      <c r="F163" s="57">
        <v>2</v>
      </c>
      <c r="G163" s="48">
        <v>5</v>
      </c>
      <c r="H163" s="89">
        <f t="shared" si="70"/>
        <v>83027</v>
      </c>
      <c r="I163" s="89">
        <f t="shared" si="68"/>
        <v>66</v>
      </c>
      <c r="J163" s="48">
        <v>-1</v>
      </c>
      <c r="K163" s="56">
        <f t="shared" si="69"/>
        <v>1</v>
      </c>
      <c r="L163" s="48">
        <v>0</v>
      </c>
      <c r="M163" s="89">
        <f t="shared" si="60"/>
        <v>4634</v>
      </c>
      <c r="N163" s="48">
        <v>8</v>
      </c>
      <c r="O163" s="89">
        <f t="shared" si="71"/>
        <v>78327</v>
      </c>
      <c r="P163" s="111">
        <f t="shared" si="62"/>
        <v>265</v>
      </c>
      <c r="Q163" s="57">
        <v>746349</v>
      </c>
      <c r="R163" s="48">
        <v>508</v>
      </c>
      <c r="S163" s="118"/>
      <c r="T163" s="57">
        <v>4117</v>
      </c>
      <c r="U163" s="78"/>
      <c r="W163" s="121">
        <f t="shared" si="61"/>
        <v>43986</v>
      </c>
      <c r="X163" s="122">
        <f t="shared" si="67"/>
        <v>5</v>
      </c>
      <c r="Y163" s="97">
        <f t="shared" si="63"/>
        <v>83027</v>
      </c>
      <c r="Z163" s="123">
        <f t="shared" si="64"/>
        <v>43986</v>
      </c>
      <c r="AA163" s="97">
        <f t="shared" si="65"/>
        <v>0</v>
      </c>
      <c r="AB163" s="97">
        <f t="shared" si="66"/>
        <v>4634</v>
      </c>
    </row>
    <row r="164" spans="2:28" x14ac:dyDescent="0.55000000000000004">
      <c r="B164" s="77">
        <v>43987</v>
      </c>
      <c r="C164" s="48">
        <v>1</v>
      </c>
      <c r="D164" s="84"/>
      <c r="E164" s="110"/>
      <c r="F164" s="57">
        <v>2</v>
      </c>
      <c r="G164" s="48">
        <v>3</v>
      </c>
      <c r="H164" s="89">
        <f t="shared" si="70"/>
        <v>83030</v>
      </c>
      <c r="I164" s="89">
        <f t="shared" si="68"/>
        <v>67</v>
      </c>
      <c r="J164" s="48">
        <v>0</v>
      </c>
      <c r="K164" s="56">
        <f t="shared" si="69"/>
        <v>1</v>
      </c>
      <c r="L164" s="48">
        <v>0</v>
      </c>
      <c r="M164" s="89">
        <f t="shared" si="60"/>
        <v>4634</v>
      </c>
      <c r="N164" s="48">
        <v>2</v>
      </c>
      <c r="O164" s="89">
        <f t="shared" si="71"/>
        <v>78329</v>
      </c>
      <c r="P164" s="111">
        <f t="shared" si="62"/>
        <v>262</v>
      </c>
      <c r="Q164" s="57">
        <v>746611</v>
      </c>
      <c r="R164" s="48">
        <v>488</v>
      </c>
      <c r="S164" s="118"/>
      <c r="T164" s="57">
        <v>3890</v>
      </c>
      <c r="U164" s="78"/>
      <c r="W164" s="121">
        <f t="shared" si="61"/>
        <v>43987</v>
      </c>
      <c r="X164" s="122">
        <f t="shared" si="67"/>
        <v>3</v>
      </c>
      <c r="Y164" s="97">
        <f t="shared" si="63"/>
        <v>83030</v>
      </c>
      <c r="Z164" s="123">
        <f t="shared" si="64"/>
        <v>43987</v>
      </c>
      <c r="AA164" s="97">
        <f t="shared" si="65"/>
        <v>0</v>
      </c>
      <c r="AB164" s="97">
        <f t="shared" si="66"/>
        <v>4634</v>
      </c>
    </row>
    <row r="165" spans="2:28" x14ac:dyDescent="0.55000000000000004">
      <c r="B165" s="77">
        <v>43988</v>
      </c>
      <c r="C165" s="48">
        <v>2</v>
      </c>
      <c r="D165" s="84"/>
      <c r="E165" s="110"/>
      <c r="F165" s="57">
        <v>3</v>
      </c>
      <c r="G165" s="48">
        <v>6</v>
      </c>
      <c r="H165" s="89">
        <f t="shared" si="70"/>
        <v>83036</v>
      </c>
      <c r="I165" s="89">
        <f t="shared" si="68"/>
        <v>70</v>
      </c>
      <c r="J165" s="48">
        <v>-1</v>
      </c>
      <c r="K165" s="56">
        <f t="shared" si="69"/>
        <v>0</v>
      </c>
      <c r="L165" s="48">
        <v>0</v>
      </c>
      <c r="M165" s="89">
        <f t="shared" si="60"/>
        <v>4634</v>
      </c>
      <c r="N165" s="48">
        <v>3</v>
      </c>
      <c r="O165" s="89">
        <f t="shared" si="71"/>
        <v>78332</v>
      </c>
      <c r="P165" s="111">
        <f t="shared" si="62"/>
        <v>133</v>
      </c>
      <c r="Q165" s="57">
        <v>746744</v>
      </c>
      <c r="R165" s="48">
        <v>633</v>
      </c>
      <c r="S165" s="118"/>
      <c r="T165" s="57">
        <v>3389</v>
      </c>
      <c r="U165" s="78"/>
      <c r="W165" s="121">
        <f t="shared" si="61"/>
        <v>43988</v>
      </c>
      <c r="X165" s="122">
        <f t="shared" si="67"/>
        <v>6</v>
      </c>
      <c r="Y165" s="97">
        <f t="shared" si="63"/>
        <v>83036</v>
      </c>
      <c r="Z165" s="123">
        <f t="shared" si="64"/>
        <v>43988</v>
      </c>
      <c r="AA165" s="97">
        <f t="shared" si="65"/>
        <v>0</v>
      </c>
      <c r="AB165" s="97">
        <f t="shared" si="66"/>
        <v>4634</v>
      </c>
    </row>
    <row r="166" spans="2:28" x14ac:dyDescent="0.55000000000000004">
      <c r="B166" s="77">
        <v>43989</v>
      </c>
      <c r="C166" s="48">
        <v>1</v>
      </c>
      <c r="D166" s="84"/>
      <c r="E166" s="110"/>
      <c r="F166" s="57">
        <v>4</v>
      </c>
      <c r="G166" s="48">
        <v>4</v>
      </c>
      <c r="H166" s="89">
        <f t="shared" si="70"/>
        <v>83040</v>
      </c>
      <c r="I166" s="89">
        <f t="shared" si="68"/>
        <v>65</v>
      </c>
      <c r="J166" s="48">
        <v>0</v>
      </c>
      <c r="K166" s="56">
        <f t="shared" si="69"/>
        <v>0</v>
      </c>
      <c r="L166" s="48">
        <v>0</v>
      </c>
      <c r="M166" s="89">
        <f t="shared" si="60"/>
        <v>4634</v>
      </c>
      <c r="N166" s="48">
        <v>9</v>
      </c>
      <c r="O166" s="89">
        <f t="shared" si="71"/>
        <v>78341</v>
      </c>
      <c r="P166" s="111">
        <f t="shared" si="62"/>
        <v>322</v>
      </c>
      <c r="Q166" s="57">
        <v>747066</v>
      </c>
      <c r="R166" s="48">
        <v>479</v>
      </c>
      <c r="S166" s="118"/>
      <c r="T166" s="57">
        <v>3232</v>
      </c>
      <c r="U166" s="78"/>
      <c r="W166" s="121">
        <f t="shared" si="61"/>
        <v>43989</v>
      </c>
      <c r="X166" s="122">
        <f t="shared" si="67"/>
        <v>4</v>
      </c>
      <c r="Y166" s="97">
        <f t="shared" si="63"/>
        <v>83040</v>
      </c>
      <c r="Z166" s="123">
        <f t="shared" si="64"/>
        <v>43989</v>
      </c>
      <c r="AA166" s="97">
        <f t="shared" si="65"/>
        <v>0</v>
      </c>
      <c r="AB166" s="97">
        <f t="shared" si="66"/>
        <v>4634</v>
      </c>
    </row>
    <row r="167" spans="2:28" x14ac:dyDescent="0.55000000000000004">
      <c r="B167" s="77">
        <v>43990</v>
      </c>
      <c r="C167" s="48">
        <v>0</v>
      </c>
      <c r="D167" s="84"/>
      <c r="E167" s="110"/>
      <c r="F167" s="57">
        <v>1</v>
      </c>
      <c r="G167" s="48">
        <v>3</v>
      </c>
      <c r="H167" s="89">
        <f t="shared" si="70"/>
        <v>83043</v>
      </c>
      <c r="I167" s="89">
        <f t="shared" si="68"/>
        <v>58</v>
      </c>
      <c r="J167" s="48">
        <v>0</v>
      </c>
      <c r="K167" s="56">
        <f t="shared" si="69"/>
        <v>0</v>
      </c>
      <c r="L167" s="48">
        <v>0</v>
      </c>
      <c r="M167" s="89">
        <f t="shared" si="60"/>
        <v>4634</v>
      </c>
      <c r="N167" s="48">
        <v>10</v>
      </c>
      <c r="O167" s="89">
        <f t="shared" si="71"/>
        <v>78351</v>
      </c>
      <c r="P167" s="111">
        <f t="shared" si="62"/>
        <v>166</v>
      </c>
      <c r="Q167" s="57">
        <v>747232</v>
      </c>
      <c r="R167" s="48">
        <v>396</v>
      </c>
      <c r="S167" s="118"/>
      <c r="T167" s="57">
        <v>2971</v>
      </c>
      <c r="U167" s="78"/>
      <c r="W167" s="121">
        <f t="shared" si="61"/>
        <v>43990</v>
      </c>
      <c r="X167" s="122">
        <f t="shared" si="67"/>
        <v>3</v>
      </c>
      <c r="Y167" s="97">
        <f t="shared" si="63"/>
        <v>83043</v>
      </c>
      <c r="Z167" s="123">
        <f t="shared" si="64"/>
        <v>43990</v>
      </c>
      <c r="AA167" s="97">
        <f t="shared" si="65"/>
        <v>0</v>
      </c>
      <c r="AB167" s="97">
        <f t="shared" si="66"/>
        <v>4634</v>
      </c>
    </row>
    <row r="168" spans="2:28" x14ac:dyDescent="0.55000000000000004">
      <c r="B168" s="77">
        <v>43991</v>
      </c>
      <c r="C168" s="48">
        <v>1</v>
      </c>
      <c r="D168" s="84"/>
      <c r="E168" s="110"/>
      <c r="F168" s="57">
        <v>2</v>
      </c>
      <c r="G168" s="48">
        <v>3</v>
      </c>
      <c r="H168" s="89">
        <f t="shared" si="70"/>
        <v>83046</v>
      </c>
      <c r="I168" s="89">
        <f t="shared" si="68"/>
        <v>55</v>
      </c>
      <c r="J168" s="48">
        <v>0</v>
      </c>
      <c r="K168" s="56">
        <f t="shared" si="69"/>
        <v>0</v>
      </c>
      <c r="L168" s="48">
        <v>0</v>
      </c>
      <c r="M168" s="89">
        <f t="shared" si="60"/>
        <v>4634</v>
      </c>
      <c r="N168" s="48">
        <v>6</v>
      </c>
      <c r="O168" s="89">
        <f t="shared" si="71"/>
        <v>78357</v>
      </c>
      <c r="P168" s="111">
        <f t="shared" si="62"/>
        <v>448</v>
      </c>
      <c r="Q168" s="57">
        <v>747680</v>
      </c>
      <c r="R168" s="48">
        <v>527</v>
      </c>
      <c r="S168" s="118"/>
      <c r="T168" s="57">
        <v>2892</v>
      </c>
      <c r="U168" s="78"/>
      <c r="W168" s="121">
        <f t="shared" si="61"/>
        <v>43991</v>
      </c>
      <c r="X168" s="122">
        <f t="shared" si="67"/>
        <v>3</v>
      </c>
      <c r="Y168" s="97">
        <f t="shared" si="63"/>
        <v>83046</v>
      </c>
      <c r="Z168" s="123">
        <f t="shared" si="64"/>
        <v>43991</v>
      </c>
      <c r="AA168" s="97">
        <f t="shared" si="65"/>
        <v>0</v>
      </c>
      <c r="AB168" s="97">
        <f t="shared" si="66"/>
        <v>4634</v>
      </c>
    </row>
    <row r="169" spans="2:28" x14ac:dyDescent="0.55000000000000004">
      <c r="B169" s="77">
        <v>43992</v>
      </c>
      <c r="C169" s="48">
        <v>0</v>
      </c>
      <c r="D169" s="84"/>
      <c r="E169" s="110"/>
      <c r="F169" s="57">
        <v>1</v>
      </c>
      <c r="G169" s="48">
        <v>11</v>
      </c>
      <c r="H169" s="89">
        <f t="shared" si="70"/>
        <v>83057</v>
      </c>
      <c r="I169" s="89">
        <f t="shared" si="68"/>
        <v>62</v>
      </c>
      <c r="J169" s="48">
        <v>0</v>
      </c>
      <c r="K169" s="56">
        <f t="shared" si="69"/>
        <v>0</v>
      </c>
      <c r="L169" s="48">
        <v>0</v>
      </c>
      <c r="M169" s="89">
        <f t="shared" si="60"/>
        <v>4634</v>
      </c>
      <c r="N169" s="48">
        <v>4</v>
      </c>
      <c r="O169" s="89">
        <f t="shared" si="71"/>
        <v>78361</v>
      </c>
      <c r="P169" s="111">
        <f t="shared" si="62"/>
        <v>2807</v>
      </c>
      <c r="Q169" s="57">
        <v>750487</v>
      </c>
      <c r="R169" s="48">
        <v>358</v>
      </c>
      <c r="S169" s="118"/>
      <c r="T169" s="57">
        <v>3179</v>
      </c>
      <c r="U169" s="78"/>
      <c r="W169" s="121">
        <f t="shared" si="61"/>
        <v>43992</v>
      </c>
      <c r="X169" s="122">
        <f t="shared" si="67"/>
        <v>11</v>
      </c>
      <c r="Y169" s="97">
        <f t="shared" si="63"/>
        <v>83057</v>
      </c>
      <c r="Z169" s="123">
        <f t="shared" si="64"/>
        <v>43992</v>
      </c>
      <c r="AA169" s="97">
        <f t="shared" si="65"/>
        <v>0</v>
      </c>
      <c r="AB169" s="97">
        <f t="shared" si="66"/>
        <v>4634</v>
      </c>
    </row>
    <row r="170" spans="2:28" x14ac:dyDescent="0.55000000000000004">
      <c r="B170" s="77">
        <v>43993</v>
      </c>
      <c r="C170" s="48">
        <v>0</v>
      </c>
      <c r="D170" s="84"/>
      <c r="E170" s="110"/>
      <c r="F170" s="57">
        <v>1</v>
      </c>
      <c r="G170" s="48">
        <v>7</v>
      </c>
      <c r="H170" s="89">
        <f t="shared" si="70"/>
        <v>83064</v>
      </c>
      <c r="I170" s="89">
        <f t="shared" si="68"/>
        <v>65</v>
      </c>
      <c r="J170" s="48">
        <v>0</v>
      </c>
      <c r="K170" s="56">
        <f t="shared" si="69"/>
        <v>0</v>
      </c>
      <c r="L170" s="48">
        <v>0</v>
      </c>
      <c r="M170" s="89">
        <f t="shared" si="60"/>
        <v>4634</v>
      </c>
      <c r="N170" s="48">
        <v>4</v>
      </c>
      <c r="O170" s="89">
        <f t="shared" si="71"/>
        <v>78365</v>
      </c>
      <c r="P170" s="111">
        <f t="shared" si="62"/>
        <v>187</v>
      </c>
      <c r="Q170" s="57">
        <v>750674</v>
      </c>
      <c r="R170" s="48">
        <v>206</v>
      </c>
      <c r="S170" s="118"/>
      <c r="T170" s="57">
        <v>3124</v>
      </c>
      <c r="U170" s="78"/>
      <c r="W170" s="121">
        <f t="shared" si="61"/>
        <v>43993</v>
      </c>
      <c r="X170" s="122">
        <f t="shared" si="67"/>
        <v>7</v>
      </c>
      <c r="Y170" s="97">
        <f t="shared" si="63"/>
        <v>83064</v>
      </c>
      <c r="Z170" s="123">
        <f t="shared" si="64"/>
        <v>43993</v>
      </c>
      <c r="AA170" s="97">
        <f t="shared" si="65"/>
        <v>0</v>
      </c>
      <c r="AB170" s="97">
        <f t="shared" si="66"/>
        <v>4634</v>
      </c>
    </row>
    <row r="171" spans="2:28" x14ac:dyDescent="0.55000000000000004">
      <c r="B171" s="77">
        <v>43994</v>
      </c>
      <c r="C171" s="48">
        <v>0</v>
      </c>
      <c r="D171" s="84"/>
      <c r="E171" s="110"/>
      <c r="F171" s="57">
        <v>1</v>
      </c>
      <c r="G171" s="48">
        <v>11</v>
      </c>
      <c r="H171" s="89">
        <f t="shared" si="70"/>
        <v>83075</v>
      </c>
      <c r="I171" s="89">
        <f t="shared" si="68"/>
        <v>74</v>
      </c>
      <c r="J171" s="48">
        <v>0</v>
      </c>
      <c r="K171" s="56">
        <f t="shared" si="69"/>
        <v>0</v>
      </c>
      <c r="L171" s="48">
        <v>0</v>
      </c>
      <c r="M171" s="89">
        <f t="shared" si="60"/>
        <v>4634</v>
      </c>
      <c r="N171" s="48">
        <v>2</v>
      </c>
      <c r="O171" s="89">
        <f t="shared" si="71"/>
        <v>78367</v>
      </c>
      <c r="P171" s="111">
        <f t="shared" si="62"/>
        <v>709</v>
      </c>
      <c r="Q171" s="57">
        <v>751383</v>
      </c>
      <c r="R171" s="48">
        <v>635</v>
      </c>
      <c r="S171" s="118"/>
      <c r="T171" s="57">
        <v>3197</v>
      </c>
      <c r="U171" s="78"/>
      <c r="W171" s="121">
        <f t="shared" si="61"/>
        <v>43994</v>
      </c>
      <c r="X171" s="122">
        <f t="shared" si="67"/>
        <v>11</v>
      </c>
      <c r="Y171" s="97">
        <f t="shared" si="63"/>
        <v>83075</v>
      </c>
      <c r="Z171" s="123">
        <f t="shared" si="64"/>
        <v>43994</v>
      </c>
      <c r="AA171" s="97">
        <f t="shared" si="65"/>
        <v>0</v>
      </c>
      <c r="AB171" s="97">
        <f t="shared" si="66"/>
        <v>4634</v>
      </c>
    </row>
    <row r="172" spans="2:28" x14ac:dyDescent="0.55000000000000004">
      <c r="B172" s="77">
        <v>43995</v>
      </c>
      <c r="C172" s="48">
        <v>1</v>
      </c>
      <c r="D172" s="84"/>
      <c r="E172" s="110"/>
      <c r="F172" s="57">
        <v>2</v>
      </c>
      <c r="G172" s="48">
        <v>57</v>
      </c>
      <c r="H172" s="89">
        <f t="shared" si="70"/>
        <v>83132</v>
      </c>
      <c r="I172" s="89">
        <f t="shared" si="68"/>
        <v>129</v>
      </c>
      <c r="J172" s="48">
        <v>1</v>
      </c>
      <c r="K172" s="56">
        <f t="shared" si="69"/>
        <v>1</v>
      </c>
      <c r="L172" s="48">
        <v>0</v>
      </c>
      <c r="M172" s="89">
        <f t="shared" si="60"/>
        <v>4634</v>
      </c>
      <c r="N172" s="48">
        <v>2</v>
      </c>
      <c r="O172" s="89">
        <f t="shared" si="71"/>
        <v>78369</v>
      </c>
      <c r="P172" s="111">
        <f t="shared" si="62"/>
        <v>704</v>
      </c>
      <c r="Q172" s="57">
        <v>752087</v>
      </c>
      <c r="R172" s="48">
        <v>542</v>
      </c>
      <c r="S172" s="118"/>
      <c r="T172" s="57">
        <v>3358</v>
      </c>
      <c r="U172" s="78"/>
      <c r="W172" s="121">
        <f t="shared" si="61"/>
        <v>43995</v>
      </c>
      <c r="X172" s="122">
        <f t="shared" si="67"/>
        <v>57</v>
      </c>
      <c r="Y172" s="97">
        <f t="shared" si="63"/>
        <v>83132</v>
      </c>
      <c r="Z172" s="123">
        <f t="shared" si="64"/>
        <v>43995</v>
      </c>
      <c r="AA172" s="97">
        <f t="shared" si="65"/>
        <v>0</v>
      </c>
      <c r="AB172" s="97">
        <f t="shared" si="66"/>
        <v>4634</v>
      </c>
    </row>
    <row r="173" spans="2:28" x14ac:dyDescent="0.55000000000000004">
      <c r="B173" s="77">
        <v>43996</v>
      </c>
      <c r="C173" s="48">
        <v>1</v>
      </c>
      <c r="D173" s="84"/>
      <c r="E173" s="110"/>
      <c r="F173" s="57">
        <v>3</v>
      </c>
      <c r="G173" s="48">
        <v>49</v>
      </c>
      <c r="H173" s="89">
        <f t="shared" si="70"/>
        <v>83181</v>
      </c>
      <c r="I173" s="89">
        <f t="shared" si="68"/>
        <v>177</v>
      </c>
      <c r="J173" s="48">
        <v>1</v>
      </c>
      <c r="K173" s="56">
        <f t="shared" si="69"/>
        <v>2</v>
      </c>
      <c r="L173" s="48">
        <v>0</v>
      </c>
      <c r="M173" s="89">
        <f t="shared" si="60"/>
        <v>4634</v>
      </c>
      <c r="N173" s="48">
        <v>1</v>
      </c>
      <c r="O173" s="89">
        <f t="shared" si="71"/>
        <v>78370</v>
      </c>
      <c r="P173" s="111">
        <f t="shared" si="62"/>
        <v>891</v>
      </c>
      <c r="Q173" s="57">
        <v>752978</v>
      </c>
      <c r="R173" s="48">
        <v>392</v>
      </c>
      <c r="S173" s="118"/>
      <c r="T173" s="57">
        <v>3852</v>
      </c>
      <c r="U173" s="78"/>
      <c r="W173" s="121">
        <f t="shared" si="61"/>
        <v>43996</v>
      </c>
      <c r="X173" s="122">
        <f t="shared" si="67"/>
        <v>49</v>
      </c>
      <c r="Y173" s="97">
        <f t="shared" si="63"/>
        <v>83181</v>
      </c>
      <c r="Z173" s="123">
        <f t="shared" si="64"/>
        <v>43996</v>
      </c>
      <c r="AA173" s="97">
        <f t="shared" si="65"/>
        <v>0</v>
      </c>
      <c r="AB173" s="97">
        <f t="shared" si="66"/>
        <v>4634</v>
      </c>
    </row>
    <row r="174" spans="2:28" x14ac:dyDescent="0.55000000000000004">
      <c r="B174" s="77">
        <v>43997</v>
      </c>
      <c r="C174" s="48">
        <v>3</v>
      </c>
      <c r="D174" s="84"/>
      <c r="E174" s="110"/>
      <c r="F174" s="57">
        <v>4</v>
      </c>
      <c r="G174" s="48">
        <v>40</v>
      </c>
      <c r="H174" s="89">
        <f t="shared" si="70"/>
        <v>83221</v>
      </c>
      <c r="I174" s="89">
        <f t="shared" si="68"/>
        <v>210</v>
      </c>
      <c r="J174" s="48">
        <v>3</v>
      </c>
      <c r="K174" s="56">
        <f t="shared" si="69"/>
        <v>5</v>
      </c>
      <c r="L174" s="48">
        <v>0</v>
      </c>
      <c r="M174" s="89">
        <f t="shared" si="60"/>
        <v>4634</v>
      </c>
      <c r="N174" s="48">
        <v>7</v>
      </c>
      <c r="O174" s="89">
        <f t="shared" si="71"/>
        <v>78377</v>
      </c>
      <c r="P174" s="111">
        <f t="shared" si="62"/>
        <v>858</v>
      </c>
      <c r="Q174" s="57">
        <v>753836</v>
      </c>
      <c r="R174" s="48">
        <v>225</v>
      </c>
      <c r="S174" s="118"/>
      <c r="T174" s="57">
        <v>4340</v>
      </c>
      <c r="U174" s="78"/>
      <c r="W174" s="121">
        <f t="shared" si="61"/>
        <v>43997</v>
      </c>
      <c r="X174" s="122">
        <f t="shared" si="67"/>
        <v>40</v>
      </c>
      <c r="Y174" s="97">
        <f t="shared" si="63"/>
        <v>83221</v>
      </c>
      <c r="Z174" s="123">
        <f t="shared" si="64"/>
        <v>43997</v>
      </c>
      <c r="AA174" s="97">
        <f t="shared" si="65"/>
        <v>0</v>
      </c>
      <c r="AB174" s="97">
        <f t="shared" si="66"/>
        <v>4634</v>
      </c>
    </row>
    <row r="175" spans="2:28" x14ac:dyDescent="0.55000000000000004">
      <c r="B175" s="77">
        <v>43998</v>
      </c>
      <c r="C175" s="48">
        <v>3</v>
      </c>
      <c r="D175" s="84"/>
      <c r="E175" s="110"/>
      <c r="F175" s="57">
        <v>7</v>
      </c>
      <c r="G175" s="48">
        <v>44</v>
      </c>
      <c r="H175" s="89">
        <f t="shared" si="70"/>
        <v>83265</v>
      </c>
      <c r="I175" s="89">
        <f t="shared" si="68"/>
        <v>252</v>
      </c>
      <c r="J175" s="48">
        <v>2</v>
      </c>
      <c r="K175" s="56">
        <f t="shared" si="69"/>
        <v>7</v>
      </c>
      <c r="L175" s="48">
        <v>0</v>
      </c>
      <c r="M175" s="89">
        <f t="shared" si="60"/>
        <v>4634</v>
      </c>
      <c r="N175" s="48">
        <v>2</v>
      </c>
      <c r="O175" s="89">
        <f t="shared" si="71"/>
        <v>78379</v>
      </c>
      <c r="P175" s="111">
        <f t="shared" si="62"/>
        <v>433</v>
      </c>
      <c r="Q175" s="57">
        <v>754269</v>
      </c>
      <c r="R175" s="48">
        <v>116</v>
      </c>
      <c r="S175" s="118"/>
      <c r="T175" s="57">
        <v>4683</v>
      </c>
      <c r="U175" s="78"/>
      <c r="W175" s="121">
        <f t="shared" si="61"/>
        <v>43998</v>
      </c>
      <c r="X175" s="122">
        <f t="shared" si="67"/>
        <v>44</v>
      </c>
      <c r="Y175" s="97">
        <f t="shared" si="63"/>
        <v>83265</v>
      </c>
      <c r="Z175" s="123">
        <f t="shared" si="64"/>
        <v>43998</v>
      </c>
      <c r="AA175" s="97">
        <f t="shared" si="65"/>
        <v>0</v>
      </c>
      <c r="AB175" s="97">
        <f t="shared" si="66"/>
        <v>4634</v>
      </c>
    </row>
    <row r="176" spans="2:28" x14ac:dyDescent="0.55000000000000004">
      <c r="B176" s="77">
        <v>43999</v>
      </c>
      <c r="C176" s="48">
        <v>3</v>
      </c>
      <c r="D176" s="84"/>
      <c r="E176" s="110"/>
      <c r="F176" s="57">
        <v>7</v>
      </c>
      <c r="G176" s="48">
        <v>28</v>
      </c>
      <c r="H176" s="89">
        <f t="shared" si="70"/>
        <v>83293</v>
      </c>
      <c r="I176" s="89">
        <f t="shared" si="68"/>
        <v>265</v>
      </c>
      <c r="J176" s="48">
        <v>2</v>
      </c>
      <c r="K176" s="56">
        <f t="shared" si="69"/>
        <v>9</v>
      </c>
      <c r="L176" s="48">
        <v>0</v>
      </c>
      <c r="M176" s="89">
        <f t="shared" si="60"/>
        <v>4634</v>
      </c>
      <c r="N176" s="48">
        <v>15</v>
      </c>
      <c r="O176" s="89">
        <f t="shared" si="71"/>
        <v>78394</v>
      </c>
      <c r="P176" s="111">
        <f t="shared" si="62"/>
        <v>697</v>
      </c>
      <c r="Q176" s="57">
        <v>754966</v>
      </c>
      <c r="R176" s="48">
        <v>153</v>
      </c>
      <c r="S176" s="118"/>
      <c r="T176" s="57">
        <v>5220</v>
      </c>
      <c r="U176" s="78"/>
      <c r="W176" s="121">
        <f t="shared" si="61"/>
        <v>43999</v>
      </c>
      <c r="X176" s="122">
        <f t="shared" si="67"/>
        <v>28</v>
      </c>
      <c r="Y176" s="97">
        <f t="shared" si="63"/>
        <v>83293</v>
      </c>
      <c r="Z176" s="123">
        <f t="shared" si="64"/>
        <v>43999</v>
      </c>
      <c r="AA176" s="97">
        <f t="shared" si="65"/>
        <v>0</v>
      </c>
      <c r="AB176" s="97">
        <f t="shared" si="66"/>
        <v>4634</v>
      </c>
    </row>
    <row r="177" spans="2:28" x14ac:dyDescent="0.55000000000000004">
      <c r="B177" s="77">
        <v>44000</v>
      </c>
      <c r="C177" s="48">
        <v>2</v>
      </c>
      <c r="D177" s="84"/>
      <c r="E177" s="110"/>
      <c r="F177" s="57">
        <v>7</v>
      </c>
      <c r="G177" s="48">
        <v>32</v>
      </c>
      <c r="H177" s="89">
        <f t="shared" si="70"/>
        <v>83325</v>
      </c>
      <c r="I177" s="89">
        <f t="shared" si="68"/>
        <v>293</v>
      </c>
      <c r="J177" s="48">
        <v>4</v>
      </c>
      <c r="K177" s="56">
        <f t="shared" si="69"/>
        <v>13</v>
      </c>
      <c r="L177" s="48">
        <v>0</v>
      </c>
      <c r="M177" s="89">
        <f t="shared" ref="M177:M208" si="72">+L177+M176</f>
        <v>4634</v>
      </c>
      <c r="N177" s="48">
        <v>4</v>
      </c>
      <c r="O177" s="89">
        <f t="shared" si="71"/>
        <v>78398</v>
      </c>
      <c r="P177" s="111">
        <f t="shared" si="62"/>
        <v>866</v>
      </c>
      <c r="Q177" s="57">
        <v>755832</v>
      </c>
      <c r="R177" s="48">
        <v>227</v>
      </c>
      <c r="S177" s="118"/>
      <c r="T177" s="57">
        <v>5856</v>
      </c>
      <c r="U177" s="78"/>
      <c r="W177" s="121">
        <f t="shared" si="61"/>
        <v>44000</v>
      </c>
      <c r="X177" s="122">
        <f t="shared" si="67"/>
        <v>32</v>
      </c>
      <c r="Y177" s="97">
        <f t="shared" si="63"/>
        <v>83325</v>
      </c>
      <c r="Z177" s="123">
        <f t="shared" si="64"/>
        <v>44000</v>
      </c>
      <c r="AA177" s="97">
        <f t="shared" si="65"/>
        <v>0</v>
      </c>
      <c r="AB177" s="97">
        <f t="shared" si="66"/>
        <v>4634</v>
      </c>
    </row>
    <row r="178" spans="2:28" x14ac:dyDescent="0.55000000000000004">
      <c r="B178" s="77">
        <v>44001</v>
      </c>
      <c r="C178" s="48">
        <v>4</v>
      </c>
      <c r="D178" s="84"/>
      <c r="E178" s="110"/>
      <c r="F178" s="57">
        <v>11</v>
      </c>
      <c r="G178" s="48">
        <v>27</v>
      </c>
      <c r="H178" s="89">
        <f t="shared" si="70"/>
        <v>83352</v>
      </c>
      <c r="I178" s="89">
        <f t="shared" si="68"/>
        <v>308</v>
      </c>
      <c r="J178" s="48">
        <v>0</v>
      </c>
      <c r="K178" s="56">
        <f t="shared" si="69"/>
        <v>13</v>
      </c>
      <c r="L178" s="48">
        <v>0</v>
      </c>
      <c r="M178" s="89">
        <f t="shared" si="72"/>
        <v>4634</v>
      </c>
      <c r="N178" s="48">
        <v>12</v>
      </c>
      <c r="O178" s="89">
        <f t="shared" si="71"/>
        <v>78410</v>
      </c>
      <c r="P178" s="111">
        <f t="shared" si="62"/>
        <v>391</v>
      </c>
      <c r="Q178" s="57">
        <v>756223</v>
      </c>
      <c r="R178" s="48">
        <v>232</v>
      </c>
      <c r="S178" s="118"/>
      <c r="T178" s="57">
        <v>6023</v>
      </c>
      <c r="U178" s="78"/>
      <c r="W178" s="121">
        <f t="shared" si="61"/>
        <v>44001</v>
      </c>
      <c r="X178" s="122">
        <f t="shared" si="67"/>
        <v>27</v>
      </c>
      <c r="Y178" s="97">
        <f t="shared" si="63"/>
        <v>83352</v>
      </c>
      <c r="Z178" s="123">
        <f t="shared" si="64"/>
        <v>44001</v>
      </c>
      <c r="AA178" s="97">
        <f t="shared" si="65"/>
        <v>0</v>
      </c>
      <c r="AB178" s="97">
        <f t="shared" si="66"/>
        <v>4634</v>
      </c>
    </row>
    <row r="179" spans="2:28" x14ac:dyDescent="0.55000000000000004">
      <c r="B179" s="77">
        <v>44002</v>
      </c>
      <c r="C179" s="48">
        <v>3</v>
      </c>
      <c r="D179" s="84"/>
      <c r="E179" s="110"/>
      <c r="F179" s="57">
        <v>13</v>
      </c>
      <c r="G179" s="48">
        <v>26</v>
      </c>
      <c r="H179" s="89">
        <f t="shared" si="70"/>
        <v>83378</v>
      </c>
      <c r="I179" s="89">
        <f t="shared" si="68"/>
        <v>331</v>
      </c>
      <c r="J179" s="48">
        <v>2</v>
      </c>
      <c r="K179" s="56">
        <f t="shared" si="69"/>
        <v>15</v>
      </c>
      <c r="L179" s="48">
        <v>0</v>
      </c>
      <c r="M179" s="89">
        <f t="shared" si="72"/>
        <v>4634</v>
      </c>
      <c r="N179" s="48">
        <v>3</v>
      </c>
      <c r="O179" s="89">
        <f t="shared" si="71"/>
        <v>78413</v>
      </c>
      <c r="P179" s="111">
        <f t="shared" si="62"/>
        <v>742</v>
      </c>
      <c r="Q179" s="57">
        <v>756965</v>
      </c>
      <c r="R179" s="48">
        <v>397</v>
      </c>
      <c r="S179" s="118"/>
      <c r="T179" s="57">
        <v>6339</v>
      </c>
      <c r="U179" s="78"/>
      <c r="W179" s="121">
        <f t="shared" si="61"/>
        <v>44002</v>
      </c>
      <c r="X179" s="122">
        <f t="shared" si="67"/>
        <v>26</v>
      </c>
      <c r="Y179" s="97">
        <f t="shared" si="63"/>
        <v>83378</v>
      </c>
      <c r="Z179" s="123">
        <f t="shared" si="64"/>
        <v>44002</v>
      </c>
      <c r="AA179" s="97">
        <f t="shared" si="65"/>
        <v>0</v>
      </c>
      <c r="AB179" s="97">
        <f t="shared" si="66"/>
        <v>4634</v>
      </c>
    </row>
    <row r="180" spans="2:28" x14ac:dyDescent="0.55000000000000004">
      <c r="B180" s="77">
        <v>44003</v>
      </c>
      <c r="C180" s="48">
        <v>2</v>
      </c>
      <c r="D180" s="84"/>
      <c r="E180" s="110"/>
      <c r="F180" s="57">
        <v>15</v>
      </c>
      <c r="G180" s="48">
        <v>18</v>
      </c>
      <c r="H180" s="89">
        <f t="shared" si="70"/>
        <v>83396</v>
      </c>
      <c r="I180" s="89">
        <f t="shared" si="68"/>
        <v>349</v>
      </c>
      <c r="J180" s="48">
        <v>-3</v>
      </c>
      <c r="K180" s="56">
        <f t="shared" si="69"/>
        <v>12</v>
      </c>
      <c r="L180" s="48">
        <v>0</v>
      </c>
      <c r="M180" s="89">
        <f t="shared" si="72"/>
        <v>4634</v>
      </c>
      <c r="N180" s="48">
        <v>0</v>
      </c>
      <c r="O180" s="89">
        <f t="shared" si="71"/>
        <v>78413</v>
      </c>
      <c r="P180" s="111">
        <f t="shared" si="62"/>
        <v>1058</v>
      </c>
      <c r="Q180" s="57">
        <v>758023</v>
      </c>
      <c r="R180" s="48">
        <v>144</v>
      </c>
      <c r="S180" s="118"/>
      <c r="T180" s="57">
        <v>7236</v>
      </c>
      <c r="U180" s="78"/>
      <c r="W180" s="121">
        <f t="shared" ref="W180:W215" si="73">+B180</f>
        <v>44003</v>
      </c>
      <c r="X180" s="122">
        <f t="shared" si="67"/>
        <v>18</v>
      </c>
      <c r="Y180" s="97">
        <f t="shared" si="63"/>
        <v>83396</v>
      </c>
      <c r="Z180" s="123">
        <f t="shared" si="64"/>
        <v>44003</v>
      </c>
      <c r="AA180" s="97">
        <f t="shared" si="65"/>
        <v>0</v>
      </c>
      <c r="AB180" s="97">
        <f t="shared" si="66"/>
        <v>4634</v>
      </c>
    </row>
    <row r="181" spans="2:28" x14ac:dyDescent="0.55000000000000004">
      <c r="B181" s="77">
        <v>44004</v>
      </c>
      <c r="C181" s="48">
        <v>2</v>
      </c>
      <c r="D181" s="84"/>
      <c r="E181" s="110"/>
      <c r="F181" s="57">
        <v>15</v>
      </c>
      <c r="G181" s="48">
        <v>22</v>
      </c>
      <c r="H181" s="89">
        <f t="shared" si="70"/>
        <v>83418</v>
      </c>
      <c r="I181" s="89">
        <f t="shared" si="68"/>
        <v>359</v>
      </c>
      <c r="J181" s="48">
        <v>1</v>
      </c>
      <c r="K181" s="56">
        <f t="shared" si="69"/>
        <v>13</v>
      </c>
      <c r="L181" s="48">
        <v>0</v>
      </c>
      <c r="M181" s="89">
        <f t="shared" si="72"/>
        <v>4634</v>
      </c>
      <c r="N181" s="48">
        <v>12</v>
      </c>
      <c r="O181" s="89">
        <f t="shared" si="71"/>
        <v>78425</v>
      </c>
      <c r="P181" s="111">
        <f t="shared" si="62"/>
        <v>695</v>
      </c>
      <c r="Q181" s="57">
        <v>758718</v>
      </c>
      <c r="R181" s="48">
        <v>328</v>
      </c>
      <c r="S181" s="118"/>
      <c r="T181" s="57">
        <v>7591</v>
      </c>
      <c r="U181" s="78"/>
      <c r="W181" s="121">
        <f t="shared" si="73"/>
        <v>44004</v>
      </c>
      <c r="X181" s="122">
        <f t="shared" si="67"/>
        <v>22</v>
      </c>
      <c r="Y181" s="97">
        <f t="shared" si="63"/>
        <v>83418</v>
      </c>
      <c r="Z181" s="123">
        <f t="shared" si="64"/>
        <v>44004</v>
      </c>
      <c r="AA181" s="97">
        <f t="shared" si="65"/>
        <v>0</v>
      </c>
      <c r="AB181" s="97">
        <f t="shared" si="66"/>
        <v>4634</v>
      </c>
    </row>
    <row r="182" spans="2:28" x14ac:dyDescent="0.55000000000000004">
      <c r="B182" s="77">
        <v>44005</v>
      </c>
      <c r="C182" s="48">
        <v>4</v>
      </c>
      <c r="D182" s="84"/>
      <c r="E182" s="110"/>
      <c r="F182" s="57">
        <v>18</v>
      </c>
      <c r="G182" s="48">
        <v>12</v>
      </c>
      <c r="H182" s="89">
        <f t="shared" si="70"/>
        <v>83430</v>
      </c>
      <c r="I182" s="89">
        <f t="shared" si="68"/>
        <v>368</v>
      </c>
      <c r="J182" s="48">
        <v>-1</v>
      </c>
      <c r="K182" s="56">
        <f t="shared" si="69"/>
        <v>12</v>
      </c>
      <c r="L182" s="48">
        <v>0</v>
      </c>
      <c r="M182" s="89">
        <f t="shared" si="72"/>
        <v>4634</v>
      </c>
      <c r="N182" s="48">
        <v>3</v>
      </c>
      <c r="O182" s="89">
        <f t="shared" si="71"/>
        <v>78428</v>
      </c>
      <c r="P182" s="111">
        <f t="shared" ref="P182:P213" si="74">+Q182-Q181</f>
        <v>561</v>
      </c>
      <c r="Q182" s="57">
        <v>759279</v>
      </c>
      <c r="R182" s="48">
        <v>584</v>
      </c>
      <c r="S182" s="118"/>
      <c r="T182" s="57">
        <v>7557</v>
      </c>
      <c r="U182" s="78"/>
      <c r="W182" s="121">
        <f t="shared" si="73"/>
        <v>44005</v>
      </c>
      <c r="X182" s="122">
        <f t="shared" si="67"/>
        <v>12</v>
      </c>
      <c r="Y182" s="97">
        <f t="shared" si="63"/>
        <v>83430</v>
      </c>
      <c r="Z182" s="123">
        <f t="shared" si="64"/>
        <v>44005</v>
      </c>
      <c r="AA182" s="97">
        <f t="shared" si="65"/>
        <v>0</v>
      </c>
      <c r="AB182" s="97">
        <f t="shared" si="66"/>
        <v>4634</v>
      </c>
    </row>
    <row r="183" spans="2:28" x14ac:dyDescent="0.55000000000000004">
      <c r="B183" s="77">
        <v>44006</v>
      </c>
      <c r="C183" s="48">
        <v>0</v>
      </c>
      <c r="D183" s="84"/>
      <c r="E183" s="110"/>
      <c r="F183" s="57">
        <v>13</v>
      </c>
      <c r="G183" s="48">
        <v>19</v>
      </c>
      <c r="H183" s="89">
        <f t="shared" si="70"/>
        <v>83449</v>
      </c>
      <c r="I183" s="89">
        <f t="shared" si="68"/>
        <v>382</v>
      </c>
      <c r="J183" s="48">
        <v>3</v>
      </c>
      <c r="K183" s="56">
        <f t="shared" si="69"/>
        <v>15</v>
      </c>
      <c r="L183" s="48">
        <v>0</v>
      </c>
      <c r="M183" s="89">
        <f t="shared" si="72"/>
        <v>4634</v>
      </c>
      <c r="N183" s="48">
        <v>5</v>
      </c>
      <c r="O183" s="89">
        <f t="shared" si="71"/>
        <v>78433</v>
      </c>
      <c r="P183" s="111">
        <f t="shared" si="74"/>
        <v>878</v>
      </c>
      <c r="Q183" s="57">
        <v>760157</v>
      </c>
      <c r="R183" s="48">
        <v>415</v>
      </c>
      <c r="S183" s="118"/>
      <c r="T183" s="57">
        <v>8011</v>
      </c>
      <c r="U183" s="78"/>
      <c r="W183" s="121">
        <f t="shared" si="73"/>
        <v>44006</v>
      </c>
      <c r="X183" s="122">
        <f t="shared" si="67"/>
        <v>19</v>
      </c>
      <c r="Y183" s="97">
        <f t="shared" ref="Y183:Y215" si="75">+H183</f>
        <v>83449</v>
      </c>
      <c r="Z183" s="123">
        <f t="shared" ref="Z183:Z215" si="76">+B183</f>
        <v>44006</v>
      </c>
      <c r="AA183" s="97">
        <f t="shared" ref="AA183:AA215" si="77">+L183</f>
        <v>0</v>
      </c>
      <c r="AB183" s="97">
        <f t="shared" ref="AB183:AB215" si="78">+M183</f>
        <v>4634</v>
      </c>
    </row>
    <row r="184" spans="2:28" x14ac:dyDescent="0.55000000000000004">
      <c r="B184" s="77">
        <v>44007</v>
      </c>
      <c r="C184" s="48">
        <v>0</v>
      </c>
      <c r="D184" s="84"/>
      <c r="E184" s="110"/>
      <c r="F184" s="57">
        <v>10</v>
      </c>
      <c r="G184" s="48">
        <v>13</v>
      </c>
      <c r="H184" s="89">
        <f t="shared" si="70"/>
        <v>83462</v>
      </c>
      <c r="I184" s="89">
        <f t="shared" si="68"/>
        <v>389</v>
      </c>
      <c r="J184" s="48">
        <v>-7</v>
      </c>
      <c r="K184" s="56">
        <f t="shared" si="69"/>
        <v>8</v>
      </c>
      <c r="L184" s="48">
        <v>0</v>
      </c>
      <c r="M184" s="89">
        <f t="shared" si="72"/>
        <v>4634</v>
      </c>
      <c r="N184" s="48">
        <v>6</v>
      </c>
      <c r="O184" s="89">
        <f t="shared" si="71"/>
        <v>78439</v>
      </c>
      <c r="P184" s="111">
        <f t="shared" si="74"/>
        <v>661</v>
      </c>
      <c r="Q184" s="57">
        <v>760818</v>
      </c>
      <c r="R184" s="48">
        <v>625</v>
      </c>
      <c r="S184" s="118"/>
      <c r="T184" s="57">
        <v>8044</v>
      </c>
      <c r="U184" s="78"/>
      <c r="W184" s="121">
        <f t="shared" si="73"/>
        <v>44007</v>
      </c>
      <c r="X184" s="122">
        <f t="shared" ref="X184:X215" si="79">+G184</f>
        <v>13</v>
      </c>
      <c r="Y184" s="97">
        <f t="shared" si="75"/>
        <v>83462</v>
      </c>
      <c r="Z184" s="123">
        <f t="shared" si="76"/>
        <v>44007</v>
      </c>
      <c r="AA184" s="97">
        <f t="shared" si="77"/>
        <v>0</v>
      </c>
      <c r="AB184" s="97">
        <f t="shared" si="78"/>
        <v>4634</v>
      </c>
    </row>
    <row r="185" spans="2:28" x14ac:dyDescent="0.55000000000000004">
      <c r="B185" s="77">
        <v>44008</v>
      </c>
      <c r="C185" s="48">
        <v>1</v>
      </c>
      <c r="D185" s="84"/>
      <c r="E185" s="110"/>
      <c r="F185" s="57">
        <v>8</v>
      </c>
      <c r="G185" s="48">
        <v>21</v>
      </c>
      <c r="H185" s="89">
        <f t="shared" si="70"/>
        <v>83483</v>
      </c>
      <c r="I185" s="89">
        <f t="shared" ref="I185:I215" si="80">+H185-M185-O185</f>
        <v>405</v>
      </c>
      <c r="J185" s="48">
        <v>0</v>
      </c>
      <c r="K185" s="56">
        <f t="shared" si="69"/>
        <v>8</v>
      </c>
      <c r="L185" s="48">
        <v>0</v>
      </c>
      <c r="M185" s="89">
        <f t="shared" si="72"/>
        <v>4634</v>
      </c>
      <c r="N185" s="48">
        <v>5</v>
      </c>
      <c r="O185" s="89">
        <f t="shared" si="71"/>
        <v>78444</v>
      </c>
      <c r="P185" s="111">
        <f t="shared" si="74"/>
        <v>626</v>
      </c>
      <c r="Q185" s="57">
        <v>761444</v>
      </c>
      <c r="R185" s="48">
        <v>791</v>
      </c>
      <c r="S185" s="118"/>
      <c r="T185" s="57">
        <v>7876</v>
      </c>
      <c r="U185" s="78"/>
      <c r="W185" s="121">
        <f t="shared" si="73"/>
        <v>44008</v>
      </c>
      <c r="X185" s="122">
        <f t="shared" si="79"/>
        <v>21</v>
      </c>
      <c r="Y185" s="97">
        <f t="shared" si="75"/>
        <v>83483</v>
      </c>
      <c r="Z185" s="123">
        <f t="shared" si="76"/>
        <v>44008</v>
      </c>
      <c r="AA185" s="97">
        <f t="shared" si="77"/>
        <v>0</v>
      </c>
      <c r="AB185" s="97">
        <f t="shared" si="78"/>
        <v>4634</v>
      </c>
    </row>
    <row r="186" spans="2:28" x14ac:dyDescent="0.55000000000000004">
      <c r="B186" s="77">
        <v>44009</v>
      </c>
      <c r="C186" s="48">
        <v>1</v>
      </c>
      <c r="D186" s="84"/>
      <c r="E186" s="110"/>
      <c r="F186" s="57">
        <v>8</v>
      </c>
      <c r="G186" s="48">
        <v>17</v>
      </c>
      <c r="H186" s="89">
        <f t="shared" si="70"/>
        <v>83500</v>
      </c>
      <c r="I186" s="89">
        <f t="shared" si="80"/>
        <v>415</v>
      </c>
      <c r="J186" s="48">
        <v>0</v>
      </c>
      <c r="K186" s="56">
        <f t="shared" si="69"/>
        <v>8</v>
      </c>
      <c r="L186" s="48">
        <v>0</v>
      </c>
      <c r="M186" s="89">
        <f t="shared" si="72"/>
        <v>4634</v>
      </c>
      <c r="N186" s="48">
        <v>7</v>
      </c>
      <c r="O186" s="89">
        <f t="shared" si="71"/>
        <v>78451</v>
      </c>
      <c r="P186" s="111">
        <f t="shared" si="74"/>
        <v>277</v>
      </c>
      <c r="Q186" s="57">
        <v>761721</v>
      </c>
      <c r="R186" s="48">
        <v>692</v>
      </c>
      <c r="S186" s="118"/>
      <c r="T186" s="57">
        <v>7445</v>
      </c>
      <c r="U186" s="78"/>
      <c r="W186" s="121">
        <f t="shared" si="73"/>
        <v>44009</v>
      </c>
      <c r="X186" s="122">
        <f t="shared" si="79"/>
        <v>17</v>
      </c>
      <c r="Y186" s="97">
        <f t="shared" si="75"/>
        <v>83500</v>
      </c>
      <c r="Z186" s="123">
        <f t="shared" si="76"/>
        <v>44009</v>
      </c>
      <c r="AA186" s="97">
        <f t="shared" si="77"/>
        <v>0</v>
      </c>
      <c r="AB186" s="97">
        <f t="shared" si="78"/>
        <v>4634</v>
      </c>
    </row>
    <row r="187" spans="2:28" x14ac:dyDescent="0.55000000000000004">
      <c r="B187" s="77">
        <v>44010</v>
      </c>
      <c r="C187" s="48">
        <v>4</v>
      </c>
      <c r="D187" s="84"/>
      <c r="E187" s="110"/>
      <c r="F187" s="57">
        <v>10</v>
      </c>
      <c r="G187" s="48">
        <v>12</v>
      </c>
      <c r="H187" s="89">
        <f t="shared" si="70"/>
        <v>83512</v>
      </c>
      <c r="I187" s="89">
        <f t="shared" si="80"/>
        <v>418</v>
      </c>
      <c r="J187" s="48">
        <v>0</v>
      </c>
      <c r="K187" s="56">
        <f t="shared" si="69"/>
        <v>8</v>
      </c>
      <c r="L187" s="48">
        <v>0</v>
      </c>
      <c r="M187" s="89">
        <f t="shared" si="72"/>
        <v>4634</v>
      </c>
      <c r="N187" s="48">
        <v>9</v>
      </c>
      <c r="O187" s="89">
        <f t="shared" si="71"/>
        <v>78460</v>
      </c>
      <c r="P187" s="111">
        <f t="shared" si="74"/>
        <v>398</v>
      </c>
      <c r="Q187" s="57">
        <v>762119</v>
      </c>
      <c r="R187" s="48">
        <v>824</v>
      </c>
      <c r="S187" s="118"/>
      <c r="T187" s="57">
        <v>7012</v>
      </c>
      <c r="U187" s="78"/>
      <c r="W187" s="121">
        <f t="shared" si="73"/>
        <v>44010</v>
      </c>
      <c r="X187" s="122">
        <f t="shared" si="79"/>
        <v>12</v>
      </c>
      <c r="Y187" s="97">
        <f t="shared" si="75"/>
        <v>83512</v>
      </c>
      <c r="Z187" s="123">
        <f t="shared" si="76"/>
        <v>44010</v>
      </c>
      <c r="AA187" s="97">
        <f t="shared" si="77"/>
        <v>0</v>
      </c>
      <c r="AB187" s="97">
        <f t="shared" si="78"/>
        <v>4634</v>
      </c>
    </row>
    <row r="188" spans="2:28" x14ac:dyDescent="0.55000000000000004">
      <c r="B188" s="77">
        <v>44011</v>
      </c>
      <c r="C188" s="48">
        <v>1</v>
      </c>
      <c r="D188" s="84"/>
      <c r="E188" s="110"/>
      <c r="F188" s="57">
        <v>7</v>
      </c>
      <c r="G188" s="48">
        <v>19</v>
      </c>
      <c r="H188" s="89">
        <f t="shared" si="70"/>
        <v>83531</v>
      </c>
      <c r="I188" s="89">
        <f t="shared" si="80"/>
        <v>428</v>
      </c>
      <c r="J188" s="48">
        <v>-1</v>
      </c>
      <c r="K188" s="56">
        <f t="shared" si="69"/>
        <v>7</v>
      </c>
      <c r="L188" s="48">
        <v>0</v>
      </c>
      <c r="M188" s="89">
        <f t="shared" si="72"/>
        <v>4634</v>
      </c>
      <c r="N188" s="48">
        <v>9</v>
      </c>
      <c r="O188" s="89">
        <f t="shared" si="71"/>
        <v>78469</v>
      </c>
      <c r="P188" s="111">
        <f t="shared" si="74"/>
        <v>257</v>
      </c>
      <c r="Q188" s="57">
        <v>762376</v>
      </c>
      <c r="R188" s="48">
        <v>458</v>
      </c>
      <c r="S188" s="118"/>
      <c r="T188" s="57">
        <v>6809</v>
      </c>
      <c r="U188" s="78"/>
      <c r="W188" s="121">
        <f t="shared" si="73"/>
        <v>44011</v>
      </c>
      <c r="X188" s="122">
        <f t="shared" si="79"/>
        <v>19</v>
      </c>
      <c r="Y188" s="97">
        <f t="shared" si="75"/>
        <v>83531</v>
      </c>
      <c r="Z188" s="123">
        <f t="shared" si="76"/>
        <v>44011</v>
      </c>
      <c r="AA188" s="97">
        <f t="shared" si="77"/>
        <v>0</v>
      </c>
      <c r="AB188" s="97">
        <f t="shared" si="78"/>
        <v>4634</v>
      </c>
    </row>
    <row r="189" spans="2:28" x14ac:dyDescent="0.55000000000000004">
      <c r="B189" s="77">
        <v>44012</v>
      </c>
      <c r="C189" s="48">
        <v>2</v>
      </c>
      <c r="D189" s="84"/>
      <c r="E189" s="110"/>
      <c r="F189" s="57">
        <v>8</v>
      </c>
      <c r="G189" s="48">
        <v>3</v>
      </c>
      <c r="H189" s="89">
        <f t="shared" si="70"/>
        <v>83534</v>
      </c>
      <c r="I189" s="89">
        <f t="shared" si="80"/>
        <v>421</v>
      </c>
      <c r="J189" s="48">
        <v>0</v>
      </c>
      <c r="K189" s="56">
        <f t="shared" si="69"/>
        <v>7</v>
      </c>
      <c r="L189" s="48">
        <v>0</v>
      </c>
      <c r="M189" s="89">
        <f t="shared" si="72"/>
        <v>4634</v>
      </c>
      <c r="N189" s="48">
        <v>10</v>
      </c>
      <c r="O189" s="89">
        <f t="shared" si="71"/>
        <v>78479</v>
      </c>
      <c r="P189" s="111">
        <f t="shared" si="74"/>
        <v>368</v>
      </c>
      <c r="Q189" s="57">
        <v>762744</v>
      </c>
      <c r="R189" s="48">
        <v>703</v>
      </c>
      <c r="S189" s="118"/>
      <c r="T189" s="57">
        <v>6479</v>
      </c>
      <c r="U189" s="78"/>
      <c r="W189" s="121">
        <f t="shared" si="73"/>
        <v>44012</v>
      </c>
      <c r="X189" s="122">
        <f t="shared" si="79"/>
        <v>3</v>
      </c>
      <c r="Y189" s="97">
        <f t="shared" si="75"/>
        <v>83534</v>
      </c>
      <c r="Z189" s="123">
        <f t="shared" si="76"/>
        <v>44012</v>
      </c>
      <c r="AA189" s="97">
        <f t="shared" si="77"/>
        <v>0</v>
      </c>
      <c r="AB189" s="97">
        <f t="shared" si="78"/>
        <v>4634</v>
      </c>
    </row>
    <row r="190" spans="2:28" x14ac:dyDescent="0.55000000000000004">
      <c r="B190" s="77">
        <v>44013</v>
      </c>
      <c r="C190" s="48">
        <v>0</v>
      </c>
      <c r="D190" s="84"/>
      <c r="E190" s="110"/>
      <c r="F190" s="57">
        <v>5</v>
      </c>
      <c r="G190" s="48">
        <v>3</v>
      </c>
      <c r="H190" s="89">
        <f t="shared" si="70"/>
        <v>83537</v>
      </c>
      <c r="I190" s="89">
        <f t="shared" si="80"/>
        <v>416</v>
      </c>
      <c r="J190" s="48">
        <v>0</v>
      </c>
      <c r="K190" s="56">
        <f t="shared" si="69"/>
        <v>7</v>
      </c>
      <c r="L190" s="48">
        <v>0</v>
      </c>
      <c r="M190" s="89">
        <f t="shared" si="72"/>
        <v>4634</v>
      </c>
      <c r="N190" s="48">
        <v>8</v>
      </c>
      <c r="O190" s="89">
        <f t="shared" si="71"/>
        <v>78487</v>
      </c>
      <c r="P190" s="111">
        <f t="shared" si="74"/>
        <v>196</v>
      </c>
      <c r="Q190" s="57">
        <v>762940</v>
      </c>
      <c r="R190" s="48">
        <v>754</v>
      </c>
      <c r="S190" s="118"/>
      <c r="T190" s="57">
        <v>5910</v>
      </c>
      <c r="U190" s="78"/>
      <c r="W190" s="121">
        <f t="shared" si="73"/>
        <v>44013</v>
      </c>
      <c r="X190" s="122">
        <f t="shared" si="79"/>
        <v>3</v>
      </c>
      <c r="Y190" s="97">
        <f t="shared" si="75"/>
        <v>83537</v>
      </c>
      <c r="Z190" s="123">
        <f t="shared" si="76"/>
        <v>44013</v>
      </c>
      <c r="AA190" s="97">
        <f t="shared" si="77"/>
        <v>0</v>
      </c>
      <c r="AB190" s="97">
        <f t="shared" si="78"/>
        <v>4634</v>
      </c>
    </row>
    <row r="191" spans="2:28" x14ac:dyDescent="0.55000000000000004">
      <c r="B191" s="77">
        <v>44014</v>
      </c>
      <c r="C191" s="48">
        <v>1</v>
      </c>
      <c r="D191" s="84"/>
      <c r="E191" s="110"/>
      <c r="F191" s="57">
        <v>6</v>
      </c>
      <c r="G191" s="48">
        <v>5</v>
      </c>
      <c r="H191" s="89">
        <f t="shared" si="70"/>
        <v>83542</v>
      </c>
      <c r="I191" s="89">
        <f t="shared" si="80"/>
        <v>409</v>
      </c>
      <c r="J191" s="48">
        <v>1</v>
      </c>
      <c r="K191" s="56">
        <f t="shared" si="69"/>
        <v>8</v>
      </c>
      <c r="L191" s="48">
        <v>0</v>
      </c>
      <c r="M191" s="89">
        <f t="shared" si="72"/>
        <v>4634</v>
      </c>
      <c r="N191" s="48">
        <v>12</v>
      </c>
      <c r="O191" s="89">
        <f t="shared" si="71"/>
        <v>78499</v>
      </c>
      <c r="P191" s="111">
        <f t="shared" si="74"/>
        <v>137</v>
      </c>
      <c r="Q191" s="57">
        <v>763077</v>
      </c>
      <c r="R191" s="48">
        <v>453</v>
      </c>
      <c r="S191" s="118"/>
      <c r="T191" s="57">
        <v>5589</v>
      </c>
      <c r="U191" s="78"/>
      <c r="W191" s="121">
        <f t="shared" si="73"/>
        <v>44014</v>
      </c>
      <c r="X191" s="122">
        <f t="shared" si="79"/>
        <v>5</v>
      </c>
      <c r="Y191" s="97">
        <f t="shared" si="75"/>
        <v>83542</v>
      </c>
      <c r="Z191" s="123">
        <f t="shared" si="76"/>
        <v>44014</v>
      </c>
      <c r="AA191" s="97">
        <f t="shared" si="77"/>
        <v>0</v>
      </c>
      <c r="AB191" s="97">
        <f t="shared" si="78"/>
        <v>4634</v>
      </c>
    </row>
    <row r="192" spans="2:28" x14ac:dyDescent="0.55000000000000004">
      <c r="B192" s="77">
        <v>44015</v>
      </c>
      <c r="C192" s="48">
        <v>2</v>
      </c>
      <c r="D192" s="84"/>
      <c r="E192" s="110"/>
      <c r="F192" s="57">
        <v>7</v>
      </c>
      <c r="G192" s="48">
        <v>3</v>
      </c>
      <c r="H192" s="89">
        <f t="shared" si="70"/>
        <v>83545</v>
      </c>
      <c r="I192" s="89">
        <f t="shared" si="80"/>
        <v>402</v>
      </c>
      <c r="J192" s="48">
        <v>-2</v>
      </c>
      <c r="K192" s="56">
        <f t="shared" ref="K192:K215" si="81">+J192+K191</f>
        <v>6</v>
      </c>
      <c r="L192" s="48">
        <v>0</v>
      </c>
      <c r="M192" s="89">
        <f t="shared" si="72"/>
        <v>4634</v>
      </c>
      <c r="N192" s="48">
        <v>10</v>
      </c>
      <c r="O192" s="89">
        <f t="shared" si="71"/>
        <v>78509</v>
      </c>
      <c r="P192" s="111">
        <f t="shared" si="74"/>
        <v>200</v>
      </c>
      <c r="Q192" s="57">
        <v>763277</v>
      </c>
      <c r="R192" s="48">
        <v>794</v>
      </c>
      <c r="S192" s="118"/>
      <c r="T192" s="57">
        <v>4993</v>
      </c>
      <c r="U192" s="78"/>
      <c r="W192" s="121">
        <f t="shared" si="73"/>
        <v>44015</v>
      </c>
      <c r="X192" s="122">
        <f t="shared" si="79"/>
        <v>3</v>
      </c>
      <c r="Y192" s="97">
        <f t="shared" si="75"/>
        <v>83545</v>
      </c>
      <c r="Z192" s="123">
        <f t="shared" si="76"/>
        <v>44015</v>
      </c>
      <c r="AA192" s="97">
        <f t="shared" si="77"/>
        <v>0</v>
      </c>
      <c r="AB192" s="97">
        <f t="shared" si="78"/>
        <v>4634</v>
      </c>
    </row>
    <row r="193" spans="2:28" x14ac:dyDescent="0.55000000000000004">
      <c r="B193" s="77">
        <v>44016</v>
      </c>
      <c r="C193" s="48">
        <v>1</v>
      </c>
      <c r="D193" s="84"/>
      <c r="E193" s="110"/>
      <c r="F193" s="57">
        <v>7</v>
      </c>
      <c r="G193" s="48">
        <v>8</v>
      </c>
      <c r="H193" s="89">
        <f t="shared" si="70"/>
        <v>83553</v>
      </c>
      <c r="I193" s="89">
        <f t="shared" si="80"/>
        <v>403</v>
      </c>
      <c r="J193" s="48">
        <v>0</v>
      </c>
      <c r="K193" s="56">
        <f t="shared" si="81"/>
        <v>6</v>
      </c>
      <c r="L193" s="48">
        <v>0</v>
      </c>
      <c r="M193" s="89">
        <f t="shared" si="72"/>
        <v>4634</v>
      </c>
      <c r="N193" s="48">
        <v>7</v>
      </c>
      <c r="O193" s="89">
        <f t="shared" si="71"/>
        <v>78516</v>
      </c>
      <c r="P193" s="111">
        <f t="shared" si="74"/>
        <v>280</v>
      </c>
      <c r="Q193" s="57">
        <v>763557</v>
      </c>
      <c r="R193" s="48">
        <v>1072</v>
      </c>
      <c r="S193" s="118"/>
      <c r="T193" s="57">
        <v>4021</v>
      </c>
      <c r="U193" s="78"/>
      <c r="W193" s="121">
        <f t="shared" si="73"/>
        <v>44016</v>
      </c>
      <c r="X193" s="122">
        <f t="shared" si="79"/>
        <v>8</v>
      </c>
      <c r="Y193" s="97">
        <f t="shared" si="75"/>
        <v>83553</v>
      </c>
      <c r="Z193" s="123">
        <f t="shared" si="76"/>
        <v>44016</v>
      </c>
      <c r="AA193" s="97">
        <f t="shared" si="77"/>
        <v>0</v>
      </c>
      <c r="AB193" s="97">
        <f t="shared" si="78"/>
        <v>4634</v>
      </c>
    </row>
    <row r="194" spans="2:28" x14ac:dyDescent="0.55000000000000004">
      <c r="B194" s="77">
        <v>44017</v>
      </c>
      <c r="C194" s="48">
        <v>0</v>
      </c>
      <c r="D194" s="84"/>
      <c r="E194" s="110"/>
      <c r="F194" s="57">
        <v>7</v>
      </c>
      <c r="G194" s="48">
        <v>4</v>
      </c>
      <c r="H194" s="89">
        <f t="shared" ref="H194:H215" si="82">+H193+G194</f>
        <v>83557</v>
      </c>
      <c r="I194" s="89">
        <f t="shared" si="80"/>
        <v>405</v>
      </c>
      <c r="J194" s="48">
        <v>0</v>
      </c>
      <c r="K194" s="56">
        <f t="shared" si="81"/>
        <v>6</v>
      </c>
      <c r="L194" s="48">
        <v>0</v>
      </c>
      <c r="M194" s="89">
        <f t="shared" si="72"/>
        <v>4634</v>
      </c>
      <c r="N194" s="48">
        <v>2</v>
      </c>
      <c r="O194" s="89">
        <f t="shared" ref="O194:O215" si="83">+N194+O193</f>
        <v>78518</v>
      </c>
      <c r="P194" s="111">
        <f t="shared" si="74"/>
        <v>244</v>
      </c>
      <c r="Q194" s="57">
        <v>763801</v>
      </c>
      <c r="R194" s="48">
        <v>455</v>
      </c>
      <c r="S194" s="118"/>
      <c r="T194" s="57">
        <v>3988</v>
      </c>
      <c r="U194" s="78"/>
      <c r="W194" s="121">
        <f t="shared" si="73"/>
        <v>44017</v>
      </c>
      <c r="X194" s="122">
        <f t="shared" si="79"/>
        <v>4</v>
      </c>
      <c r="Y194" s="97">
        <f t="shared" si="75"/>
        <v>83557</v>
      </c>
      <c r="Z194" s="123">
        <f t="shared" si="76"/>
        <v>44017</v>
      </c>
      <c r="AA194" s="97">
        <f t="shared" si="77"/>
        <v>0</v>
      </c>
      <c r="AB194" s="97">
        <f t="shared" si="78"/>
        <v>4634</v>
      </c>
    </row>
    <row r="195" spans="2:28" ht="16" customHeight="1" x14ac:dyDescent="0.55000000000000004">
      <c r="B195" s="77">
        <v>44018</v>
      </c>
      <c r="C195" s="48">
        <v>2</v>
      </c>
      <c r="D195" s="84"/>
      <c r="E195" s="110"/>
      <c r="F195" s="57">
        <v>7</v>
      </c>
      <c r="G195" s="48">
        <v>8</v>
      </c>
      <c r="H195" s="89">
        <f t="shared" si="82"/>
        <v>83565</v>
      </c>
      <c r="I195" s="89">
        <f t="shared" si="80"/>
        <v>403</v>
      </c>
      <c r="J195" s="48">
        <v>1</v>
      </c>
      <c r="K195" s="56">
        <f t="shared" si="81"/>
        <v>7</v>
      </c>
      <c r="L195" s="48">
        <v>0</v>
      </c>
      <c r="M195" s="89">
        <f t="shared" si="72"/>
        <v>4634</v>
      </c>
      <c r="N195" s="48">
        <v>10</v>
      </c>
      <c r="O195" s="89">
        <f t="shared" si="83"/>
        <v>78528</v>
      </c>
      <c r="P195" s="111">
        <f t="shared" si="74"/>
        <v>685</v>
      </c>
      <c r="Q195" s="57">
        <v>764486</v>
      </c>
      <c r="R195" s="48">
        <v>243</v>
      </c>
      <c r="S195" s="118"/>
      <c r="T195" s="57">
        <v>3940</v>
      </c>
      <c r="U195" s="78"/>
      <c r="W195" s="121">
        <f t="shared" si="73"/>
        <v>44018</v>
      </c>
      <c r="X195" s="122">
        <f t="shared" si="79"/>
        <v>8</v>
      </c>
      <c r="Y195" s="97">
        <f t="shared" si="75"/>
        <v>83565</v>
      </c>
      <c r="Z195" s="123">
        <f t="shared" si="76"/>
        <v>44018</v>
      </c>
      <c r="AA195" s="97">
        <f t="shared" si="77"/>
        <v>0</v>
      </c>
      <c r="AB195" s="97">
        <f t="shared" si="78"/>
        <v>4634</v>
      </c>
    </row>
    <row r="196" spans="2:28" hidden="1" x14ac:dyDescent="0.55000000000000004">
      <c r="B196" s="77">
        <v>44019</v>
      </c>
      <c r="C196" s="48">
        <v>0</v>
      </c>
      <c r="D196" s="84"/>
      <c r="E196" s="110"/>
      <c r="F196" s="57">
        <v>6</v>
      </c>
      <c r="G196" s="48">
        <v>7</v>
      </c>
      <c r="H196" s="89">
        <f t="shared" si="82"/>
        <v>83572</v>
      </c>
      <c r="I196" s="89">
        <f t="shared" si="80"/>
        <v>390</v>
      </c>
      <c r="J196" s="48">
        <v>-1</v>
      </c>
      <c r="K196" s="56">
        <f t="shared" si="81"/>
        <v>6</v>
      </c>
      <c r="L196" s="48">
        <v>0</v>
      </c>
      <c r="M196" s="89">
        <f t="shared" si="72"/>
        <v>4634</v>
      </c>
      <c r="N196" s="48">
        <v>20</v>
      </c>
      <c r="O196" s="89">
        <f t="shared" si="83"/>
        <v>78548</v>
      </c>
      <c r="P196" s="111">
        <f t="shared" si="74"/>
        <v>526</v>
      </c>
      <c r="Q196" s="57">
        <v>765012</v>
      </c>
      <c r="R196" s="48">
        <v>231</v>
      </c>
      <c r="S196" s="118"/>
      <c r="T196" s="57">
        <v>4214</v>
      </c>
      <c r="U196" s="78"/>
      <c r="W196" s="121">
        <f t="shared" si="73"/>
        <v>44019</v>
      </c>
      <c r="X196" s="122">
        <f t="shared" si="79"/>
        <v>7</v>
      </c>
      <c r="Y196" s="97">
        <f t="shared" si="75"/>
        <v>83572</v>
      </c>
      <c r="Z196" s="123">
        <f t="shared" si="76"/>
        <v>44019</v>
      </c>
      <c r="AA196" s="97">
        <f t="shared" si="77"/>
        <v>0</v>
      </c>
      <c r="AB196" s="97">
        <f t="shared" si="78"/>
        <v>4634</v>
      </c>
    </row>
    <row r="197" spans="2:28" x14ac:dyDescent="0.55000000000000004">
      <c r="B197" s="77">
        <v>44020</v>
      </c>
      <c r="C197" s="48">
        <v>0</v>
      </c>
      <c r="D197" s="84"/>
      <c r="E197" s="110"/>
      <c r="F197" s="57">
        <v>5</v>
      </c>
      <c r="G197" s="48">
        <v>9</v>
      </c>
      <c r="H197" s="89">
        <f t="shared" si="82"/>
        <v>83581</v>
      </c>
      <c r="I197" s="89">
        <f t="shared" si="80"/>
        <v>357</v>
      </c>
      <c r="J197" s="48">
        <v>-1</v>
      </c>
      <c r="K197" s="56">
        <f t="shared" si="81"/>
        <v>5</v>
      </c>
      <c r="L197" s="48">
        <v>0</v>
      </c>
      <c r="M197" s="89">
        <f t="shared" si="72"/>
        <v>4634</v>
      </c>
      <c r="N197" s="48">
        <v>42</v>
      </c>
      <c r="O197" s="89">
        <f t="shared" si="83"/>
        <v>78590</v>
      </c>
      <c r="P197" s="111">
        <f t="shared" si="74"/>
        <v>332</v>
      </c>
      <c r="Q197" s="57">
        <v>765344</v>
      </c>
      <c r="R197" s="48">
        <v>706</v>
      </c>
      <c r="S197" s="118"/>
      <c r="T197" s="57">
        <v>3840</v>
      </c>
      <c r="U197" s="78"/>
      <c r="W197" s="121">
        <f t="shared" si="73"/>
        <v>44020</v>
      </c>
      <c r="X197" s="122">
        <f t="shared" si="79"/>
        <v>9</v>
      </c>
      <c r="Y197" s="97">
        <f t="shared" si="75"/>
        <v>83581</v>
      </c>
      <c r="Z197" s="123">
        <f t="shared" si="76"/>
        <v>44020</v>
      </c>
      <c r="AA197" s="97">
        <f t="shared" si="77"/>
        <v>0</v>
      </c>
      <c r="AB197" s="97">
        <f t="shared" si="78"/>
        <v>4634</v>
      </c>
    </row>
    <row r="198" spans="2:28" x14ac:dyDescent="0.55000000000000004">
      <c r="B198" s="77">
        <v>44021</v>
      </c>
      <c r="C198" s="48">
        <v>3</v>
      </c>
      <c r="D198" s="84"/>
      <c r="E198" s="110"/>
      <c r="F198" s="57">
        <v>8</v>
      </c>
      <c r="G198" s="48">
        <v>4</v>
      </c>
      <c r="H198" s="89">
        <f t="shared" si="82"/>
        <v>83585</v>
      </c>
      <c r="I198" s="89">
        <f t="shared" si="80"/>
        <v>342</v>
      </c>
      <c r="J198" s="48">
        <v>-1</v>
      </c>
      <c r="K198" s="56">
        <f t="shared" si="81"/>
        <v>4</v>
      </c>
      <c r="L198" s="48">
        <v>0</v>
      </c>
      <c r="M198" s="89">
        <f t="shared" si="72"/>
        <v>4634</v>
      </c>
      <c r="N198" s="48">
        <v>19</v>
      </c>
      <c r="O198" s="89">
        <f t="shared" si="83"/>
        <v>78609</v>
      </c>
      <c r="P198" s="111">
        <f t="shared" si="74"/>
        <v>271</v>
      </c>
      <c r="Q198" s="57">
        <v>765615</v>
      </c>
      <c r="R198" s="48">
        <v>311</v>
      </c>
      <c r="S198" s="118"/>
      <c r="T198" s="57">
        <v>3796</v>
      </c>
      <c r="U198" s="78"/>
      <c r="W198" s="121">
        <f t="shared" si="73"/>
        <v>44021</v>
      </c>
      <c r="X198" s="122">
        <f t="shared" si="79"/>
        <v>4</v>
      </c>
      <c r="Y198" s="97">
        <f t="shared" si="75"/>
        <v>83585</v>
      </c>
      <c r="Z198" s="123">
        <f t="shared" si="76"/>
        <v>44021</v>
      </c>
      <c r="AA198" s="97">
        <f t="shared" si="77"/>
        <v>0</v>
      </c>
      <c r="AB198" s="97">
        <f t="shared" si="78"/>
        <v>4634</v>
      </c>
    </row>
    <row r="199" spans="2:28" x14ac:dyDescent="0.55000000000000004">
      <c r="B199" s="77">
        <v>44022</v>
      </c>
      <c r="C199" s="48">
        <v>0</v>
      </c>
      <c r="D199" s="84"/>
      <c r="E199" s="110"/>
      <c r="F199" s="57">
        <v>8</v>
      </c>
      <c r="G199" s="48">
        <v>2</v>
      </c>
      <c r="H199" s="89">
        <f t="shared" si="82"/>
        <v>83587</v>
      </c>
      <c r="I199" s="89">
        <f t="shared" si="80"/>
        <v>330</v>
      </c>
      <c r="J199" s="48">
        <v>-1</v>
      </c>
      <c r="K199" s="56">
        <f t="shared" si="81"/>
        <v>3</v>
      </c>
      <c r="L199" s="48">
        <v>0</v>
      </c>
      <c r="M199" s="89">
        <f t="shared" si="72"/>
        <v>4634</v>
      </c>
      <c r="N199" s="48">
        <v>14</v>
      </c>
      <c r="O199" s="89">
        <f t="shared" si="83"/>
        <v>78623</v>
      </c>
      <c r="P199" s="111">
        <f t="shared" si="74"/>
        <v>319</v>
      </c>
      <c r="Q199" s="57">
        <v>765934</v>
      </c>
      <c r="R199" s="48">
        <v>533</v>
      </c>
      <c r="S199" s="118"/>
      <c r="T199" s="57">
        <v>3580</v>
      </c>
      <c r="U199" s="78"/>
      <c r="W199" s="121">
        <f t="shared" si="73"/>
        <v>44022</v>
      </c>
      <c r="X199" s="122">
        <f t="shared" si="79"/>
        <v>2</v>
      </c>
      <c r="Y199" s="97">
        <f t="shared" si="75"/>
        <v>83587</v>
      </c>
      <c r="Z199" s="123">
        <f t="shared" si="76"/>
        <v>44022</v>
      </c>
      <c r="AA199" s="97">
        <f t="shared" si="77"/>
        <v>0</v>
      </c>
      <c r="AB199" s="97">
        <f t="shared" si="78"/>
        <v>4634</v>
      </c>
    </row>
    <row r="200" spans="2:28" x14ac:dyDescent="0.55000000000000004">
      <c r="B200" s="77">
        <v>44023</v>
      </c>
      <c r="C200" s="48">
        <v>0</v>
      </c>
      <c r="D200" s="84"/>
      <c r="E200" s="110"/>
      <c r="F200" s="57">
        <v>7</v>
      </c>
      <c r="G200" s="48">
        <v>7</v>
      </c>
      <c r="H200" s="89">
        <f t="shared" si="82"/>
        <v>83594</v>
      </c>
      <c r="I200" s="89">
        <f t="shared" si="80"/>
        <v>326</v>
      </c>
      <c r="J200" s="48">
        <v>0</v>
      </c>
      <c r="K200" s="56">
        <f t="shared" si="81"/>
        <v>3</v>
      </c>
      <c r="L200" s="48">
        <v>0</v>
      </c>
      <c r="M200" s="89">
        <f t="shared" si="72"/>
        <v>4634</v>
      </c>
      <c r="N200" s="48">
        <v>11</v>
      </c>
      <c r="O200" s="89">
        <f t="shared" si="83"/>
        <v>78634</v>
      </c>
      <c r="P200" s="111">
        <f t="shared" si="74"/>
        <v>395</v>
      </c>
      <c r="Q200" s="57">
        <v>766329</v>
      </c>
      <c r="R200" s="48">
        <v>235</v>
      </c>
      <c r="S200" s="118"/>
      <c r="T200" s="57">
        <v>3739</v>
      </c>
      <c r="U200" s="78"/>
      <c r="W200" s="121">
        <f t="shared" si="73"/>
        <v>44023</v>
      </c>
      <c r="X200" s="122">
        <f t="shared" si="79"/>
        <v>7</v>
      </c>
      <c r="Y200" s="97">
        <f t="shared" si="75"/>
        <v>83594</v>
      </c>
      <c r="Z200" s="123">
        <f t="shared" si="76"/>
        <v>44023</v>
      </c>
      <c r="AA200" s="97">
        <f t="shared" si="77"/>
        <v>0</v>
      </c>
      <c r="AB200" s="97">
        <f t="shared" si="78"/>
        <v>4634</v>
      </c>
    </row>
    <row r="201" spans="2:28" x14ac:dyDescent="0.55000000000000004">
      <c r="B201" s="77">
        <v>44024</v>
      </c>
      <c r="C201" s="48">
        <v>0</v>
      </c>
      <c r="D201" s="84"/>
      <c r="E201" s="110"/>
      <c r="F201" s="57">
        <v>7</v>
      </c>
      <c r="G201" s="48">
        <v>8</v>
      </c>
      <c r="H201" s="89">
        <f t="shared" si="82"/>
        <v>83602</v>
      </c>
      <c r="I201" s="89">
        <f t="shared" si="80"/>
        <v>320</v>
      </c>
      <c r="J201" s="48">
        <v>0</v>
      </c>
      <c r="K201" s="56">
        <f t="shared" si="81"/>
        <v>3</v>
      </c>
      <c r="L201" s="48">
        <v>0</v>
      </c>
      <c r="M201" s="89">
        <f t="shared" si="72"/>
        <v>4634</v>
      </c>
      <c r="N201" s="48">
        <v>14</v>
      </c>
      <c r="O201" s="89">
        <f t="shared" si="83"/>
        <v>78648</v>
      </c>
      <c r="P201" s="111">
        <f t="shared" si="74"/>
        <v>293</v>
      </c>
      <c r="Q201" s="57">
        <v>766622</v>
      </c>
      <c r="R201" s="48">
        <v>538</v>
      </c>
      <c r="S201" s="118"/>
      <c r="T201" s="57">
        <v>3494</v>
      </c>
      <c r="U201" s="78"/>
      <c r="W201" s="121">
        <f t="shared" si="73"/>
        <v>44024</v>
      </c>
      <c r="X201" s="122">
        <f t="shared" si="79"/>
        <v>8</v>
      </c>
      <c r="Y201" s="97">
        <f t="shared" si="75"/>
        <v>83602</v>
      </c>
      <c r="Z201" s="123">
        <f t="shared" si="76"/>
        <v>44024</v>
      </c>
      <c r="AA201" s="97">
        <f t="shared" si="77"/>
        <v>0</v>
      </c>
      <c r="AB201" s="97">
        <f t="shared" si="78"/>
        <v>4634</v>
      </c>
    </row>
    <row r="202" spans="2:28" x14ac:dyDescent="0.55000000000000004">
      <c r="B202" s="77">
        <v>44025</v>
      </c>
      <c r="C202" s="48">
        <v>0</v>
      </c>
      <c r="D202" s="84"/>
      <c r="E202" s="110"/>
      <c r="F202" s="57">
        <v>5</v>
      </c>
      <c r="G202" s="48">
        <v>3</v>
      </c>
      <c r="H202" s="89">
        <f t="shared" si="82"/>
        <v>83605</v>
      </c>
      <c r="I202" s="89">
        <f t="shared" si="80"/>
        <v>297</v>
      </c>
      <c r="J202" s="48">
        <v>0</v>
      </c>
      <c r="K202" s="56">
        <f t="shared" si="81"/>
        <v>3</v>
      </c>
      <c r="L202" s="48">
        <v>0</v>
      </c>
      <c r="M202" s="89">
        <f t="shared" si="72"/>
        <v>4634</v>
      </c>
      <c r="N202" s="48">
        <v>26</v>
      </c>
      <c r="O202" s="89">
        <f t="shared" si="83"/>
        <v>78674</v>
      </c>
      <c r="P202" s="111">
        <f t="shared" si="74"/>
        <v>281</v>
      </c>
      <c r="Q202" s="57">
        <v>766903</v>
      </c>
      <c r="R202" s="48">
        <v>508</v>
      </c>
      <c r="S202" s="118"/>
      <c r="T202" s="57">
        <v>3267</v>
      </c>
      <c r="U202" s="78"/>
      <c r="W202" s="121">
        <f t="shared" si="73"/>
        <v>44025</v>
      </c>
      <c r="X202" s="122">
        <f t="shared" si="79"/>
        <v>3</v>
      </c>
      <c r="Y202" s="97">
        <f t="shared" si="75"/>
        <v>83605</v>
      </c>
      <c r="Z202" s="123">
        <f t="shared" si="76"/>
        <v>44025</v>
      </c>
      <c r="AA202" s="97">
        <f t="shared" si="77"/>
        <v>0</v>
      </c>
      <c r="AB202" s="97">
        <f t="shared" si="78"/>
        <v>4634</v>
      </c>
    </row>
    <row r="203" spans="2:28" x14ac:dyDescent="0.55000000000000004">
      <c r="B203" s="77">
        <v>44026</v>
      </c>
      <c r="C203" s="48">
        <v>0</v>
      </c>
      <c r="D203" s="84"/>
      <c r="E203" s="110"/>
      <c r="F203" s="57">
        <v>3</v>
      </c>
      <c r="G203" s="48">
        <v>6</v>
      </c>
      <c r="H203" s="89">
        <f t="shared" si="82"/>
        <v>83611</v>
      </c>
      <c r="I203" s="89">
        <f t="shared" si="80"/>
        <v>284</v>
      </c>
      <c r="J203" s="48">
        <v>0</v>
      </c>
      <c r="K203" s="56">
        <f t="shared" si="81"/>
        <v>3</v>
      </c>
      <c r="L203" s="48">
        <v>0</v>
      </c>
      <c r="M203" s="89">
        <f t="shared" si="72"/>
        <v>4634</v>
      </c>
      <c r="N203" s="48">
        <v>19</v>
      </c>
      <c r="O203" s="89">
        <f t="shared" si="83"/>
        <v>78693</v>
      </c>
      <c r="P203" s="111">
        <f t="shared" si="74"/>
        <v>529</v>
      </c>
      <c r="Q203" s="57">
        <v>767432</v>
      </c>
      <c r="R203" s="48">
        <v>219</v>
      </c>
      <c r="S203" s="118"/>
      <c r="T203" s="57">
        <v>3577</v>
      </c>
      <c r="U203" s="78"/>
      <c r="W203" s="121">
        <f t="shared" si="73"/>
        <v>44026</v>
      </c>
      <c r="X203" s="122">
        <f t="shared" si="79"/>
        <v>6</v>
      </c>
      <c r="Y203" s="97">
        <f t="shared" si="75"/>
        <v>83611</v>
      </c>
      <c r="Z203" s="123">
        <f t="shared" si="76"/>
        <v>44026</v>
      </c>
      <c r="AA203" s="97">
        <f t="shared" si="77"/>
        <v>0</v>
      </c>
      <c r="AB203" s="97">
        <f t="shared" si="78"/>
        <v>4634</v>
      </c>
    </row>
    <row r="204" spans="2:28" x14ac:dyDescent="0.55000000000000004">
      <c r="B204" s="77">
        <v>44027</v>
      </c>
      <c r="C204" s="48">
        <v>0</v>
      </c>
      <c r="D204" s="84"/>
      <c r="E204" s="110"/>
      <c r="F204" s="57">
        <v>3</v>
      </c>
      <c r="G204" s="48">
        <v>1</v>
      </c>
      <c r="H204" s="89">
        <f t="shared" si="82"/>
        <v>83612</v>
      </c>
      <c r="I204" s="89">
        <f t="shared" si="80"/>
        <v>259</v>
      </c>
      <c r="J204" s="48">
        <v>0</v>
      </c>
      <c r="K204" s="56">
        <f t="shared" si="81"/>
        <v>3</v>
      </c>
      <c r="L204" s="48">
        <v>0</v>
      </c>
      <c r="M204" s="89">
        <f t="shared" si="72"/>
        <v>4634</v>
      </c>
      <c r="N204" s="48">
        <v>26</v>
      </c>
      <c r="O204" s="89">
        <f t="shared" si="83"/>
        <v>78719</v>
      </c>
      <c r="P204" s="111">
        <f t="shared" si="74"/>
        <v>100</v>
      </c>
      <c r="Q204" s="57">
        <v>767532</v>
      </c>
      <c r="R204" s="48">
        <v>364</v>
      </c>
      <c r="S204" s="118"/>
      <c r="T204" s="57">
        <v>3313</v>
      </c>
      <c r="U204" s="78"/>
      <c r="W204" s="121">
        <f t="shared" si="73"/>
        <v>44027</v>
      </c>
      <c r="X204" s="122">
        <f t="shared" si="79"/>
        <v>1</v>
      </c>
      <c r="Y204" s="97">
        <f t="shared" si="75"/>
        <v>83612</v>
      </c>
      <c r="Z204" s="123">
        <f t="shared" si="76"/>
        <v>44027</v>
      </c>
      <c r="AA204" s="97">
        <f t="shared" si="77"/>
        <v>0</v>
      </c>
      <c r="AB204" s="97">
        <f t="shared" si="78"/>
        <v>4634</v>
      </c>
    </row>
    <row r="205" spans="2:28" x14ac:dyDescent="0.55000000000000004">
      <c r="B205" s="77">
        <v>44028</v>
      </c>
      <c r="C205" s="48">
        <v>1</v>
      </c>
      <c r="D205" s="84"/>
      <c r="E205" s="110"/>
      <c r="F205" s="57">
        <v>3</v>
      </c>
      <c r="G205" s="48">
        <v>10</v>
      </c>
      <c r="H205" s="89">
        <f t="shared" si="82"/>
        <v>83622</v>
      </c>
      <c r="I205" s="89">
        <f t="shared" si="80"/>
        <v>251</v>
      </c>
      <c r="J205" s="48">
        <v>0</v>
      </c>
      <c r="K205" s="56">
        <f t="shared" si="81"/>
        <v>3</v>
      </c>
      <c r="L205" s="48">
        <v>0</v>
      </c>
      <c r="M205" s="89">
        <f t="shared" si="72"/>
        <v>4634</v>
      </c>
      <c r="N205" s="48">
        <v>18</v>
      </c>
      <c r="O205" s="89">
        <f t="shared" si="83"/>
        <v>78737</v>
      </c>
      <c r="P205" s="111">
        <f t="shared" si="74"/>
        <v>384</v>
      </c>
      <c r="Q205" s="57">
        <v>767916</v>
      </c>
      <c r="R205" s="48">
        <v>46</v>
      </c>
      <c r="S205" s="118"/>
      <c r="T205" s="57">
        <v>3651</v>
      </c>
      <c r="U205" s="78"/>
      <c r="W205" s="121">
        <f t="shared" si="73"/>
        <v>44028</v>
      </c>
      <c r="X205" s="122">
        <f t="shared" si="79"/>
        <v>10</v>
      </c>
      <c r="Y205" s="97">
        <f t="shared" si="75"/>
        <v>83622</v>
      </c>
      <c r="Z205" s="123">
        <f t="shared" si="76"/>
        <v>44028</v>
      </c>
      <c r="AA205" s="97">
        <f t="shared" si="77"/>
        <v>0</v>
      </c>
      <c r="AB205" s="97">
        <f t="shared" si="78"/>
        <v>4634</v>
      </c>
    </row>
    <row r="206" spans="2:28" x14ac:dyDescent="0.55000000000000004">
      <c r="B206" s="77">
        <v>44029</v>
      </c>
      <c r="C206" s="48">
        <v>1</v>
      </c>
      <c r="D206" s="84"/>
      <c r="E206" s="110"/>
      <c r="F206" s="57">
        <v>4</v>
      </c>
      <c r="G206" s="48">
        <v>22</v>
      </c>
      <c r="H206" s="89">
        <f t="shared" si="82"/>
        <v>83644</v>
      </c>
      <c r="I206" s="89">
        <f t="shared" si="80"/>
        <v>252</v>
      </c>
      <c r="J206" s="48">
        <v>0</v>
      </c>
      <c r="K206" s="56">
        <f t="shared" si="81"/>
        <v>3</v>
      </c>
      <c r="L206" s="48">
        <v>0</v>
      </c>
      <c r="M206" s="89">
        <f t="shared" si="72"/>
        <v>4634</v>
      </c>
      <c r="N206" s="48">
        <v>21</v>
      </c>
      <c r="O206" s="89">
        <f t="shared" si="83"/>
        <v>78758</v>
      </c>
      <c r="P206" s="111">
        <f t="shared" si="74"/>
        <v>554</v>
      </c>
      <c r="Q206" s="57">
        <v>768470</v>
      </c>
      <c r="R206" s="48">
        <v>129</v>
      </c>
      <c r="S206" s="118"/>
      <c r="T206" s="57">
        <v>4072</v>
      </c>
      <c r="U206" s="78"/>
      <c r="W206" s="121">
        <f t="shared" si="73"/>
        <v>44029</v>
      </c>
      <c r="X206" s="122">
        <f t="shared" si="79"/>
        <v>22</v>
      </c>
      <c r="Y206" s="97">
        <f t="shared" si="75"/>
        <v>83644</v>
      </c>
      <c r="Z206" s="123">
        <f t="shared" si="76"/>
        <v>44029</v>
      </c>
      <c r="AA206" s="97">
        <f t="shared" si="77"/>
        <v>0</v>
      </c>
      <c r="AB206" s="97">
        <f t="shared" si="78"/>
        <v>4634</v>
      </c>
    </row>
    <row r="207" spans="2:28" x14ac:dyDescent="0.55000000000000004">
      <c r="B207" s="77">
        <v>44030</v>
      </c>
      <c r="C207" s="48">
        <v>1</v>
      </c>
      <c r="D207" s="84"/>
      <c r="E207" s="110"/>
      <c r="F207" s="57">
        <v>4</v>
      </c>
      <c r="G207" s="48">
        <v>16</v>
      </c>
      <c r="H207" s="89">
        <f t="shared" si="82"/>
        <v>83660</v>
      </c>
      <c r="I207" s="89">
        <f t="shared" si="80"/>
        <v>251</v>
      </c>
      <c r="J207" s="48">
        <v>0</v>
      </c>
      <c r="K207" s="56">
        <f t="shared" si="81"/>
        <v>3</v>
      </c>
      <c r="L207" s="48">
        <v>0</v>
      </c>
      <c r="M207" s="89">
        <f t="shared" si="72"/>
        <v>4634</v>
      </c>
      <c r="N207" s="48">
        <v>17</v>
      </c>
      <c r="O207" s="89">
        <f t="shared" si="83"/>
        <v>78775</v>
      </c>
      <c r="P207" s="111">
        <f t="shared" si="74"/>
        <v>3119</v>
      </c>
      <c r="Q207" s="57">
        <v>771589</v>
      </c>
      <c r="R207" s="48">
        <v>212</v>
      </c>
      <c r="S207" s="118"/>
      <c r="T207" s="57">
        <v>6925</v>
      </c>
      <c r="U207" s="78"/>
      <c r="W207" s="121">
        <f t="shared" si="73"/>
        <v>44030</v>
      </c>
      <c r="X207" s="122">
        <f t="shared" si="79"/>
        <v>16</v>
      </c>
      <c r="Y207" s="97">
        <f t="shared" si="75"/>
        <v>83660</v>
      </c>
      <c r="Z207" s="123">
        <f t="shared" si="76"/>
        <v>44030</v>
      </c>
      <c r="AA207" s="97">
        <f t="shared" si="77"/>
        <v>0</v>
      </c>
      <c r="AB207" s="97">
        <f t="shared" si="78"/>
        <v>4634</v>
      </c>
    </row>
    <row r="208" spans="2:28" x14ac:dyDescent="0.55000000000000004">
      <c r="B208" s="77">
        <v>44031</v>
      </c>
      <c r="C208" s="48">
        <v>1</v>
      </c>
      <c r="D208" s="84"/>
      <c r="E208" s="110"/>
      <c r="F208" s="57">
        <v>4</v>
      </c>
      <c r="G208" s="48">
        <v>22</v>
      </c>
      <c r="H208" s="89">
        <f t="shared" si="82"/>
        <v>83682</v>
      </c>
      <c r="I208" s="89">
        <f t="shared" si="80"/>
        <v>249</v>
      </c>
      <c r="J208" s="48">
        <v>2</v>
      </c>
      <c r="K208" s="56">
        <f t="shared" si="81"/>
        <v>5</v>
      </c>
      <c r="L208" s="48">
        <v>0</v>
      </c>
      <c r="M208" s="89">
        <f t="shared" si="72"/>
        <v>4634</v>
      </c>
      <c r="N208" s="48">
        <v>24</v>
      </c>
      <c r="O208" s="89">
        <f t="shared" si="83"/>
        <v>78799</v>
      </c>
      <c r="P208" s="111">
        <f t="shared" si="74"/>
        <v>744</v>
      </c>
      <c r="Q208" s="57">
        <v>772333</v>
      </c>
      <c r="R208" s="48">
        <v>465</v>
      </c>
      <c r="S208" s="118"/>
      <c r="T208" s="57">
        <v>7204</v>
      </c>
      <c r="U208" s="78"/>
      <c r="W208" s="121">
        <f t="shared" si="73"/>
        <v>44031</v>
      </c>
      <c r="X208" s="122">
        <f t="shared" si="79"/>
        <v>22</v>
      </c>
      <c r="Y208" s="97">
        <f t="shared" si="75"/>
        <v>83682</v>
      </c>
      <c r="Z208" s="123">
        <f t="shared" si="76"/>
        <v>44031</v>
      </c>
      <c r="AA208" s="97">
        <f t="shared" si="77"/>
        <v>0</v>
      </c>
      <c r="AB208" s="97">
        <f t="shared" si="78"/>
        <v>4634</v>
      </c>
    </row>
    <row r="209" spans="2:28" x14ac:dyDescent="0.55000000000000004">
      <c r="B209" s="77">
        <v>44032</v>
      </c>
      <c r="C209" s="48">
        <v>0</v>
      </c>
      <c r="D209" s="84"/>
      <c r="E209" s="110"/>
      <c r="F209" s="57">
        <v>1</v>
      </c>
      <c r="G209" s="48">
        <v>11</v>
      </c>
      <c r="H209" s="89">
        <f t="shared" si="82"/>
        <v>83693</v>
      </c>
      <c r="I209" s="89">
        <f t="shared" si="80"/>
        <v>242</v>
      </c>
      <c r="J209" s="48">
        <v>2</v>
      </c>
      <c r="K209" s="56">
        <f t="shared" si="81"/>
        <v>7</v>
      </c>
      <c r="L209" s="48">
        <v>0</v>
      </c>
      <c r="M209" s="89">
        <f t="shared" ref="M209:M215" si="84">+L209+M208</f>
        <v>4634</v>
      </c>
      <c r="N209" s="48">
        <v>18</v>
      </c>
      <c r="O209" s="89">
        <f t="shared" si="83"/>
        <v>78817</v>
      </c>
      <c r="P209" s="111">
        <f t="shared" si="74"/>
        <v>155</v>
      </c>
      <c r="Q209" s="57">
        <v>772488</v>
      </c>
      <c r="R209" s="48">
        <v>251</v>
      </c>
      <c r="S209" s="118"/>
      <c r="T209" s="57">
        <v>7108</v>
      </c>
      <c r="U209" s="78"/>
      <c r="W209" s="121">
        <f t="shared" si="73"/>
        <v>44032</v>
      </c>
      <c r="X209" s="122">
        <f t="shared" si="79"/>
        <v>11</v>
      </c>
      <c r="Y209" s="97">
        <f t="shared" si="75"/>
        <v>83693</v>
      </c>
      <c r="Z209" s="123">
        <f t="shared" si="76"/>
        <v>44032</v>
      </c>
      <c r="AA209" s="97">
        <f t="shared" si="77"/>
        <v>0</v>
      </c>
      <c r="AB209" s="97">
        <f t="shared" si="78"/>
        <v>4634</v>
      </c>
    </row>
    <row r="210" spans="2:28" x14ac:dyDescent="0.55000000000000004">
      <c r="B210" s="77">
        <v>44033</v>
      </c>
      <c r="C210" s="48">
        <v>0</v>
      </c>
      <c r="D210" s="84"/>
      <c r="E210" s="110"/>
      <c r="F210" s="57">
        <v>1</v>
      </c>
      <c r="G210" s="48">
        <v>14</v>
      </c>
      <c r="H210" s="89">
        <f t="shared" si="82"/>
        <v>83707</v>
      </c>
      <c r="I210" s="89">
        <f t="shared" si="80"/>
        <v>233</v>
      </c>
      <c r="J210" s="48">
        <v>-1</v>
      </c>
      <c r="K210" s="56">
        <f t="shared" si="81"/>
        <v>6</v>
      </c>
      <c r="L210" s="48">
        <v>0</v>
      </c>
      <c r="M210" s="89">
        <f t="shared" si="84"/>
        <v>4634</v>
      </c>
      <c r="N210" s="48">
        <v>23</v>
      </c>
      <c r="O210" s="89">
        <f t="shared" si="83"/>
        <v>78840</v>
      </c>
      <c r="P210" s="111">
        <f t="shared" si="74"/>
        <v>316</v>
      </c>
      <c r="Q210" s="57">
        <v>772804</v>
      </c>
      <c r="R210" s="48">
        <v>434</v>
      </c>
      <c r="S210" s="118"/>
      <c r="T210" s="57">
        <v>6988</v>
      </c>
      <c r="U210" s="78"/>
      <c r="W210" s="121">
        <f t="shared" si="73"/>
        <v>44033</v>
      </c>
      <c r="X210" s="122">
        <f t="shared" si="79"/>
        <v>14</v>
      </c>
      <c r="Y210" s="97">
        <f t="shared" si="75"/>
        <v>83707</v>
      </c>
      <c r="Z210" s="123">
        <f t="shared" si="76"/>
        <v>44033</v>
      </c>
      <c r="AA210" s="97">
        <f t="shared" si="77"/>
        <v>0</v>
      </c>
      <c r="AB210" s="97">
        <f t="shared" si="78"/>
        <v>4634</v>
      </c>
    </row>
    <row r="211" spans="2:28" x14ac:dyDescent="0.55000000000000004">
      <c r="B211" s="77">
        <v>44034</v>
      </c>
      <c r="C211" s="48">
        <v>3</v>
      </c>
      <c r="D211" s="84"/>
      <c r="E211" s="110"/>
      <c r="F211" s="57">
        <v>4</v>
      </c>
      <c r="G211" s="48">
        <v>22</v>
      </c>
      <c r="H211" s="89">
        <f t="shared" si="82"/>
        <v>83729</v>
      </c>
      <c r="I211" s="89">
        <f t="shared" si="80"/>
        <v>240</v>
      </c>
      <c r="J211" s="48">
        <v>5</v>
      </c>
      <c r="K211" s="56">
        <f t="shared" si="81"/>
        <v>11</v>
      </c>
      <c r="L211" s="48">
        <v>0</v>
      </c>
      <c r="M211" s="89">
        <f t="shared" si="84"/>
        <v>4634</v>
      </c>
      <c r="N211" s="48">
        <v>15</v>
      </c>
      <c r="O211" s="89">
        <f t="shared" si="83"/>
        <v>78855</v>
      </c>
      <c r="P211" s="111">
        <f t="shared" si="74"/>
        <v>608</v>
      </c>
      <c r="Q211" s="57">
        <v>773412</v>
      </c>
      <c r="R211" s="48">
        <v>378</v>
      </c>
      <c r="S211" s="118"/>
      <c r="T211" s="57">
        <v>7218</v>
      </c>
      <c r="U211" s="78"/>
      <c r="W211" s="121">
        <f t="shared" si="73"/>
        <v>44034</v>
      </c>
      <c r="X211" s="122">
        <f t="shared" si="79"/>
        <v>22</v>
      </c>
      <c r="Y211" s="97">
        <f t="shared" si="75"/>
        <v>83729</v>
      </c>
      <c r="Z211" s="123">
        <f t="shared" si="76"/>
        <v>44034</v>
      </c>
      <c r="AA211" s="97">
        <f t="shared" si="77"/>
        <v>0</v>
      </c>
      <c r="AB211" s="97">
        <f t="shared" si="78"/>
        <v>4634</v>
      </c>
    </row>
    <row r="212" spans="2:28" x14ac:dyDescent="0.55000000000000004">
      <c r="B212" s="77">
        <v>44035</v>
      </c>
      <c r="C212" s="48">
        <v>1</v>
      </c>
      <c r="D212" s="84"/>
      <c r="E212" s="110"/>
      <c r="F212" s="57">
        <v>2</v>
      </c>
      <c r="G212" s="48">
        <v>21</v>
      </c>
      <c r="H212" s="89">
        <f t="shared" si="82"/>
        <v>83750</v>
      </c>
      <c r="I212" s="89">
        <f t="shared" si="80"/>
        <v>243</v>
      </c>
      <c r="J212" s="48">
        <v>1</v>
      </c>
      <c r="K212" s="56">
        <f t="shared" si="81"/>
        <v>12</v>
      </c>
      <c r="L212" s="48">
        <v>0</v>
      </c>
      <c r="M212" s="89">
        <f t="shared" si="84"/>
        <v>4634</v>
      </c>
      <c r="N212" s="48">
        <v>18</v>
      </c>
      <c r="O212" s="89">
        <f t="shared" si="83"/>
        <v>78873</v>
      </c>
      <c r="P212" s="111">
        <f t="shared" si="74"/>
        <v>390</v>
      </c>
      <c r="Q212" s="57">
        <v>773802</v>
      </c>
      <c r="R212" s="48">
        <v>66</v>
      </c>
      <c r="S212" s="118"/>
      <c r="T212" s="57">
        <v>7526</v>
      </c>
      <c r="U212" s="78"/>
      <c r="W212" s="121">
        <f t="shared" si="73"/>
        <v>44035</v>
      </c>
      <c r="X212" s="122">
        <f t="shared" si="79"/>
        <v>21</v>
      </c>
      <c r="Y212" s="97">
        <f t="shared" si="75"/>
        <v>83750</v>
      </c>
      <c r="Z212" s="123">
        <f t="shared" si="76"/>
        <v>44035</v>
      </c>
      <c r="AA212" s="97">
        <f t="shared" si="77"/>
        <v>0</v>
      </c>
      <c r="AB212" s="97">
        <f t="shared" si="78"/>
        <v>4634</v>
      </c>
    </row>
    <row r="213" spans="2:28" x14ac:dyDescent="0.55000000000000004">
      <c r="B213" s="77">
        <v>44036</v>
      </c>
      <c r="C213" s="48">
        <v>2</v>
      </c>
      <c r="D213" s="84"/>
      <c r="E213" s="110"/>
      <c r="F213" s="57">
        <v>2</v>
      </c>
      <c r="G213" s="48">
        <v>34</v>
      </c>
      <c r="H213" s="89">
        <f t="shared" si="82"/>
        <v>83784</v>
      </c>
      <c r="I213" s="89">
        <f t="shared" si="80"/>
        <v>261</v>
      </c>
      <c r="J213" s="48">
        <v>-1</v>
      </c>
      <c r="K213" s="56">
        <f t="shared" si="81"/>
        <v>11</v>
      </c>
      <c r="L213" s="48">
        <v>0</v>
      </c>
      <c r="M213" s="89">
        <f t="shared" si="84"/>
        <v>4634</v>
      </c>
      <c r="N213" s="48">
        <v>16</v>
      </c>
      <c r="O213" s="89">
        <f t="shared" si="83"/>
        <v>78889</v>
      </c>
      <c r="P213" s="111">
        <f t="shared" si="74"/>
        <v>4250</v>
      </c>
      <c r="Q213" s="57">
        <v>778052</v>
      </c>
      <c r="R213" s="48">
        <v>256</v>
      </c>
      <c r="S213" s="118"/>
      <c r="T213" s="57">
        <v>11500</v>
      </c>
      <c r="U213" s="78"/>
      <c r="W213" s="121">
        <f t="shared" si="73"/>
        <v>44036</v>
      </c>
      <c r="X213" s="122">
        <f t="shared" si="79"/>
        <v>34</v>
      </c>
      <c r="Y213" s="97">
        <f t="shared" si="75"/>
        <v>83784</v>
      </c>
      <c r="Z213" s="123">
        <f t="shared" si="76"/>
        <v>44036</v>
      </c>
      <c r="AA213" s="97">
        <f t="shared" si="77"/>
        <v>0</v>
      </c>
      <c r="AB213" s="97">
        <f t="shared" si="78"/>
        <v>4634</v>
      </c>
    </row>
    <row r="214" spans="2:28" x14ac:dyDescent="0.55000000000000004">
      <c r="B214" s="77">
        <v>44037</v>
      </c>
      <c r="C214" s="48">
        <v>2</v>
      </c>
      <c r="D214" s="84"/>
      <c r="E214" s="110"/>
      <c r="F214" s="57">
        <v>3</v>
      </c>
      <c r="G214" s="48">
        <v>46</v>
      </c>
      <c r="H214" s="89">
        <f t="shared" si="82"/>
        <v>83830</v>
      </c>
      <c r="I214" s="89">
        <f t="shared" si="80"/>
        <v>288</v>
      </c>
      <c r="J214" s="48">
        <v>7</v>
      </c>
      <c r="K214" s="56">
        <f t="shared" si="81"/>
        <v>18</v>
      </c>
      <c r="L214" s="48">
        <v>0</v>
      </c>
      <c r="M214" s="89">
        <f t="shared" si="84"/>
        <v>4634</v>
      </c>
      <c r="N214" s="48">
        <v>19</v>
      </c>
      <c r="O214" s="89">
        <f t="shared" si="83"/>
        <v>78908</v>
      </c>
      <c r="P214" s="111">
        <f t="shared" ref="P214:P224" si="85">+Q214-Q213</f>
        <v>948</v>
      </c>
      <c r="Q214" s="57">
        <v>779000</v>
      </c>
      <c r="R214" s="48">
        <v>673</v>
      </c>
      <c r="S214" s="118"/>
      <c r="T214" s="57">
        <v>11762</v>
      </c>
      <c r="U214" s="78"/>
      <c r="W214" s="121">
        <f t="shared" si="73"/>
        <v>44037</v>
      </c>
      <c r="X214" s="122">
        <f t="shared" si="79"/>
        <v>46</v>
      </c>
      <c r="Y214" s="97">
        <f t="shared" si="75"/>
        <v>83830</v>
      </c>
      <c r="Z214" s="123">
        <f t="shared" si="76"/>
        <v>44037</v>
      </c>
      <c r="AA214" s="97">
        <f t="shared" si="77"/>
        <v>0</v>
      </c>
      <c r="AB214" s="97">
        <f t="shared" si="78"/>
        <v>4634</v>
      </c>
    </row>
    <row r="215" spans="2:28" x14ac:dyDescent="0.55000000000000004">
      <c r="B215" s="77">
        <v>44038</v>
      </c>
      <c r="C215" s="48">
        <v>0</v>
      </c>
      <c r="D215" s="84"/>
      <c r="E215" s="110"/>
      <c r="F215" s="57">
        <v>3</v>
      </c>
      <c r="G215" s="48">
        <v>61</v>
      </c>
      <c r="H215" s="89">
        <f t="shared" si="82"/>
        <v>83891</v>
      </c>
      <c r="I215" s="89">
        <f t="shared" si="80"/>
        <v>339</v>
      </c>
      <c r="J215" s="48">
        <v>3</v>
      </c>
      <c r="K215" s="56">
        <f t="shared" si="81"/>
        <v>21</v>
      </c>
      <c r="L215" s="48">
        <v>0</v>
      </c>
      <c r="M215" s="89">
        <f t="shared" si="84"/>
        <v>4634</v>
      </c>
      <c r="N215" s="48">
        <v>10</v>
      </c>
      <c r="O215" s="89">
        <f t="shared" si="83"/>
        <v>78918</v>
      </c>
      <c r="P215" s="111">
        <f t="shared" si="85"/>
        <v>2406</v>
      </c>
      <c r="Q215" s="57">
        <v>781406</v>
      </c>
      <c r="R215" s="48">
        <v>228</v>
      </c>
      <c r="S215" s="118"/>
      <c r="T215" s="57">
        <v>13935</v>
      </c>
      <c r="U215" s="78"/>
      <c r="W215" s="121">
        <f t="shared" si="73"/>
        <v>44038</v>
      </c>
      <c r="X215" s="122">
        <f t="shared" si="79"/>
        <v>61</v>
      </c>
      <c r="Y215" s="97">
        <f t="shared" si="75"/>
        <v>83891</v>
      </c>
      <c r="Z215" s="123">
        <f t="shared" si="76"/>
        <v>44038</v>
      </c>
      <c r="AA215" s="97">
        <f t="shared" si="77"/>
        <v>0</v>
      </c>
      <c r="AB215" s="97">
        <f t="shared" si="78"/>
        <v>4634</v>
      </c>
    </row>
    <row r="216" spans="2:28" x14ac:dyDescent="0.55000000000000004">
      <c r="B216" s="77">
        <v>44039</v>
      </c>
      <c r="C216" s="48">
        <v>0</v>
      </c>
      <c r="D216" s="84"/>
      <c r="E216" s="110"/>
      <c r="F216" s="57">
        <v>1</v>
      </c>
      <c r="G216" s="48">
        <v>68</v>
      </c>
      <c r="H216" s="89">
        <f>+H215+G216</f>
        <v>83959</v>
      </c>
      <c r="I216" s="89">
        <f>+H216-M216-O216</f>
        <v>391</v>
      </c>
      <c r="J216" s="48">
        <v>-1</v>
      </c>
      <c r="K216" s="56">
        <f t="shared" ref="K216:K224" si="86">+J216+K215</f>
        <v>20</v>
      </c>
      <c r="L216" s="48">
        <v>0</v>
      </c>
      <c r="M216" s="89">
        <f t="shared" ref="M216:M224" si="87">+L216+M215</f>
        <v>4634</v>
      </c>
      <c r="N216" s="48">
        <v>16</v>
      </c>
      <c r="O216" s="89">
        <f t="shared" ref="O216:O224" si="88">+N216+O215</f>
        <v>78934</v>
      </c>
      <c r="P216" s="111">
        <f t="shared" si="85"/>
        <v>878</v>
      </c>
      <c r="Q216" s="57">
        <v>782284</v>
      </c>
      <c r="R216" s="48">
        <v>184</v>
      </c>
      <c r="S216" s="118"/>
      <c r="T216" s="57">
        <v>14590</v>
      </c>
      <c r="U216" s="78"/>
      <c r="W216" s="121">
        <f t="shared" ref="W216:W247" si="89">+B216</f>
        <v>44039</v>
      </c>
      <c r="X216" s="122">
        <f t="shared" ref="X216:X247" si="90">+G216</f>
        <v>68</v>
      </c>
      <c r="Y216" s="97">
        <f t="shared" ref="Y216:Y247" si="91">+H216</f>
        <v>83959</v>
      </c>
      <c r="Z216" s="123">
        <f t="shared" ref="Z216:Z247" si="92">+B216</f>
        <v>44039</v>
      </c>
      <c r="AA216" s="97">
        <f t="shared" ref="AA216:AA247" si="93">+L216</f>
        <v>0</v>
      </c>
      <c r="AB216" s="97">
        <f t="shared" ref="AB216:AB247" si="94">+M216</f>
        <v>4634</v>
      </c>
    </row>
    <row r="217" spans="2:28" x14ac:dyDescent="0.55000000000000004">
      <c r="B217" s="77">
        <v>44040</v>
      </c>
      <c r="C217" s="48">
        <v>0</v>
      </c>
      <c r="D217" s="84"/>
      <c r="E217" s="110"/>
      <c r="F217" s="57">
        <v>1</v>
      </c>
      <c r="G217" s="48">
        <v>101</v>
      </c>
      <c r="H217" s="89">
        <f>+H216+G217</f>
        <v>84060</v>
      </c>
      <c r="I217" s="89">
        <f>+H217-M217-O217</f>
        <v>482</v>
      </c>
      <c r="J217" s="48">
        <v>5</v>
      </c>
      <c r="K217" s="56">
        <f t="shared" si="86"/>
        <v>25</v>
      </c>
      <c r="L217" s="48">
        <v>0</v>
      </c>
      <c r="M217" s="89">
        <f t="shared" si="87"/>
        <v>4634</v>
      </c>
      <c r="N217" s="48">
        <v>10</v>
      </c>
      <c r="O217" s="89">
        <f t="shared" si="88"/>
        <v>78944</v>
      </c>
      <c r="P217" s="111">
        <f t="shared" si="85"/>
        <v>769</v>
      </c>
      <c r="Q217" s="57">
        <v>783053</v>
      </c>
      <c r="R217" s="48">
        <v>325</v>
      </c>
      <c r="S217" s="118"/>
      <c r="T217" s="57">
        <v>15034</v>
      </c>
      <c r="U217" s="78"/>
      <c r="W217" s="121">
        <f t="shared" si="89"/>
        <v>44040</v>
      </c>
      <c r="X217" s="122">
        <f t="shared" si="90"/>
        <v>101</v>
      </c>
      <c r="Y217" s="97">
        <f t="shared" si="91"/>
        <v>84060</v>
      </c>
      <c r="Z217" s="123">
        <f t="shared" si="92"/>
        <v>44040</v>
      </c>
      <c r="AA217" s="97">
        <f t="shared" si="93"/>
        <v>0</v>
      </c>
      <c r="AB217" s="97">
        <f t="shared" si="94"/>
        <v>4634</v>
      </c>
    </row>
    <row r="218" spans="2:28" x14ac:dyDescent="0.55000000000000004">
      <c r="B218" s="77">
        <v>44041</v>
      </c>
      <c r="C218" s="48">
        <v>1</v>
      </c>
      <c r="D218" s="84"/>
      <c r="E218" s="110"/>
      <c r="F218" s="57">
        <v>2</v>
      </c>
      <c r="G218" s="48">
        <v>105</v>
      </c>
      <c r="H218" s="89">
        <f>+H217+G218</f>
        <v>84165</v>
      </c>
      <c r="I218" s="89">
        <f>+H218-M218-O218</f>
        <v>574</v>
      </c>
      <c r="J218" s="48">
        <v>8</v>
      </c>
      <c r="K218" s="56">
        <f t="shared" si="86"/>
        <v>33</v>
      </c>
      <c r="L218" s="48">
        <v>0</v>
      </c>
      <c r="M218" s="89">
        <f t="shared" si="87"/>
        <v>4634</v>
      </c>
      <c r="N218" s="48">
        <v>13</v>
      </c>
      <c r="O218" s="89">
        <f t="shared" si="88"/>
        <v>78957</v>
      </c>
      <c r="P218" s="111">
        <f t="shared" si="85"/>
        <v>3904</v>
      </c>
      <c r="Q218" s="57">
        <v>786957</v>
      </c>
      <c r="R218" s="48">
        <v>584</v>
      </c>
      <c r="S218" s="118"/>
      <c r="T218" s="57">
        <v>18353</v>
      </c>
      <c r="U218" s="78"/>
      <c r="W218" s="121">
        <f t="shared" si="89"/>
        <v>44041</v>
      </c>
      <c r="X218" s="122">
        <f t="shared" si="90"/>
        <v>105</v>
      </c>
      <c r="Y218" s="97">
        <f t="shared" si="91"/>
        <v>84165</v>
      </c>
      <c r="Z218" s="123">
        <f t="shared" si="92"/>
        <v>44041</v>
      </c>
      <c r="AA218" s="97">
        <f t="shared" si="93"/>
        <v>0</v>
      </c>
      <c r="AB218" s="97">
        <f t="shared" si="94"/>
        <v>4634</v>
      </c>
    </row>
    <row r="219" spans="2:28" x14ac:dyDescent="0.55000000000000004">
      <c r="B219" s="77">
        <v>44042</v>
      </c>
      <c r="C219" s="48">
        <v>1</v>
      </c>
      <c r="D219" s="84"/>
      <c r="E219" s="110"/>
      <c r="F219" s="57">
        <v>2</v>
      </c>
      <c r="G219" s="48">
        <v>127</v>
      </c>
      <c r="H219" s="89">
        <f>+H218+G219</f>
        <v>84292</v>
      </c>
      <c r="I219" s="89">
        <f>+H219-M219-O219</f>
        <v>684</v>
      </c>
      <c r="J219" s="48">
        <v>8</v>
      </c>
      <c r="K219" s="56">
        <f t="shared" si="86"/>
        <v>41</v>
      </c>
      <c r="L219" s="48">
        <v>0</v>
      </c>
      <c r="M219" s="89">
        <f t="shared" si="87"/>
        <v>4634</v>
      </c>
      <c r="N219" s="48">
        <v>17</v>
      </c>
      <c r="O219" s="89">
        <f t="shared" si="88"/>
        <v>78974</v>
      </c>
      <c r="P219" s="111">
        <f t="shared" si="85"/>
        <v>378</v>
      </c>
      <c r="Q219" s="57">
        <v>787335</v>
      </c>
      <c r="R219" s="48">
        <v>279</v>
      </c>
      <c r="S219" s="118"/>
      <c r="T219" s="57">
        <v>18461</v>
      </c>
      <c r="U219" s="78"/>
      <c r="W219" s="121">
        <f t="shared" si="89"/>
        <v>44042</v>
      </c>
      <c r="X219" s="122">
        <f t="shared" si="90"/>
        <v>127</v>
      </c>
      <c r="Y219" s="97">
        <f t="shared" si="91"/>
        <v>84292</v>
      </c>
      <c r="Z219" s="123">
        <f t="shared" si="92"/>
        <v>44042</v>
      </c>
      <c r="AA219" s="97">
        <f t="shared" si="93"/>
        <v>0</v>
      </c>
      <c r="AB219" s="97">
        <f t="shared" si="94"/>
        <v>4634</v>
      </c>
    </row>
    <row r="220" spans="2:28" x14ac:dyDescent="0.55000000000000004">
      <c r="B220" s="77">
        <v>44043</v>
      </c>
      <c r="C220" s="48">
        <v>0</v>
      </c>
      <c r="D220" s="84"/>
      <c r="E220" s="110"/>
      <c r="F220" s="57">
        <v>2</v>
      </c>
      <c r="G220" s="48">
        <v>45</v>
      </c>
      <c r="H220" s="89">
        <f>+H219+G220</f>
        <v>84337</v>
      </c>
      <c r="I220" s="89">
        <f>+H220-M220-O220</f>
        <v>714</v>
      </c>
      <c r="J220" s="48">
        <v>-2</v>
      </c>
      <c r="K220" s="56">
        <f t="shared" si="86"/>
        <v>39</v>
      </c>
      <c r="L220" s="48">
        <v>0</v>
      </c>
      <c r="M220" s="89">
        <f t="shared" si="87"/>
        <v>4634</v>
      </c>
      <c r="N220" s="48">
        <v>15</v>
      </c>
      <c r="O220" s="89">
        <f t="shared" si="88"/>
        <v>78989</v>
      </c>
      <c r="P220" s="111">
        <f t="shared" si="85"/>
        <v>2407</v>
      </c>
      <c r="Q220" s="57">
        <v>789742</v>
      </c>
      <c r="R220" s="48">
        <v>589</v>
      </c>
      <c r="S220" s="118"/>
      <c r="T220" s="57">
        <v>20278</v>
      </c>
      <c r="U220" s="78"/>
      <c r="W220" s="121">
        <f t="shared" si="89"/>
        <v>44043</v>
      </c>
      <c r="X220" s="122">
        <f t="shared" si="90"/>
        <v>45</v>
      </c>
      <c r="Y220" s="97">
        <f t="shared" si="91"/>
        <v>84337</v>
      </c>
      <c r="Z220" s="123">
        <f t="shared" si="92"/>
        <v>44043</v>
      </c>
      <c r="AA220" s="97">
        <f t="shared" si="93"/>
        <v>0</v>
      </c>
      <c r="AB220" s="97">
        <f t="shared" si="94"/>
        <v>4634</v>
      </c>
    </row>
    <row r="221" spans="2:28" x14ac:dyDescent="0.55000000000000004">
      <c r="B221" s="77">
        <v>44044</v>
      </c>
      <c r="C221" s="48">
        <v>0</v>
      </c>
      <c r="D221" s="84"/>
      <c r="E221" s="110"/>
      <c r="F221" s="57">
        <v>2</v>
      </c>
      <c r="G221" s="48">
        <v>49</v>
      </c>
      <c r="H221" s="234">
        <f>+H220+G221-1</f>
        <v>84385</v>
      </c>
      <c r="I221" s="89">
        <f t="shared" ref="I221:I226" si="95">+H221-M221-O221</f>
        <v>748</v>
      </c>
      <c r="J221" s="48">
        <v>-3</v>
      </c>
      <c r="K221" s="56">
        <f t="shared" si="86"/>
        <v>36</v>
      </c>
      <c r="L221" s="48">
        <v>0</v>
      </c>
      <c r="M221" s="89">
        <f t="shared" si="87"/>
        <v>4634</v>
      </c>
      <c r="N221" s="48">
        <v>14</v>
      </c>
      <c r="O221" s="89">
        <f t="shared" si="88"/>
        <v>79003</v>
      </c>
      <c r="P221" s="111">
        <f t="shared" si="85"/>
        <v>1312</v>
      </c>
      <c r="Q221" s="57">
        <v>791054</v>
      </c>
      <c r="R221" s="48">
        <v>145</v>
      </c>
      <c r="S221" s="118"/>
      <c r="T221" s="57">
        <v>21445</v>
      </c>
      <c r="U221" s="78"/>
      <c r="W221" s="121">
        <f t="shared" si="89"/>
        <v>44044</v>
      </c>
      <c r="X221" s="122">
        <f t="shared" si="90"/>
        <v>49</v>
      </c>
      <c r="Y221" s="97">
        <f t="shared" si="91"/>
        <v>84385</v>
      </c>
      <c r="Z221" s="123">
        <f t="shared" si="92"/>
        <v>44044</v>
      </c>
      <c r="AA221" s="97">
        <f t="shared" si="93"/>
        <v>0</v>
      </c>
      <c r="AB221" s="97">
        <f t="shared" si="94"/>
        <v>4634</v>
      </c>
    </row>
    <row r="222" spans="2:28" x14ac:dyDescent="0.55000000000000004">
      <c r="B222" s="77">
        <v>44045</v>
      </c>
      <c r="C222" s="48">
        <v>3</v>
      </c>
      <c r="D222" s="84"/>
      <c r="E222" s="110"/>
      <c r="F222" s="57">
        <v>4</v>
      </c>
      <c r="G222" s="48">
        <v>43</v>
      </c>
      <c r="H222" s="89">
        <f>+H221+G222</f>
        <v>84428</v>
      </c>
      <c r="I222" s="89">
        <f t="shared" si="95"/>
        <v>781</v>
      </c>
      <c r="J222" s="48">
        <v>-1</v>
      </c>
      <c r="K222" s="56">
        <f t="shared" si="86"/>
        <v>35</v>
      </c>
      <c r="L222" s="48">
        <v>0</v>
      </c>
      <c r="M222" s="89">
        <f t="shared" si="87"/>
        <v>4634</v>
      </c>
      <c r="N222" s="48">
        <v>10</v>
      </c>
      <c r="O222" s="89">
        <f t="shared" si="88"/>
        <v>79013</v>
      </c>
      <c r="P222" s="111">
        <f t="shared" si="85"/>
        <v>722</v>
      </c>
      <c r="Q222" s="57">
        <v>791776</v>
      </c>
      <c r="R222" s="48">
        <v>560</v>
      </c>
      <c r="S222" s="118"/>
      <c r="T222" s="57">
        <v>21585</v>
      </c>
      <c r="U222" s="78"/>
      <c r="W222" s="121">
        <f t="shared" si="89"/>
        <v>44045</v>
      </c>
      <c r="X222" s="122">
        <f t="shared" si="90"/>
        <v>43</v>
      </c>
      <c r="Y222" s="97">
        <f t="shared" si="91"/>
        <v>84428</v>
      </c>
      <c r="Z222" s="123">
        <f t="shared" si="92"/>
        <v>44045</v>
      </c>
      <c r="AA222" s="97">
        <f t="shared" si="93"/>
        <v>0</v>
      </c>
      <c r="AB222" s="97">
        <f t="shared" si="94"/>
        <v>4634</v>
      </c>
    </row>
    <row r="223" spans="2:28" x14ac:dyDescent="0.55000000000000004">
      <c r="B223" s="77">
        <v>44046</v>
      </c>
      <c r="C223" s="48">
        <v>1</v>
      </c>
      <c r="D223" s="84"/>
      <c r="E223" s="110"/>
      <c r="F223" s="57">
        <v>5</v>
      </c>
      <c r="G223" s="48">
        <v>36</v>
      </c>
      <c r="H223" s="89">
        <f>+H222+G223</f>
        <v>84464</v>
      </c>
      <c r="I223" s="89">
        <f t="shared" si="95"/>
        <v>800</v>
      </c>
      <c r="J223" s="48">
        <v>1</v>
      </c>
      <c r="K223" s="56">
        <f t="shared" si="86"/>
        <v>36</v>
      </c>
      <c r="L223" s="48">
        <v>0</v>
      </c>
      <c r="M223" s="89">
        <f t="shared" si="87"/>
        <v>4634</v>
      </c>
      <c r="N223" s="48">
        <v>17</v>
      </c>
      <c r="O223" s="89">
        <f t="shared" si="88"/>
        <v>79030</v>
      </c>
      <c r="P223" s="111">
        <f t="shared" si="85"/>
        <v>705</v>
      </c>
      <c r="Q223" s="57">
        <v>792481</v>
      </c>
      <c r="R223" s="48">
        <v>547</v>
      </c>
      <c r="S223" s="118"/>
      <c r="T223" s="57">
        <v>21743</v>
      </c>
      <c r="U223" s="78"/>
      <c r="W223" s="121">
        <f t="shared" si="89"/>
        <v>44046</v>
      </c>
      <c r="X223" s="122">
        <f t="shared" si="90"/>
        <v>36</v>
      </c>
      <c r="Y223" s="97">
        <f t="shared" si="91"/>
        <v>84464</v>
      </c>
      <c r="Z223" s="123">
        <f t="shared" si="92"/>
        <v>44046</v>
      </c>
      <c r="AA223" s="97">
        <f t="shared" si="93"/>
        <v>0</v>
      </c>
      <c r="AB223" s="97">
        <f t="shared" si="94"/>
        <v>4634</v>
      </c>
    </row>
    <row r="224" spans="2:28" x14ac:dyDescent="0.55000000000000004">
      <c r="B224" s="77">
        <v>44047</v>
      </c>
      <c r="C224" s="48">
        <v>0</v>
      </c>
      <c r="D224" s="84"/>
      <c r="E224" s="110"/>
      <c r="F224" s="57">
        <v>3</v>
      </c>
      <c r="G224" s="48">
        <v>27</v>
      </c>
      <c r="H224" s="89">
        <f>+H223+G224</f>
        <v>84491</v>
      </c>
      <c r="I224" s="89">
        <f t="shared" si="95"/>
        <v>810</v>
      </c>
      <c r="J224" s="48">
        <v>0</v>
      </c>
      <c r="K224" s="56">
        <f t="shared" si="86"/>
        <v>36</v>
      </c>
      <c r="L224" s="48">
        <v>0</v>
      </c>
      <c r="M224" s="89">
        <f t="shared" si="87"/>
        <v>4634</v>
      </c>
      <c r="N224" s="48">
        <v>17</v>
      </c>
      <c r="O224" s="89">
        <f t="shared" si="88"/>
        <v>79047</v>
      </c>
      <c r="P224" s="111">
        <f t="shared" si="85"/>
        <v>1684</v>
      </c>
      <c r="Q224" s="57">
        <v>794165</v>
      </c>
      <c r="R224" s="48">
        <v>408</v>
      </c>
      <c r="S224" s="118"/>
      <c r="T224" s="57">
        <v>23018</v>
      </c>
      <c r="U224" s="78"/>
      <c r="W224" s="121">
        <f t="shared" si="89"/>
        <v>44047</v>
      </c>
      <c r="X224" s="122">
        <f t="shared" si="90"/>
        <v>27</v>
      </c>
      <c r="Y224" s="97">
        <f t="shared" si="91"/>
        <v>84491</v>
      </c>
      <c r="Z224" s="123">
        <f t="shared" si="92"/>
        <v>44047</v>
      </c>
      <c r="AA224" s="97">
        <f t="shared" si="93"/>
        <v>0</v>
      </c>
      <c r="AB224" s="97">
        <f t="shared" si="94"/>
        <v>4634</v>
      </c>
    </row>
    <row r="225" spans="2:28" x14ac:dyDescent="0.55000000000000004">
      <c r="B225" s="77">
        <v>44048</v>
      </c>
      <c r="C225" s="48">
        <v>0</v>
      </c>
      <c r="D225" s="84"/>
      <c r="E225" s="110"/>
      <c r="F225" s="57">
        <v>2</v>
      </c>
      <c r="G225" s="48">
        <v>37</v>
      </c>
      <c r="H225" s="89">
        <f t="shared" ref="H225:H230" si="96">+H224+G225</f>
        <v>84528</v>
      </c>
      <c r="I225" s="89">
        <f t="shared" si="95"/>
        <v>837</v>
      </c>
      <c r="J225" s="48">
        <v>-2</v>
      </c>
      <c r="K225" s="56">
        <f t="shared" ref="K225:K230" si="97">+J225+K224</f>
        <v>34</v>
      </c>
      <c r="L225" s="48">
        <v>0</v>
      </c>
      <c r="M225" s="89">
        <f t="shared" ref="M225:M230" si="98">+L225+M224</f>
        <v>4634</v>
      </c>
      <c r="N225" s="48">
        <v>10</v>
      </c>
      <c r="O225" s="89">
        <f t="shared" ref="O225:O230" si="99">+N225+O224</f>
        <v>79057</v>
      </c>
      <c r="P225" s="111">
        <f t="shared" ref="P225:P231" si="100">+Q225-Q224</f>
        <v>1442</v>
      </c>
      <c r="Q225" s="57">
        <v>795607</v>
      </c>
      <c r="R225" s="48">
        <v>474</v>
      </c>
      <c r="S225" s="118"/>
      <c r="T225" s="57">
        <v>23985</v>
      </c>
      <c r="U225" s="78"/>
      <c r="W225" s="121">
        <f t="shared" si="89"/>
        <v>44048</v>
      </c>
      <c r="X225" s="122">
        <f t="shared" si="90"/>
        <v>37</v>
      </c>
      <c r="Y225" s="97">
        <f t="shared" si="91"/>
        <v>84528</v>
      </c>
      <c r="Z225" s="123">
        <f t="shared" si="92"/>
        <v>44048</v>
      </c>
      <c r="AA225" s="97">
        <f t="shared" si="93"/>
        <v>0</v>
      </c>
      <c r="AB225" s="97">
        <f t="shared" si="94"/>
        <v>4634</v>
      </c>
    </row>
    <row r="226" spans="2:28" x14ac:dyDescent="0.55000000000000004">
      <c r="B226" s="77">
        <v>44049</v>
      </c>
      <c r="C226" s="48">
        <v>2</v>
      </c>
      <c r="D226" s="84"/>
      <c r="E226" s="110"/>
      <c r="F226" s="57">
        <v>3</v>
      </c>
      <c r="G226" s="48">
        <v>37</v>
      </c>
      <c r="H226" s="89">
        <f t="shared" si="96"/>
        <v>84565</v>
      </c>
      <c r="I226" s="89">
        <f t="shared" si="95"/>
        <v>843</v>
      </c>
      <c r="J226" s="48">
        <v>2</v>
      </c>
      <c r="K226" s="56">
        <f t="shared" si="97"/>
        <v>36</v>
      </c>
      <c r="L226" s="48">
        <v>0</v>
      </c>
      <c r="M226" s="89">
        <f t="shared" si="98"/>
        <v>4634</v>
      </c>
      <c r="N226" s="48">
        <v>31</v>
      </c>
      <c r="O226" s="89">
        <f t="shared" si="99"/>
        <v>79088</v>
      </c>
      <c r="P226" s="111">
        <f t="shared" si="100"/>
        <v>2829</v>
      </c>
      <c r="Q226" s="57">
        <v>798436</v>
      </c>
      <c r="R226" s="48">
        <v>313</v>
      </c>
      <c r="S226" s="118"/>
      <c r="T226" s="57">
        <v>26499</v>
      </c>
      <c r="U226" s="78"/>
      <c r="W226" s="121">
        <f t="shared" si="89"/>
        <v>44049</v>
      </c>
      <c r="X226" s="122">
        <f t="shared" si="90"/>
        <v>37</v>
      </c>
      <c r="Y226" s="97">
        <f t="shared" si="91"/>
        <v>84565</v>
      </c>
      <c r="Z226" s="123">
        <f t="shared" si="92"/>
        <v>44049</v>
      </c>
      <c r="AA226" s="97">
        <f t="shared" si="93"/>
        <v>0</v>
      </c>
      <c r="AB226" s="97">
        <f t="shared" si="94"/>
        <v>4634</v>
      </c>
    </row>
    <row r="227" spans="2:28" x14ac:dyDescent="0.55000000000000004">
      <c r="B227" s="77">
        <v>44050</v>
      </c>
      <c r="C227" s="48">
        <v>5</v>
      </c>
      <c r="D227" s="84"/>
      <c r="E227" s="110"/>
      <c r="F227" s="57">
        <v>7</v>
      </c>
      <c r="G227" s="48">
        <v>31</v>
      </c>
      <c r="H227" s="89">
        <f t="shared" si="96"/>
        <v>84596</v>
      </c>
      <c r="I227" s="89">
        <f t="shared" ref="I227:I258" si="101">+H227-M227-O227</f>
        <v>839</v>
      </c>
      <c r="J227" s="48">
        <v>6</v>
      </c>
      <c r="K227" s="56">
        <f t="shared" si="97"/>
        <v>42</v>
      </c>
      <c r="L227" s="48">
        <v>0</v>
      </c>
      <c r="M227" s="89">
        <f t="shared" si="98"/>
        <v>4634</v>
      </c>
      <c r="N227" s="48">
        <v>35</v>
      </c>
      <c r="O227" s="89">
        <f t="shared" si="99"/>
        <v>79123</v>
      </c>
      <c r="P227" s="111">
        <f t="shared" si="100"/>
        <v>1265</v>
      </c>
      <c r="Q227" s="57">
        <v>799701</v>
      </c>
      <c r="R227" s="48">
        <v>407</v>
      </c>
      <c r="S227" s="118"/>
      <c r="T227" s="57">
        <v>27357</v>
      </c>
      <c r="U227" s="78"/>
      <c r="W227" s="121">
        <f t="shared" si="89"/>
        <v>44050</v>
      </c>
      <c r="X227" s="122">
        <f t="shared" si="90"/>
        <v>31</v>
      </c>
      <c r="Y227" s="97">
        <f t="shared" si="91"/>
        <v>84596</v>
      </c>
      <c r="Z227" s="123">
        <f t="shared" si="92"/>
        <v>44050</v>
      </c>
      <c r="AA227" s="97">
        <f t="shared" si="93"/>
        <v>0</v>
      </c>
      <c r="AB227" s="97">
        <f t="shared" si="94"/>
        <v>4634</v>
      </c>
    </row>
    <row r="228" spans="2:28" x14ac:dyDescent="0.55000000000000004">
      <c r="B228" s="77">
        <v>44051</v>
      </c>
      <c r="C228" s="48">
        <v>0</v>
      </c>
      <c r="D228" s="84"/>
      <c r="E228" s="110"/>
      <c r="F228" s="57">
        <v>6</v>
      </c>
      <c r="G228" s="48">
        <v>23</v>
      </c>
      <c r="H228" s="89">
        <f t="shared" si="96"/>
        <v>84619</v>
      </c>
      <c r="I228" s="89">
        <f t="shared" si="101"/>
        <v>817</v>
      </c>
      <c r="J228" s="48">
        <v>1</v>
      </c>
      <c r="K228" s="56">
        <f t="shared" si="97"/>
        <v>43</v>
      </c>
      <c r="L228" s="48">
        <v>0</v>
      </c>
      <c r="M228" s="89">
        <f t="shared" si="98"/>
        <v>4634</v>
      </c>
      <c r="N228" s="48">
        <v>45</v>
      </c>
      <c r="O228" s="89">
        <f t="shared" si="99"/>
        <v>79168</v>
      </c>
      <c r="P228" s="111">
        <f t="shared" si="100"/>
        <v>567</v>
      </c>
      <c r="Q228" s="57">
        <v>800268</v>
      </c>
      <c r="R228" s="48">
        <v>2102</v>
      </c>
      <c r="S228" s="118"/>
      <c r="T228" s="57">
        <v>25822</v>
      </c>
      <c r="U228" s="78"/>
      <c r="W228" s="121">
        <f t="shared" si="89"/>
        <v>44051</v>
      </c>
      <c r="X228" s="122">
        <f t="shared" si="90"/>
        <v>23</v>
      </c>
      <c r="Y228" s="97">
        <f t="shared" si="91"/>
        <v>84619</v>
      </c>
      <c r="Z228" s="123">
        <f t="shared" si="92"/>
        <v>44051</v>
      </c>
      <c r="AA228" s="97">
        <f t="shared" si="93"/>
        <v>0</v>
      </c>
      <c r="AB228" s="97">
        <f t="shared" si="94"/>
        <v>4634</v>
      </c>
    </row>
    <row r="229" spans="2:28" x14ac:dyDescent="0.55000000000000004">
      <c r="B229" s="77">
        <v>44052</v>
      </c>
      <c r="C229" s="48">
        <v>1</v>
      </c>
      <c r="D229" s="84"/>
      <c r="E229" s="110"/>
      <c r="F229" s="57">
        <v>7</v>
      </c>
      <c r="G229" s="48">
        <v>49</v>
      </c>
      <c r="H229" s="89">
        <f t="shared" si="96"/>
        <v>84668</v>
      </c>
      <c r="I229" s="89">
        <f t="shared" si="101"/>
        <v>802</v>
      </c>
      <c r="J229" s="48">
        <v>-2</v>
      </c>
      <c r="K229" s="56">
        <f t="shared" si="97"/>
        <v>41</v>
      </c>
      <c r="L229" s="48">
        <v>0</v>
      </c>
      <c r="M229" s="89">
        <f t="shared" si="98"/>
        <v>4634</v>
      </c>
      <c r="N229" s="48">
        <v>64</v>
      </c>
      <c r="O229" s="89">
        <f t="shared" si="99"/>
        <v>79232</v>
      </c>
      <c r="P229" s="111">
        <f t="shared" si="100"/>
        <v>541</v>
      </c>
      <c r="Q229" s="57">
        <v>800809</v>
      </c>
      <c r="R229" s="48">
        <v>2305</v>
      </c>
      <c r="S229" s="118"/>
      <c r="T229" s="57">
        <v>24055</v>
      </c>
      <c r="U229" s="78"/>
      <c r="W229" s="121">
        <f t="shared" si="89"/>
        <v>44052</v>
      </c>
      <c r="X229" s="122">
        <f t="shared" si="90"/>
        <v>49</v>
      </c>
      <c r="Y229" s="97">
        <f t="shared" si="91"/>
        <v>84668</v>
      </c>
      <c r="Z229" s="123">
        <f t="shared" si="92"/>
        <v>44052</v>
      </c>
      <c r="AA229" s="97">
        <f t="shared" si="93"/>
        <v>0</v>
      </c>
      <c r="AB229" s="97">
        <f t="shared" si="94"/>
        <v>4634</v>
      </c>
    </row>
    <row r="230" spans="2:28" x14ac:dyDescent="0.55000000000000004">
      <c r="B230" s="77">
        <v>44053</v>
      </c>
      <c r="C230" s="48">
        <v>2</v>
      </c>
      <c r="D230" s="84"/>
      <c r="E230" s="110"/>
      <c r="F230" s="57">
        <v>3</v>
      </c>
      <c r="G230" s="48">
        <v>44</v>
      </c>
      <c r="H230" s="89">
        <f t="shared" si="96"/>
        <v>84712</v>
      </c>
      <c r="I230" s="89">
        <f t="shared" si="101"/>
        <v>794</v>
      </c>
      <c r="J230" s="48">
        <v>3</v>
      </c>
      <c r="K230" s="56">
        <f t="shared" si="97"/>
        <v>44</v>
      </c>
      <c r="L230" s="48">
        <v>0</v>
      </c>
      <c r="M230" s="89">
        <f t="shared" si="98"/>
        <v>4634</v>
      </c>
      <c r="N230" s="48">
        <v>52</v>
      </c>
      <c r="O230" s="89">
        <f t="shared" si="99"/>
        <v>79284</v>
      </c>
      <c r="P230" s="111">
        <f t="shared" si="100"/>
        <v>1464</v>
      </c>
      <c r="Q230" s="57">
        <v>802273</v>
      </c>
      <c r="R230" s="48">
        <v>1729</v>
      </c>
      <c r="S230" s="118"/>
      <c r="T230" s="57">
        <v>23790</v>
      </c>
      <c r="U230" s="78"/>
      <c r="W230" s="121">
        <f t="shared" si="89"/>
        <v>44053</v>
      </c>
      <c r="X230" s="122">
        <f t="shared" si="90"/>
        <v>44</v>
      </c>
      <c r="Y230" s="97">
        <f t="shared" si="91"/>
        <v>84712</v>
      </c>
      <c r="Z230" s="123">
        <f t="shared" si="92"/>
        <v>44053</v>
      </c>
      <c r="AA230" s="97">
        <f t="shared" si="93"/>
        <v>0</v>
      </c>
      <c r="AB230" s="97">
        <f t="shared" si="94"/>
        <v>4634</v>
      </c>
    </row>
    <row r="231" spans="2:28" x14ac:dyDescent="0.55000000000000004">
      <c r="B231" s="77">
        <v>44054</v>
      </c>
      <c r="C231" s="48">
        <v>1</v>
      </c>
      <c r="D231" s="84"/>
      <c r="E231" s="110"/>
      <c r="F231" s="57">
        <v>3</v>
      </c>
      <c r="G231" s="48">
        <v>25</v>
      </c>
      <c r="H231" s="89">
        <f>+H230+G231</f>
        <v>84737</v>
      </c>
      <c r="I231" s="89">
        <f t="shared" si="101"/>
        <v>761</v>
      </c>
      <c r="J231" s="48">
        <v>-4</v>
      </c>
      <c r="K231" s="56">
        <f>+J231+K230</f>
        <v>40</v>
      </c>
      <c r="L231" s="48">
        <v>0</v>
      </c>
      <c r="M231" s="89">
        <f>+L231+M230</f>
        <v>4634</v>
      </c>
      <c r="N231" s="48">
        <v>58</v>
      </c>
      <c r="O231" s="89">
        <f>+N231+O230</f>
        <v>79342</v>
      </c>
      <c r="P231" s="111">
        <f t="shared" si="100"/>
        <v>635</v>
      </c>
      <c r="Q231" s="57">
        <v>802908</v>
      </c>
      <c r="R231" s="48">
        <v>1385</v>
      </c>
      <c r="S231" s="118"/>
      <c r="T231" s="57">
        <v>23039</v>
      </c>
      <c r="U231" s="78"/>
      <c r="W231" s="121">
        <f t="shared" si="89"/>
        <v>44054</v>
      </c>
      <c r="X231" s="122">
        <f t="shared" si="90"/>
        <v>25</v>
      </c>
      <c r="Y231" s="97">
        <f t="shared" si="91"/>
        <v>84737</v>
      </c>
      <c r="Z231" s="123">
        <f t="shared" si="92"/>
        <v>44054</v>
      </c>
      <c r="AA231" s="97">
        <f t="shared" si="93"/>
        <v>0</v>
      </c>
      <c r="AB231" s="97">
        <f t="shared" si="94"/>
        <v>4634</v>
      </c>
    </row>
    <row r="232" spans="2:28" x14ac:dyDescent="0.55000000000000004">
      <c r="B232" s="77">
        <v>44055</v>
      </c>
      <c r="C232" s="48">
        <v>1</v>
      </c>
      <c r="D232" s="84"/>
      <c r="E232" s="110"/>
      <c r="F232" s="57">
        <v>4</v>
      </c>
      <c r="G232" s="48">
        <v>19</v>
      </c>
      <c r="H232" s="89">
        <f t="shared" ref="H232:H237" si="102">+H231+G232</f>
        <v>84756</v>
      </c>
      <c r="I232" s="89">
        <f t="shared" si="101"/>
        <v>724</v>
      </c>
      <c r="J232" s="48">
        <v>1</v>
      </c>
      <c r="K232" s="56">
        <f t="shared" ref="K232:K238" si="103">+J232+K231</f>
        <v>41</v>
      </c>
      <c r="L232" s="48">
        <v>0</v>
      </c>
      <c r="M232" s="89">
        <f t="shared" ref="M232:M237" si="104">+L232+M231</f>
        <v>4634</v>
      </c>
      <c r="N232" s="48">
        <v>56</v>
      </c>
      <c r="O232" s="89">
        <f t="shared" ref="O232:O237" si="105">+N232+O231</f>
        <v>79398</v>
      </c>
      <c r="P232" s="111">
        <f t="shared" ref="P232:P237" si="106">+Q232-Q231</f>
        <v>743</v>
      </c>
      <c r="Q232" s="57">
        <v>803651</v>
      </c>
      <c r="R232" s="48">
        <v>1284</v>
      </c>
      <c r="S232" s="118"/>
      <c r="T232" s="57">
        <v>22498</v>
      </c>
      <c r="U232" s="78"/>
      <c r="W232" s="121">
        <f t="shared" si="89"/>
        <v>44055</v>
      </c>
      <c r="X232" s="122">
        <f t="shared" si="90"/>
        <v>19</v>
      </c>
      <c r="Y232" s="97">
        <f t="shared" si="91"/>
        <v>84756</v>
      </c>
      <c r="Z232" s="123">
        <f t="shared" si="92"/>
        <v>44055</v>
      </c>
      <c r="AA232" s="97">
        <f t="shared" si="93"/>
        <v>0</v>
      </c>
      <c r="AB232" s="97">
        <f t="shared" si="94"/>
        <v>4634</v>
      </c>
    </row>
    <row r="233" spans="2:28" x14ac:dyDescent="0.55000000000000004">
      <c r="B233" s="77">
        <v>44056</v>
      </c>
      <c r="C233" s="48">
        <v>2</v>
      </c>
      <c r="D233" s="84"/>
      <c r="E233" s="110"/>
      <c r="F233" s="57">
        <v>5</v>
      </c>
      <c r="G233" s="48">
        <v>30</v>
      </c>
      <c r="H233" s="89">
        <f t="shared" si="102"/>
        <v>84786</v>
      </c>
      <c r="I233" s="89">
        <f t="shared" si="101"/>
        <v>690</v>
      </c>
      <c r="J233" s="48">
        <v>-2</v>
      </c>
      <c r="K233" s="56">
        <f t="shared" si="103"/>
        <v>39</v>
      </c>
      <c r="L233" s="48">
        <v>0</v>
      </c>
      <c r="M233" s="89">
        <f t="shared" si="104"/>
        <v>4634</v>
      </c>
      <c r="N233" s="48">
        <v>64</v>
      </c>
      <c r="O233" s="89">
        <f t="shared" si="105"/>
        <v>79462</v>
      </c>
      <c r="P233" s="111">
        <f t="shared" si="106"/>
        <v>529</v>
      </c>
      <c r="Q233" s="57">
        <v>804180</v>
      </c>
      <c r="R233" s="48">
        <v>1567</v>
      </c>
      <c r="S233" s="118"/>
      <c r="T233" s="57">
        <v>21456</v>
      </c>
      <c r="U233" s="78"/>
      <c r="W233" s="121">
        <f t="shared" si="89"/>
        <v>44056</v>
      </c>
      <c r="X233" s="122">
        <f t="shared" si="90"/>
        <v>30</v>
      </c>
      <c r="Y233" s="97">
        <f t="shared" si="91"/>
        <v>84786</v>
      </c>
      <c r="Z233" s="123">
        <f t="shared" si="92"/>
        <v>44056</v>
      </c>
      <c r="AA233" s="97">
        <f t="shared" si="93"/>
        <v>0</v>
      </c>
      <c r="AB233" s="97">
        <f t="shared" si="94"/>
        <v>4634</v>
      </c>
    </row>
    <row r="234" spans="2:28" x14ac:dyDescent="0.55000000000000004">
      <c r="B234" s="77">
        <v>44057</v>
      </c>
      <c r="C234" s="48">
        <v>1</v>
      </c>
      <c r="D234" s="84"/>
      <c r="E234" s="110"/>
      <c r="F234" s="57">
        <v>3</v>
      </c>
      <c r="G234" s="48">
        <v>22</v>
      </c>
      <c r="H234" s="89">
        <f t="shared" si="102"/>
        <v>84808</v>
      </c>
      <c r="I234" s="89">
        <f t="shared" si="101"/>
        <v>655</v>
      </c>
      <c r="J234" s="48">
        <v>-3</v>
      </c>
      <c r="K234" s="56">
        <f t="shared" si="103"/>
        <v>36</v>
      </c>
      <c r="L234" s="48">
        <v>0</v>
      </c>
      <c r="M234" s="89">
        <f t="shared" si="104"/>
        <v>4634</v>
      </c>
      <c r="N234" s="48">
        <v>57</v>
      </c>
      <c r="O234" s="89">
        <f t="shared" si="105"/>
        <v>79519</v>
      </c>
      <c r="P234" s="111">
        <f t="shared" si="106"/>
        <v>895</v>
      </c>
      <c r="Q234" s="57">
        <v>805075</v>
      </c>
      <c r="R234" s="48">
        <v>1905</v>
      </c>
      <c r="S234" s="118"/>
      <c r="T234" s="57">
        <v>20441</v>
      </c>
      <c r="U234" s="78"/>
      <c r="W234" s="121">
        <f t="shared" si="89"/>
        <v>44057</v>
      </c>
      <c r="X234" s="122">
        <f t="shared" si="90"/>
        <v>22</v>
      </c>
      <c r="Y234" s="97">
        <f t="shared" si="91"/>
        <v>84808</v>
      </c>
      <c r="Z234" s="123">
        <f t="shared" si="92"/>
        <v>44057</v>
      </c>
      <c r="AA234" s="97">
        <f t="shared" si="93"/>
        <v>0</v>
      </c>
      <c r="AB234" s="97">
        <f t="shared" si="94"/>
        <v>4634</v>
      </c>
    </row>
    <row r="235" spans="2:28" x14ac:dyDescent="0.55000000000000004">
      <c r="B235" s="77">
        <v>44058</v>
      </c>
      <c r="C235" s="48">
        <v>1</v>
      </c>
      <c r="D235" s="84"/>
      <c r="E235" s="110"/>
      <c r="F235" s="57">
        <v>3</v>
      </c>
      <c r="G235" s="48">
        <v>19</v>
      </c>
      <c r="H235" s="89">
        <f t="shared" si="102"/>
        <v>84827</v>
      </c>
      <c r="I235" s="89">
        <f t="shared" si="101"/>
        <v>618</v>
      </c>
      <c r="J235" s="48">
        <v>-2</v>
      </c>
      <c r="K235" s="56">
        <f t="shared" si="103"/>
        <v>34</v>
      </c>
      <c r="L235" s="48">
        <v>0</v>
      </c>
      <c r="M235" s="89">
        <f t="shared" si="104"/>
        <v>4634</v>
      </c>
      <c r="N235" s="48">
        <v>56</v>
      </c>
      <c r="O235" s="89">
        <f t="shared" si="105"/>
        <v>79575</v>
      </c>
      <c r="P235" s="111">
        <f t="shared" si="106"/>
        <v>782</v>
      </c>
      <c r="Q235" s="57">
        <v>805857</v>
      </c>
      <c r="R235" s="48">
        <v>1290</v>
      </c>
      <c r="S235" s="118"/>
      <c r="T235" s="57">
        <v>19933</v>
      </c>
      <c r="U235" s="78"/>
      <c r="W235" s="121">
        <f t="shared" si="89"/>
        <v>44058</v>
      </c>
      <c r="X235" s="122">
        <f t="shared" si="90"/>
        <v>19</v>
      </c>
      <c r="Y235" s="97">
        <f t="shared" si="91"/>
        <v>84827</v>
      </c>
      <c r="Z235" s="123">
        <f t="shared" si="92"/>
        <v>44058</v>
      </c>
      <c r="AA235" s="97">
        <f t="shared" si="93"/>
        <v>0</v>
      </c>
      <c r="AB235" s="97">
        <f t="shared" si="94"/>
        <v>4634</v>
      </c>
    </row>
    <row r="236" spans="2:28" x14ac:dyDescent="0.55000000000000004">
      <c r="B236" s="77">
        <v>44059</v>
      </c>
      <c r="C236" s="48">
        <v>2</v>
      </c>
      <c r="D236" s="84"/>
      <c r="E236" s="110"/>
      <c r="F236" s="57">
        <v>4</v>
      </c>
      <c r="G236" s="48">
        <v>22</v>
      </c>
      <c r="H236" s="89">
        <f t="shared" si="102"/>
        <v>84849</v>
      </c>
      <c r="I236" s="89">
        <f t="shared" si="101"/>
        <v>612</v>
      </c>
      <c r="J236" s="48">
        <v>-4</v>
      </c>
      <c r="K236" s="56">
        <f t="shared" si="103"/>
        <v>30</v>
      </c>
      <c r="L236" s="48">
        <v>0</v>
      </c>
      <c r="M236" s="89">
        <f t="shared" si="104"/>
        <v>4634</v>
      </c>
      <c r="N236" s="48">
        <v>28</v>
      </c>
      <c r="O236" s="89">
        <f t="shared" si="105"/>
        <v>79603</v>
      </c>
      <c r="P236" s="111">
        <f t="shared" si="106"/>
        <v>792</v>
      </c>
      <c r="Q236" s="57">
        <v>806649</v>
      </c>
      <c r="R236" s="48">
        <v>1517</v>
      </c>
      <c r="S236" s="118"/>
      <c r="T236" s="57">
        <v>19207</v>
      </c>
      <c r="U236" s="78"/>
      <c r="W236" s="121">
        <f t="shared" si="89"/>
        <v>44059</v>
      </c>
      <c r="X236" s="122">
        <f t="shared" si="90"/>
        <v>22</v>
      </c>
      <c r="Y236" s="97">
        <f t="shared" si="91"/>
        <v>84849</v>
      </c>
      <c r="Z236" s="123">
        <f t="shared" si="92"/>
        <v>44059</v>
      </c>
      <c r="AA236" s="97">
        <f t="shared" si="93"/>
        <v>0</v>
      </c>
      <c r="AB236" s="97">
        <f t="shared" si="94"/>
        <v>4634</v>
      </c>
    </row>
    <row r="237" spans="2:28" x14ac:dyDescent="0.55000000000000004">
      <c r="B237" s="77">
        <v>44060</v>
      </c>
      <c r="C237" s="48">
        <v>0</v>
      </c>
      <c r="D237" s="84"/>
      <c r="E237" s="110"/>
      <c r="F237" s="57">
        <v>3</v>
      </c>
      <c r="G237" s="48">
        <v>22</v>
      </c>
      <c r="H237" s="89">
        <f t="shared" si="102"/>
        <v>84871</v>
      </c>
      <c r="I237" s="89">
        <f t="shared" si="101"/>
        <v>595</v>
      </c>
      <c r="J237" s="48">
        <v>-3</v>
      </c>
      <c r="K237" s="56">
        <f t="shared" si="103"/>
        <v>27</v>
      </c>
      <c r="L237" s="48">
        <v>0</v>
      </c>
      <c r="M237" s="89">
        <f t="shared" si="104"/>
        <v>4634</v>
      </c>
      <c r="N237" s="48">
        <v>39</v>
      </c>
      <c r="O237" s="89">
        <f t="shared" si="105"/>
        <v>79642</v>
      </c>
      <c r="P237" s="111">
        <f t="shared" si="106"/>
        <v>734</v>
      </c>
      <c r="Q237" s="57">
        <v>807383</v>
      </c>
      <c r="R237" s="48">
        <v>1464</v>
      </c>
      <c r="S237" s="118"/>
      <c r="T237" s="57">
        <v>18473</v>
      </c>
      <c r="U237" s="78"/>
      <c r="W237" s="121">
        <f t="shared" si="89"/>
        <v>44060</v>
      </c>
      <c r="X237" s="122">
        <f t="shared" si="90"/>
        <v>22</v>
      </c>
      <c r="Y237" s="97">
        <f t="shared" si="91"/>
        <v>84871</v>
      </c>
      <c r="Z237" s="123">
        <f t="shared" si="92"/>
        <v>44060</v>
      </c>
      <c r="AA237" s="97">
        <f t="shared" si="93"/>
        <v>0</v>
      </c>
      <c r="AB237" s="97">
        <f t="shared" si="94"/>
        <v>4634</v>
      </c>
    </row>
    <row r="238" spans="2:28" x14ac:dyDescent="0.55000000000000004">
      <c r="B238" s="77">
        <v>44061</v>
      </c>
      <c r="C238" s="48">
        <v>0</v>
      </c>
      <c r="D238" s="84"/>
      <c r="E238" s="110"/>
      <c r="F238" s="57">
        <v>2</v>
      </c>
      <c r="G238" s="48">
        <v>17</v>
      </c>
      <c r="H238" s="89">
        <f>+H237+G238</f>
        <v>84888</v>
      </c>
      <c r="I238" s="89">
        <f t="shared" si="101"/>
        <v>569</v>
      </c>
      <c r="J238" s="48">
        <v>-1</v>
      </c>
      <c r="K238" s="56">
        <f t="shared" si="103"/>
        <v>26</v>
      </c>
      <c r="L238" s="48">
        <v>0</v>
      </c>
      <c r="M238" s="89">
        <f>+L238+M237</f>
        <v>4634</v>
      </c>
      <c r="N238" s="48">
        <v>43</v>
      </c>
      <c r="O238" s="89">
        <f>+N238+O237</f>
        <v>79685</v>
      </c>
      <c r="P238" s="111">
        <f>+Q238-Q237</f>
        <v>622</v>
      </c>
      <c r="Q238" s="57">
        <v>808005</v>
      </c>
      <c r="R238" s="48">
        <v>2002</v>
      </c>
      <c r="S238" s="118"/>
      <c r="T238" s="57">
        <v>17093</v>
      </c>
      <c r="U238" s="78"/>
      <c r="W238" s="121">
        <f t="shared" si="89"/>
        <v>44061</v>
      </c>
      <c r="X238" s="122">
        <f t="shared" si="90"/>
        <v>17</v>
      </c>
      <c r="Y238" s="97">
        <f t="shared" si="91"/>
        <v>84888</v>
      </c>
      <c r="Z238" s="123">
        <f t="shared" si="92"/>
        <v>44061</v>
      </c>
      <c r="AA238" s="97">
        <f t="shared" si="93"/>
        <v>0</v>
      </c>
      <c r="AB238" s="97">
        <f t="shared" si="94"/>
        <v>4634</v>
      </c>
    </row>
    <row r="239" spans="2:28" x14ac:dyDescent="0.55000000000000004">
      <c r="B239" s="77">
        <v>44062</v>
      </c>
      <c r="C239" s="48">
        <v>0</v>
      </c>
      <c r="D239" s="84"/>
      <c r="E239" s="110"/>
      <c r="F239" s="57">
        <v>2</v>
      </c>
      <c r="G239" s="48">
        <v>7</v>
      </c>
      <c r="H239" s="89">
        <f>+H238+G239</f>
        <v>84895</v>
      </c>
      <c r="I239" s="89">
        <f t="shared" si="101"/>
        <v>516</v>
      </c>
      <c r="J239" s="48">
        <v>-2</v>
      </c>
      <c r="K239" s="56">
        <f>+J239+K238</f>
        <v>24</v>
      </c>
      <c r="L239" s="48">
        <v>0</v>
      </c>
      <c r="M239" s="89">
        <f>+L239+M238</f>
        <v>4634</v>
      </c>
      <c r="N239" s="48">
        <v>60</v>
      </c>
      <c r="O239" s="89">
        <f>+N239+O238</f>
        <v>79745</v>
      </c>
      <c r="P239" s="111">
        <f>+Q239-Q238</f>
        <v>710</v>
      </c>
      <c r="Q239" s="57">
        <v>808715</v>
      </c>
      <c r="R239" s="48">
        <v>1430</v>
      </c>
      <c r="S239" s="118"/>
      <c r="T239" s="57">
        <v>16369</v>
      </c>
      <c r="U239" s="78"/>
      <c r="W239" s="121">
        <f t="shared" si="89"/>
        <v>44062</v>
      </c>
      <c r="X239" s="122">
        <f t="shared" si="90"/>
        <v>7</v>
      </c>
      <c r="Y239" s="97">
        <f t="shared" si="91"/>
        <v>84895</v>
      </c>
      <c r="Z239" s="123">
        <f t="shared" si="92"/>
        <v>44062</v>
      </c>
      <c r="AA239" s="97">
        <f t="shared" si="93"/>
        <v>0</v>
      </c>
      <c r="AB239" s="97">
        <f t="shared" si="94"/>
        <v>4634</v>
      </c>
    </row>
    <row r="240" spans="2:28" x14ac:dyDescent="0.55000000000000004">
      <c r="B240" s="77">
        <v>44063</v>
      </c>
      <c r="C240" s="48">
        <v>0</v>
      </c>
      <c r="D240" s="84"/>
      <c r="E240" s="110"/>
      <c r="F240" s="57">
        <v>0</v>
      </c>
      <c r="G240" s="48">
        <v>22</v>
      </c>
      <c r="H240" s="89">
        <f t="shared" ref="H240:H245" si="107">+H239+G240</f>
        <v>84917</v>
      </c>
      <c r="I240" s="89">
        <f t="shared" si="101"/>
        <v>491</v>
      </c>
      <c r="J240" s="48">
        <v>-4</v>
      </c>
      <c r="K240" s="56">
        <f t="shared" ref="K240:K245" si="108">+J240+K239</f>
        <v>20</v>
      </c>
      <c r="L240" s="48">
        <v>0</v>
      </c>
      <c r="M240" s="89">
        <f t="shared" ref="M240:M245" si="109">+L240+M239</f>
        <v>4634</v>
      </c>
      <c r="N240" s="48">
        <v>47</v>
      </c>
      <c r="O240" s="89">
        <f t="shared" ref="O240:O245" si="110">+N240+O239</f>
        <v>79792</v>
      </c>
      <c r="P240" s="111">
        <f t="shared" ref="P240:P246" si="111">+Q240-Q239</f>
        <v>494</v>
      </c>
      <c r="Q240" s="57">
        <v>809209</v>
      </c>
      <c r="R240" s="48">
        <v>2264</v>
      </c>
      <c r="S240" s="118"/>
      <c r="T240" s="57">
        <v>14599</v>
      </c>
      <c r="U240" s="78"/>
      <c r="W240" s="121">
        <f t="shared" si="89"/>
        <v>44063</v>
      </c>
      <c r="X240" s="122">
        <f t="shared" si="90"/>
        <v>22</v>
      </c>
      <c r="Y240" s="97">
        <f t="shared" si="91"/>
        <v>84917</v>
      </c>
      <c r="Z240" s="123">
        <f t="shared" si="92"/>
        <v>44063</v>
      </c>
      <c r="AA240" s="97">
        <f t="shared" si="93"/>
        <v>0</v>
      </c>
      <c r="AB240" s="97">
        <f t="shared" si="94"/>
        <v>4634</v>
      </c>
    </row>
    <row r="241" spans="2:28" x14ac:dyDescent="0.55000000000000004">
      <c r="B241" s="77">
        <v>44064</v>
      </c>
      <c r="C241" s="48">
        <v>1</v>
      </c>
      <c r="D241" s="84"/>
      <c r="E241" s="110"/>
      <c r="F241" s="57">
        <v>1</v>
      </c>
      <c r="G241" s="48">
        <v>22</v>
      </c>
      <c r="H241" s="89">
        <f t="shared" si="107"/>
        <v>84939</v>
      </c>
      <c r="I241" s="89">
        <f t="shared" si="101"/>
        <v>454</v>
      </c>
      <c r="J241" s="48">
        <v>-1</v>
      </c>
      <c r="K241" s="56">
        <f t="shared" si="108"/>
        <v>19</v>
      </c>
      <c r="L241" s="48">
        <v>0</v>
      </c>
      <c r="M241" s="89">
        <f t="shared" si="109"/>
        <v>4634</v>
      </c>
      <c r="N241" s="48">
        <v>59</v>
      </c>
      <c r="O241" s="89">
        <f t="shared" si="110"/>
        <v>79851</v>
      </c>
      <c r="P241" s="111">
        <f t="shared" si="111"/>
        <v>847</v>
      </c>
      <c r="Q241" s="57">
        <v>810056</v>
      </c>
      <c r="R241" s="48">
        <v>1141</v>
      </c>
      <c r="S241" s="118"/>
      <c r="T241" s="57">
        <v>14305</v>
      </c>
      <c r="U241" s="78"/>
      <c r="W241" s="121">
        <f t="shared" si="89"/>
        <v>44064</v>
      </c>
      <c r="X241" s="122">
        <f t="shared" si="90"/>
        <v>22</v>
      </c>
      <c r="Y241" s="97">
        <f t="shared" si="91"/>
        <v>84939</v>
      </c>
      <c r="Z241" s="123">
        <f t="shared" si="92"/>
        <v>44064</v>
      </c>
      <c r="AA241" s="97">
        <f t="shared" si="93"/>
        <v>0</v>
      </c>
      <c r="AB241" s="97">
        <f t="shared" si="94"/>
        <v>4634</v>
      </c>
    </row>
    <row r="242" spans="2:28" x14ac:dyDescent="0.55000000000000004">
      <c r="B242" s="77">
        <v>44065</v>
      </c>
      <c r="C242" s="48">
        <v>2</v>
      </c>
      <c r="D242" s="84"/>
      <c r="E242" s="110"/>
      <c r="F242" s="57">
        <v>3</v>
      </c>
      <c r="G242" s="48">
        <v>12</v>
      </c>
      <c r="H242" s="89">
        <f t="shared" si="107"/>
        <v>84951</v>
      </c>
      <c r="I242" s="89">
        <f t="shared" si="101"/>
        <v>422</v>
      </c>
      <c r="J242" s="48">
        <v>-3</v>
      </c>
      <c r="K242" s="56">
        <f t="shared" si="108"/>
        <v>16</v>
      </c>
      <c r="L242" s="48">
        <v>0</v>
      </c>
      <c r="M242" s="89">
        <f t="shared" si="109"/>
        <v>4634</v>
      </c>
      <c r="N242" s="48">
        <v>44</v>
      </c>
      <c r="O242" s="89">
        <f t="shared" si="110"/>
        <v>79895</v>
      </c>
      <c r="P242" s="111">
        <f t="shared" si="111"/>
        <v>903</v>
      </c>
      <c r="Q242" s="57">
        <v>810959</v>
      </c>
      <c r="R242" s="48">
        <v>1478</v>
      </c>
      <c r="S242" s="118"/>
      <c r="T242" s="57">
        <v>13730</v>
      </c>
      <c r="U242" s="78"/>
      <c r="W242" s="121">
        <f t="shared" si="89"/>
        <v>44065</v>
      </c>
      <c r="X242" s="122">
        <f t="shared" si="90"/>
        <v>12</v>
      </c>
      <c r="Y242" s="97">
        <f t="shared" si="91"/>
        <v>84951</v>
      </c>
      <c r="Z242" s="123">
        <f t="shared" si="92"/>
        <v>44065</v>
      </c>
      <c r="AA242" s="97">
        <f t="shared" si="93"/>
        <v>0</v>
      </c>
      <c r="AB242" s="97">
        <f t="shared" si="94"/>
        <v>4634</v>
      </c>
    </row>
    <row r="243" spans="2:28" x14ac:dyDescent="0.55000000000000004">
      <c r="B243" s="77">
        <v>44066</v>
      </c>
      <c r="C243" s="48">
        <v>1</v>
      </c>
      <c r="D243" s="84"/>
      <c r="E243" s="110"/>
      <c r="F243" s="57">
        <v>2</v>
      </c>
      <c r="G243" s="48">
        <v>16</v>
      </c>
      <c r="H243" s="89">
        <f t="shared" si="107"/>
        <v>84967</v>
      </c>
      <c r="I243" s="89">
        <f t="shared" si="101"/>
        <v>408</v>
      </c>
      <c r="J243" s="48">
        <v>-2</v>
      </c>
      <c r="K243" s="56">
        <f t="shared" si="108"/>
        <v>14</v>
      </c>
      <c r="L243" s="48">
        <v>0</v>
      </c>
      <c r="M243" s="89">
        <f t="shared" si="109"/>
        <v>4634</v>
      </c>
      <c r="N243" s="48">
        <v>30</v>
      </c>
      <c r="O243" s="89">
        <f t="shared" si="110"/>
        <v>79925</v>
      </c>
      <c r="P243" s="111">
        <f t="shared" si="111"/>
        <v>865</v>
      </c>
      <c r="Q243" s="57">
        <v>811824</v>
      </c>
      <c r="R243" s="48">
        <v>1375</v>
      </c>
      <c r="S243" s="118"/>
      <c r="T243" s="57">
        <v>13220</v>
      </c>
      <c r="U243" s="78"/>
      <c r="W243" s="121">
        <f t="shared" si="89"/>
        <v>44066</v>
      </c>
      <c r="X243" s="122">
        <f t="shared" si="90"/>
        <v>16</v>
      </c>
      <c r="Y243" s="97">
        <f t="shared" si="91"/>
        <v>84967</v>
      </c>
      <c r="Z243" s="123">
        <f t="shared" si="92"/>
        <v>44066</v>
      </c>
      <c r="AA243" s="97">
        <f t="shared" si="93"/>
        <v>0</v>
      </c>
      <c r="AB243" s="97">
        <f t="shared" si="94"/>
        <v>4634</v>
      </c>
    </row>
    <row r="244" spans="2:28" x14ac:dyDescent="0.55000000000000004">
      <c r="B244" s="77">
        <v>44067</v>
      </c>
      <c r="C244" s="48">
        <v>0</v>
      </c>
      <c r="D244" s="84"/>
      <c r="E244" s="110"/>
      <c r="F244" s="57">
        <v>2</v>
      </c>
      <c r="G244" s="48">
        <v>14</v>
      </c>
      <c r="H244" s="89">
        <f t="shared" si="107"/>
        <v>84981</v>
      </c>
      <c r="I244" s="89">
        <f t="shared" si="101"/>
        <v>386</v>
      </c>
      <c r="J244" s="48">
        <v>-4</v>
      </c>
      <c r="K244" s="56">
        <f t="shared" si="108"/>
        <v>10</v>
      </c>
      <c r="L244" s="48">
        <v>0</v>
      </c>
      <c r="M244" s="89">
        <f t="shared" si="109"/>
        <v>4634</v>
      </c>
      <c r="N244" s="48">
        <v>36</v>
      </c>
      <c r="O244" s="89">
        <f t="shared" si="110"/>
        <v>79961</v>
      </c>
      <c r="P244" s="111">
        <f t="shared" si="111"/>
        <v>444</v>
      </c>
      <c r="Q244" s="57">
        <v>812268</v>
      </c>
      <c r="R244" s="48">
        <v>1294</v>
      </c>
      <c r="S244" s="118"/>
      <c r="T244" s="57">
        <v>12370</v>
      </c>
      <c r="U244" s="78"/>
      <c r="W244" s="121">
        <f t="shared" si="89"/>
        <v>44067</v>
      </c>
      <c r="X244" s="122">
        <f t="shared" si="90"/>
        <v>14</v>
      </c>
      <c r="Y244" s="97">
        <f t="shared" si="91"/>
        <v>84981</v>
      </c>
      <c r="Z244" s="123">
        <f t="shared" si="92"/>
        <v>44067</v>
      </c>
      <c r="AA244" s="97">
        <f t="shared" si="93"/>
        <v>0</v>
      </c>
      <c r="AB244" s="97">
        <f t="shared" si="94"/>
        <v>4634</v>
      </c>
    </row>
    <row r="245" spans="2:28" x14ac:dyDescent="0.55000000000000004">
      <c r="B245" s="77">
        <v>44068</v>
      </c>
      <c r="C245" s="48">
        <v>0</v>
      </c>
      <c r="D245" s="84"/>
      <c r="E245" s="110"/>
      <c r="F245" s="57">
        <v>0</v>
      </c>
      <c r="G245" s="48">
        <v>15</v>
      </c>
      <c r="H245" s="89">
        <f t="shared" si="107"/>
        <v>84996</v>
      </c>
      <c r="I245" s="89">
        <f t="shared" si="101"/>
        <v>347</v>
      </c>
      <c r="J245" s="48">
        <v>-3</v>
      </c>
      <c r="K245" s="56">
        <f t="shared" si="108"/>
        <v>7</v>
      </c>
      <c r="L245" s="48">
        <v>0</v>
      </c>
      <c r="M245" s="89">
        <f t="shared" si="109"/>
        <v>4634</v>
      </c>
      <c r="N245" s="48">
        <v>54</v>
      </c>
      <c r="O245" s="89">
        <f t="shared" si="110"/>
        <v>80015</v>
      </c>
      <c r="P245" s="111">
        <f t="shared" si="111"/>
        <v>794</v>
      </c>
      <c r="Q245" s="57">
        <v>813062</v>
      </c>
      <c r="R245" s="48">
        <v>1249</v>
      </c>
      <c r="S245" s="118"/>
      <c r="T245" s="57">
        <v>11915</v>
      </c>
      <c r="U245" s="78"/>
      <c r="W245" s="121">
        <f t="shared" si="89"/>
        <v>44068</v>
      </c>
      <c r="X245" s="122">
        <f t="shared" si="90"/>
        <v>15</v>
      </c>
      <c r="Y245" s="97">
        <f t="shared" si="91"/>
        <v>84996</v>
      </c>
      <c r="Z245" s="123">
        <f t="shared" si="92"/>
        <v>44068</v>
      </c>
      <c r="AA245" s="97">
        <f t="shared" si="93"/>
        <v>0</v>
      </c>
      <c r="AB245" s="97">
        <f t="shared" si="94"/>
        <v>4634</v>
      </c>
    </row>
    <row r="246" spans="2:28" x14ac:dyDescent="0.55000000000000004">
      <c r="B246" s="77">
        <v>44069</v>
      </c>
      <c r="C246" s="48">
        <v>1</v>
      </c>
      <c r="D246" s="84"/>
      <c r="E246" s="110"/>
      <c r="F246" s="57">
        <v>1</v>
      </c>
      <c r="G246" s="48">
        <v>8</v>
      </c>
      <c r="H246" s="89">
        <f t="shared" ref="H246:H280" si="112">+H245+G246</f>
        <v>85004</v>
      </c>
      <c r="I246" s="89">
        <f t="shared" si="101"/>
        <v>324</v>
      </c>
      <c r="J246" s="48">
        <v>-3</v>
      </c>
      <c r="K246" s="56">
        <f t="shared" ref="K246:K280" si="113">+J246+K245</f>
        <v>4</v>
      </c>
      <c r="L246" s="48">
        <v>0</v>
      </c>
      <c r="M246" s="89">
        <f t="shared" ref="M246:M280" si="114">+L246+M245</f>
        <v>4634</v>
      </c>
      <c r="N246" s="48">
        <v>31</v>
      </c>
      <c r="O246" s="89">
        <f t="shared" ref="O246:O280" si="115">+N246+O245</f>
        <v>80046</v>
      </c>
      <c r="P246" s="111">
        <f t="shared" si="111"/>
        <v>509</v>
      </c>
      <c r="Q246" s="57">
        <v>813571</v>
      </c>
      <c r="R246" s="48">
        <v>1189</v>
      </c>
      <c r="S246" s="118"/>
      <c r="T246" s="57">
        <v>11227</v>
      </c>
      <c r="U246" s="78"/>
      <c r="W246" s="121">
        <f t="shared" si="89"/>
        <v>44069</v>
      </c>
      <c r="X246" s="122">
        <f t="shared" si="90"/>
        <v>8</v>
      </c>
      <c r="Y246" s="97">
        <f t="shared" si="91"/>
        <v>85004</v>
      </c>
      <c r="Z246" s="123">
        <f t="shared" si="92"/>
        <v>44069</v>
      </c>
      <c r="AA246" s="97">
        <f t="shared" si="93"/>
        <v>0</v>
      </c>
      <c r="AB246" s="97">
        <f t="shared" si="94"/>
        <v>4634</v>
      </c>
    </row>
    <row r="247" spans="2:28" x14ac:dyDescent="0.55000000000000004">
      <c r="B247" s="77">
        <v>44070</v>
      </c>
      <c r="C247" s="48">
        <v>2</v>
      </c>
      <c r="D247" s="84"/>
      <c r="E247" s="110"/>
      <c r="F247" s="57">
        <v>3</v>
      </c>
      <c r="G247" s="48">
        <v>9</v>
      </c>
      <c r="H247" s="89">
        <f t="shared" si="112"/>
        <v>85013</v>
      </c>
      <c r="I247" s="89">
        <f t="shared" si="101"/>
        <v>288</v>
      </c>
      <c r="J247" s="48">
        <v>0</v>
      </c>
      <c r="K247" s="56">
        <f t="shared" si="113"/>
        <v>4</v>
      </c>
      <c r="L247" s="48">
        <v>0</v>
      </c>
      <c r="M247" s="89">
        <f t="shared" si="114"/>
        <v>4634</v>
      </c>
      <c r="N247" s="48">
        <v>45</v>
      </c>
      <c r="O247" s="89">
        <f t="shared" si="115"/>
        <v>80091</v>
      </c>
      <c r="P247" s="111">
        <f t="shared" ref="P247:P280" si="116">+Q247-Q246</f>
        <v>468</v>
      </c>
      <c r="Q247" s="57">
        <v>814039</v>
      </c>
      <c r="R247" s="48">
        <v>1654</v>
      </c>
      <c r="S247" s="118"/>
      <c r="T247" s="57">
        <v>10040</v>
      </c>
      <c r="U247" s="78"/>
      <c r="W247" s="121">
        <f t="shared" si="89"/>
        <v>44070</v>
      </c>
      <c r="X247" s="122">
        <f t="shared" si="90"/>
        <v>9</v>
      </c>
      <c r="Y247" s="97">
        <f t="shared" si="91"/>
        <v>85013</v>
      </c>
      <c r="Z247" s="123">
        <f t="shared" si="92"/>
        <v>44070</v>
      </c>
      <c r="AA247" s="97">
        <f t="shared" si="93"/>
        <v>0</v>
      </c>
      <c r="AB247" s="97">
        <f t="shared" si="94"/>
        <v>4634</v>
      </c>
    </row>
    <row r="248" spans="2:28" x14ac:dyDescent="0.55000000000000004">
      <c r="B248" s="77">
        <v>44071</v>
      </c>
      <c r="C248" s="48">
        <v>0</v>
      </c>
      <c r="D248" s="84"/>
      <c r="E248" s="110"/>
      <c r="F248" s="57">
        <v>0</v>
      </c>
      <c r="G248" s="48">
        <v>9</v>
      </c>
      <c r="H248" s="89">
        <f t="shared" si="112"/>
        <v>85022</v>
      </c>
      <c r="I248" s="89">
        <f t="shared" si="101"/>
        <v>262</v>
      </c>
      <c r="J248" s="48">
        <v>0</v>
      </c>
      <c r="K248" s="56">
        <f t="shared" si="113"/>
        <v>4</v>
      </c>
      <c r="L248" s="48">
        <v>0</v>
      </c>
      <c r="M248" s="89">
        <f t="shared" si="114"/>
        <v>4634</v>
      </c>
      <c r="N248" s="48">
        <v>35</v>
      </c>
      <c r="O248" s="89">
        <f t="shared" si="115"/>
        <v>80126</v>
      </c>
      <c r="P248" s="111">
        <f t="shared" si="116"/>
        <v>394</v>
      </c>
      <c r="Q248" s="57">
        <v>814433</v>
      </c>
      <c r="R248" s="48">
        <v>1286</v>
      </c>
      <c r="S248" s="118"/>
      <c r="T248" s="57">
        <v>9148</v>
      </c>
      <c r="U248" s="78"/>
      <c r="W248" s="121">
        <f t="shared" ref="W248:W279" si="117">+B248</f>
        <v>44071</v>
      </c>
      <c r="X248" s="122">
        <f t="shared" ref="X248:X279" si="118">+G248</f>
        <v>9</v>
      </c>
      <c r="Y248" s="97">
        <f t="shared" ref="Y248:Y279" si="119">+H248</f>
        <v>85022</v>
      </c>
      <c r="Z248" s="123">
        <f t="shared" ref="Z248:Z279" si="120">+B248</f>
        <v>44071</v>
      </c>
      <c r="AA248" s="97">
        <f t="shared" ref="AA248:AA279" si="121">+L248</f>
        <v>0</v>
      </c>
      <c r="AB248" s="97">
        <f t="shared" ref="AB248:AB279" si="122">+M248</f>
        <v>4634</v>
      </c>
    </row>
    <row r="249" spans="2:28" x14ac:dyDescent="0.55000000000000004">
      <c r="B249" s="77">
        <v>44072</v>
      </c>
      <c r="C249" s="48">
        <v>0</v>
      </c>
      <c r="D249" s="84"/>
      <c r="E249" s="110"/>
      <c r="F249" s="57">
        <v>0</v>
      </c>
      <c r="G249" s="48">
        <v>9</v>
      </c>
      <c r="H249" s="89">
        <f t="shared" si="112"/>
        <v>85031</v>
      </c>
      <c r="I249" s="89">
        <f t="shared" si="101"/>
        <v>244</v>
      </c>
      <c r="J249" s="48">
        <v>0</v>
      </c>
      <c r="K249" s="56">
        <f t="shared" si="113"/>
        <v>4</v>
      </c>
      <c r="L249" s="48">
        <v>0</v>
      </c>
      <c r="M249" s="89">
        <f t="shared" si="114"/>
        <v>4634</v>
      </c>
      <c r="N249" s="48">
        <v>27</v>
      </c>
      <c r="O249" s="89">
        <f t="shared" si="115"/>
        <v>80153</v>
      </c>
      <c r="P249" s="111">
        <f t="shared" si="116"/>
        <v>202</v>
      </c>
      <c r="Q249" s="57">
        <v>814635</v>
      </c>
      <c r="R249" s="48">
        <v>1559</v>
      </c>
      <c r="S249" s="118"/>
      <c r="T249" s="57">
        <v>7787</v>
      </c>
      <c r="U249" s="78"/>
      <c r="W249" s="121">
        <f t="shared" si="117"/>
        <v>44072</v>
      </c>
      <c r="X249" s="122">
        <f t="shared" si="118"/>
        <v>9</v>
      </c>
      <c r="Y249" s="97">
        <f t="shared" si="119"/>
        <v>85031</v>
      </c>
      <c r="Z249" s="123">
        <f t="shared" si="120"/>
        <v>44072</v>
      </c>
      <c r="AA249" s="97">
        <f t="shared" si="121"/>
        <v>0</v>
      </c>
      <c r="AB249" s="97">
        <f t="shared" si="122"/>
        <v>4634</v>
      </c>
    </row>
    <row r="250" spans="2:28" x14ac:dyDescent="0.55000000000000004">
      <c r="B250" s="77">
        <v>44073</v>
      </c>
      <c r="C250" s="48">
        <v>0</v>
      </c>
      <c r="D250" s="84"/>
      <c r="E250" s="110"/>
      <c r="F250" s="57">
        <v>0</v>
      </c>
      <c r="G250" s="48">
        <v>17</v>
      </c>
      <c r="H250" s="89">
        <f t="shared" si="112"/>
        <v>85048</v>
      </c>
      <c r="I250" s="89">
        <f t="shared" si="101"/>
        <v>237</v>
      </c>
      <c r="J250" s="48">
        <v>0</v>
      </c>
      <c r="K250" s="56">
        <f t="shared" si="113"/>
        <v>4</v>
      </c>
      <c r="L250" s="48">
        <v>0</v>
      </c>
      <c r="M250" s="89">
        <f t="shared" si="114"/>
        <v>4634</v>
      </c>
      <c r="N250" s="48">
        <v>24</v>
      </c>
      <c r="O250" s="89">
        <f t="shared" si="115"/>
        <v>80177</v>
      </c>
      <c r="P250" s="111">
        <f t="shared" si="116"/>
        <v>217</v>
      </c>
      <c r="Q250" s="57">
        <v>814852</v>
      </c>
      <c r="R250" s="48">
        <v>814</v>
      </c>
      <c r="S250" s="118"/>
      <c r="T250" s="57">
        <v>7190</v>
      </c>
      <c r="U250" s="78"/>
      <c r="W250" s="121">
        <f t="shared" si="117"/>
        <v>44073</v>
      </c>
      <c r="X250" s="122">
        <f t="shared" si="118"/>
        <v>17</v>
      </c>
      <c r="Y250" s="97">
        <f t="shared" si="119"/>
        <v>85048</v>
      </c>
      <c r="Z250" s="123">
        <f t="shared" si="120"/>
        <v>44073</v>
      </c>
      <c r="AA250" s="97">
        <f t="shared" si="121"/>
        <v>0</v>
      </c>
      <c r="AB250" s="97">
        <f t="shared" si="122"/>
        <v>4634</v>
      </c>
    </row>
    <row r="251" spans="2:28" x14ac:dyDescent="0.55000000000000004">
      <c r="B251" s="77">
        <v>44074</v>
      </c>
      <c r="C251" s="48">
        <v>0</v>
      </c>
      <c r="D251" s="84"/>
      <c r="E251" s="110"/>
      <c r="F251" s="57">
        <v>0</v>
      </c>
      <c r="G251" s="48">
        <v>10</v>
      </c>
      <c r="H251" s="89">
        <f t="shared" si="112"/>
        <v>85058</v>
      </c>
      <c r="I251" s="89">
        <f t="shared" si="101"/>
        <v>216</v>
      </c>
      <c r="J251" s="48">
        <v>-1</v>
      </c>
      <c r="K251" s="56">
        <f t="shared" si="113"/>
        <v>3</v>
      </c>
      <c r="L251" s="48">
        <v>0</v>
      </c>
      <c r="M251" s="89">
        <f t="shared" si="114"/>
        <v>4634</v>
      </c>
      <c r="N251" s="48">
        <v>31</v>
      </c>
      <c r="O251" s="89">
        <f t="shared" si="115"/>
        <v>80208</v>
      </c>
      <c r="P251" s="111">
        <f t="shared" si="116"/>
        <v>888</v>
      </c>
      <c r="Q251" s="57">
        <v>815740</v>
      </c>
      <c r="R251" s="48">
        <v>532</v>
      </c>
      <c r="S251" s="118"/>
      <c r="T251" s="57">
        <v>7546</v>
      </c>
      <c r="U251" s="78"/>
      <c r="W251" s="121">
        <f t="shared" si="117"/>
        <v>44074</v>
      </c>
      <c r="X251" s="122">
        <f t="shared" si="118"/>
        <v>10</v>
      </c>
      <c r="Y251" s="97">
        <f t="shared" si="119"/>
        <v>85058</v>
      </c>
      <c r="Z251" s="123">
        <f t="shared" si="120"/>
        <v>44074</v>
      </c>
      <c r="AA251" s="97">
        <f t="shared" si="121"/>
        <v>0</v>
      </c>
      <c r="AB251" s="97">
        <f t="shared" si="122"/>
        <v>4634</v>
      </c>
    </row>
    <row r="252" spans="2:28" x14ac:dyDescent="0.55000000000000004">
      <c r="B252" s="77">
        <v>44075</v>
      </c>
      <c r="C252" s="48">
        <v>0</v>
      </c>
      <c r="D252" s="84"/>
      <c r="E252" s="110"/>
      <c r="F252" s="57">
        <v>0</v>
      </c>
      <c r="G252" s="48">
        <v>8</v>
      </c>
      <c r="H252" s="89">
        <f t="shared" si="112"/>
        <v>85066</v>
      </c>
      <c r="I252" s="89">
        <f t="shared" si="101"/>
        <v>198</v>
      </c>
      <c r="J252" s="48">
        <v>0</v>
      </c>
      <c r="K252" s="56">
        <f t="shared" si="113"/>
        <v>3</v>
      </c>
      <c r="L252" s="48">
        <v>0</v>
      </c>
      <c r="M252" s="89">
        <f t="shared" si="114"/>
        <v>4634</v>
      </c>
      <c r="N252" s="48">
        <v>26</v>
      </c>
      <c r="O252" s="89">
        <f t="shared" si="115"/>
        <v>80234</v>
      </c>
      <c r="P252" s="111">
        <f t="shared" si="116"/>
        <v>567</v>
      </c>
      <c r="Q252" s="57">
        <v>816307</v>
      </c>
      <c r="R252" s="48">
        <v>525</v>
      </c>
      <c r="S252" s="118"/>
      <c r="T252" s="57">
        <v>7587</v>
      </c>
      <c r="U252" s="78"/>
      <c r="W252" s="121">
        <f t="shared" si="117"/>
        <v>44075</v>
      </c>
      <c r="X252" s="122">
        <f t="shared" si="118"/>
        <v>8</v>
      </c>
      <c r="Y252" s="97">
        <f t="shared" si="119"/>
        <v>85066</v>
      </c>
      <c r="Z252" s="123">
        <f t="shared" si="120"/>
        <v>44075</v>
      </c>
      <c r="AA252" s="97">
        <f t="shared" si="121"/>
        <v>0</v>
      </c>
      <c r="AB252" s="97">
        <f t="shared" si="122"/>
        <v>4634</v>
      </c>
    </row>
    <row r="253" spans="2:28" x14ac:dyDescent="0.55000000000000004">
      <c r="B253" s="77">
        <v>44076</v>
      </c>
      <c r="C253" s="48">
        <v>0</v>
      </c>
      <c r="D253" s="84"/>
      <c r="E253" s="110"/>
      <c r="F253" s="57">
        <v>0</v>
      </c>
      <c r="G253" s="48">
        <v>11</v>
      </c>
      <c r="H253" s="89">
        <f t="shared" si="112"/>
        <v>85077</v>
      </c>
      <c r="I253" s="89">
        <f t="shared" si="101"/>
        <v>192</v>
      </c>
      <c r="J253" s="48">
        <v>0</v>
      </c>
      <c r="K253" s="56">
        <f t="shared" si="113"/>
        <v>3</v>
      </c>
      <c r="L253" s="48">
        <v>0</v>
      </c>
      <c r="M253" s="89">
        <f t="shared" si="114"/>
        <v>4634</v>
      </c>
      <c r="N253" s="48">
        <v>17</v>
      </c>
      <c r="O253" s="89">
        <f t="shared" si="115"/>
        <v>80251</v>
      </c>
      <c r="P253" s="111">
        <f t="shared" si="116"/>
        <v>561</v>
      </c>
      <c r="Q253" s="57">
        <v>816868</v>
      </c>
      <c r="R253" s="48">
        <v>889</v>
      </c>
      <c r="S253" s="118"/>
      <c r="T253" s="57">
        <v>7259</v>
      </c>
      <c r="U253" s="78"/>
      <c r="W253" s="121">
        <f t="shared" si="117"/>
        <v>44076</v>
      </c>
      <c r="X253" s="122">
        <f t="shared" si="118"/>
        <v>11</v>
      </c>
      <c r="Y253" s="97">
        <f t="shared" si="119"/>
        <v>85077</v>
      </c>
      <c r="Z253" s="123">
        <f t="shared" si="120"/>
        <v>44076</v>
      </c>
      <c r="AA253" s="97">
        <f t="shared" si="121"/>
        <v>0</v>
      </c>
      <c r="AB253" s="97">
        <f t="shared" si="122"/>
        <v>4634</v>
      </c>
    </row>
    <row r="254" spans="2:28" x14ac:dyDescent="0.55000000000000004">
      <c r="B254" s="77">
        <v>44077</v>
      </c>
      <c r="C254" s="48">
        <v>1</v>
      </c>
      <c r="D254" s="84"/>
      <c r="E254" s="110"/>
      <c r="F254" s="57">
        <v>0</v>
      </c>
      <c r="G254" s="48">
        <v>25</v>
      </c>
      <c r="H254" s="89">
        <f t="shared" si="112"/>
        <v>85102</v>
      </c>
      <c r="I254" s="89">
        <f t="shared" si="101"/>
        <v>205</v>
      </c>
      <c r="J254" s="48">
        <v>0</v>
      </c>
      <c r="K254" s="56">
        <f t="shared" si="113"/>
        <v>3</v>
      </c>
      <c r="L254" s="48">
        <v>0</v>
      </c>
      <c r="M254" s="89">
        <f t="shared" si="114"/>
        <v>4634</v>
      </c>
      <c r="N254" s="48">
        <v>12</v>
      </c>
      <c r="O254" s="89">
        <f t="shared" si="115"/>
        <v>80263</v>
      </c>
      <c r="P254" s="111">
        <f t="shared" si="116"/>
        <v>828</v>
      </c>
      <c r="Q254" s="57">
        <v>817696</v>
      </c>
      <c r="R254" s="48">
        <v>477</v>
      </c>
      <c r="S254" s="118"/>
      <c r="T254" s="57">
        <v>7610</v>
      </c>
      <c r="U254" s="78"/>
      <c r="W254" s="121">
        <f t="shared" si="117"/>
        <v>44077</v>
      </c>
      <c r="X254" s="122">
        <f t="shared" si="118"/>
        <v>25</v>
      </c>
      <c r="Y254" s="97">
        <f t="shared" si="119"/>
        <v>85102</v>
      </c>
      <c r="Z254" s="123">
        <f t="shared" si="120"/>
        <v>44077</v>
      </c>
      <c r="AA254" s="97">
        <f t="shared" si="121"/>
        <v>0</v>
      </c>
      <c r="AB254" s="97">
        <f t="shared" si="122"/>
        <v>4634</v>
      </c>
    </row>
    <row r="255" spans="2:28" x14ac:dyDescent="0.55000000000000004">
      <c r="B255" s="77">
        <v>44078</v>
      </c>
      <c r="C255" s="48">
        <v>0</v>
      </c>
      <c r="D255" s="84"/>
      <c r="E255" s="110"/>
      <c r="F255" s="57">
        <v>0</v>
      </c>
      <c r="G255" s="48">
        <v>10</v>
      </c>
      <c r="H255" s="89">
        <f t="shared" si="112"/>
        <v>85112</v>
      </c>
      <c r="I255" s="89">
        <f t="shared" si="101"/>
        <v>194</v>
      </c>
      <c r="J255" s="48">
        <v>-1</v>
      </c>
      <c r="K255" s="56">
        <f t="shared" si="113"/>
        <v>2</v>
      </c>
      <c r="L255" s="48">
        <v>0</v>
      </c>
      <c r="M255" s="89">
        <f t="shared" si="114"/>
        <v>4634</v>
      </c>
      <c r="N255" s="48">
        <v>21</v>
      </c>
      <c r="O255" s="89">
        <f t="shared" si="115"/>
        <v>80284</v>
      </c>
      <c r="P255" s="111">
        <f t="shared" si="116"/>
        <v>507</v>
      </c>
      <c r="Q255" s="57">
        <v>818203</v>
      </c>
      <c r="R255" s="48">
        <v>931</v>
      </c>
      <c r="S255" s="118"/>
      <c r="T255" s="57">
        <v>7180</v>
      </c>
      <c r="U255" s="78"/>
      <c r="W255" s="121">
        <f t="shared" si="117"/>
        <v>44078</v>
      </c>
      <c r="X255" s="122">
        <f t="shared" si="118"/>
        <v>10</v>
      </c>
      <c r="Y255" s="97">
        <f t="shared" si="119"/>
        <v>85112</v>
      </c>
      <c r="Z255" s="123">
        <f t="shared" si="120"/>
        <v>44078</v>
      </c>
      <c r="AA255" s="97">
        <f t="shared" si="121"/>
        <v>0</v>
      </c>
      <c r="AB255" s="97">
        <f t="shared" si="122"/>
        <v>4634</v>
      </c>
    </row>
    <row r="256" spans="2:28" x14ac:dyDescent="0.55000000000000004">
      <c r="B256" s="77">
        <v>44079</v>
      </c>
      <c r="C256" s="48">
        <v>2</v>
      </c>
      <c r="D256" s="84"/>
      <c r="E256" s="110"/>
      <c r="F256" s="57">
        <v>2</v>
      </c>
      <c r="G256" s="48">
        <v>10</v>
      </c>
      <c r="H256" s="89">
        <f t="shared" si="112"/>
        <v>85122</v>
      </c>
      <c r="I256" s="89">
        <f t="shared" si="101"/>
        <v>186</v>
      </c>
      <c r="J256" s="48">
        <v>0</v>
      </c>
      <c r="K256" s="56">
        <f t="shared" si="113"/>
        <v>2</v>
      </c>
      <c r="L256" s="48">
        <v>0</v>
      </c>
      <c r="M256" s="89">
        <f t="shared" si="114"/>
        <v>4634</v>
      </c>
      <c r="N256" s="48">
        <v>18</v>
      </c>
      <c r="O256" s="89">
        <f t="shared" si="115"/>
        <v>80302</v>
      </c>
      <c r="P256" s="111">
        <f t="shared" si="116"/>
        <v>377</v>
      </c>
      <c r="Q256" s="57">
        <v>818580</v>
      </c>
      <c r="R256" s="48">
        <v>1445</v>
      </c>
      <c r="S256" s="118"/>
      <c r="T256" s="57">
        <v>6110</v>
      </c>
      <c r="U256" s="78"/>
      <c r="W256" s="121">
        <f t="shared" si="117"/>
        <v>44079</v>
      </c>
      <c r="X256" s="122">
        <f t="shared" si="118"/>
        <v>10</v>
      </c>
      <c r="Y256" s="97">
        <f t="shared" si="119"/>
        <v>85122</v>
      </c>
      <c r="Z256" s="123">
        <f t="shared" si="120"/>
        <v>44079</v>
      </c>
      <c r="AA256" s="97">
        <f t="shared" si="121"/>
        <v>0</v>
      </c>
      <c r="AB256" s="97">
        <f t="shared" si="122"/>
        <v>4634</v>
      </c>
    </row>
    <row r="257" spans="2:28" x14ac:dyDescent="0.55000000000000004">
      <c r="B257" s="77">
        <v>44080</v>
      </c>
      <c r="C257" s="48">
        <v>0</v>
      </c>
      <c r="D257" s="84"/>
      <c r="E257" s="110"/>
      <c r="F257" s="57">
        <v>1</v>
      </c>
      <c r="G257" s="48">
        <v>12</v>
      </c>
      <c r="H257" s="89">
        <f t="shared" si="112"/>
        <v>85134</v>
      </c>
      <c r="I257" s="89">
        <f t="shared" si="101"/>
        <v>180</v>
      </c>
      <c r="J257" s="48">
        <v>0</v>
      </c>
      <c r="K257" s="56">
        <f t="shared" si="113"/>
        <v>2</v>
      </c>
      <c r="L257" s="48">
        <v>0</v>
      </c>
      <c r="M257" s="89">
        <f t="shared" si="114"/>
        <v>4634</v>
      </c>
      <c r="N257" s="48">
        <v>18</v>
      </c>
      <c r="O257" s="89">
        <f t="shared" si="115"/>
        <v>80320</v>
      </c>
      <c r="P257" s="111">
        <f t="shared" si="116"/>
        <v>495</v>
      </c>
      <c r="Q257" s="57">
        <v>819075</v>
      </c>
      <c r="R257" s="48">
        <v>646</v>
      </c>
      <c r="S257" s="118"/>
      <c r="T257" s="57">
        <v>5959</v>
      </c>
      <c r="U257" s="78"/>
      <c r="W257" s="121">
        <f t="shared" si="117"/>
        <v>44080</v>
      </c>
      <c r="X257" s="122">
        <f t="shared" si="118"/>
        <v>12</v>
      </c>
      <c r="Y257" s="97">
        <f t="shared" si="119"/>
        <v>85134</v>
      </c>
      <c r="Z257" s="123">
        <f t="shared" si="120"/>
        <v>44080</v>
      </c>
      <c r="AA257" s="97">
        <f t="shared" si="121"/>
        <v>0</v>
      </c>
      <c r="AB257" s="97">
        <f t="shared" si="122"/>
        <v>4634</v>
      </c>
    </row>
    <row r="258" spans="2:28" x14ac:dyDescent="0.55000000000000004">
      <c r="B258" s="77">
        <v>44081</v>
      </c>
      <c r="C258" s="48">
        <v>0</v>
      </c>
      <c r="D258" s="84"/>
      <c r="E258" s="110"/>
      <c r="F258" s="57">
        <v>1</v>
      </c>
      <c r="G258" s="48">
        <v>10</v>
      </c>
      <c r="H258" s="89">
        <f t="shared" si="112"/>
        <v>85144</v>
      </c>
      <c r="I258" s="89">
        <f t="shared" si="101"/>
        <v>175</v>
      </c>
      <c r="J258" s="48">
        <v>0</v>
      </c>
      <c r="K258" s="56">
        <f t="shared" si="113"/>
        <v>2</v>
      </c>
      <c r="L258" s="48">
        <v>0</v>
      </c>
      <c r="M258" s="89">
        <f t="shared" si="114"/>
        <v>4634</v>
      </c>
      <c r="N258" s="48">
        <v>15</v>
      </c>
      <c r="O258" s="89">
        <f t="shared" si="115"/>
        <v>80335</v>
      </c>
      <c r="P258" s="111">
        <f t="shared" si="116"/>
        <v>932</v>
      </c>
      <c r="Q258" s="57">
        <v>820007</v>
      </c>
      <c r="R258" s="48">
        <v>336</v>
      </c>
      <c r="S258" s="118"/>
      <c r="T258" s="57">
        <v>6552</v>
      </c>
      <c r="U258" s="78"/>
      <c r="W258" s="121">
        <f t="shared" si="117"/>
        <v>44081</v>
      </c>
      <c r="X258" s="122">
        <f t="shared" si="118"/>
        <v>10</v>
      </c>
      <c r="Y258" s="97">
        <f t="shared" si="119"/>
        <v>85144</v>
      </c>
      <c r="Z258" s="123">
        <f t="shared" si="120"/>
        <v>44081</v>
      </c>
      <c r="AA258" s="97">
        <f t="shared" si="121"/>
        <v>0</v>
      </c>
      <c r="AB258" s="97">
        <f t="shared" si="122"/>
        <v>4634</v>
      </c>
    </row>
    <row r="259" spans="2:28" x14ac:dyDescent="0.55000000000000004">
      <c r="B259" s="77">
        <v>44082</v>
      </c>
      <c r="C259" s="48">
        <v>5</v>
      </c>
      <c r="D259" s="84"/>
      <c r="E259" s="110"/>
      <c r="F259" s="57">
        <v>6</v>
      </c>
      <c r="G259" s="48">
        <v>2</v>
      </c>
      <c r="H259" s="89">
        <f t="shared" si="112"/>
        <v>85146</v>
      </c>
      <c r="I259" s="89">
        <f t="shared" ref="I259:I290" si="123">+H259-M259-O259</f>
        <v>165</v>
      </c>
      <c r="J259" s="48">
        <v>0</v>
      </c>
      <c r="K259" s="56">
        <f t="shared" si="113"/>
        <v>2</v>
      </c>
      <c r="L259" s="48">
        <v>0</v>
      </c>
      <c r="M259" s="89">
        <f t="shared" si="114"/>
        <v>4634</v>
      </c>
      <c r="N259" s="48">
        <v>12</v>
      </c>
      <c r="O259" s="89">
        <f t="shared" si="115"/>
        <v>80347</v>
      </c>
      <c r="P259" s="111">
        <f t="shared" si="116"/>
        <v>390</v>
      </c>
      <c r="Q259" s="57">
        <v>820397</v>
      </c>
      <c r="R259" s="48">
        <v>336</v>
      </c>
      <c r="S259" s="118"/>
      <c r="T259" s="57">
        <v>6606</v>
      </c>
      <c r="U259" s="78"/>
      <c r="W259" s="121">
        <f t="shared" si="117"/>
        <v>44082</v>
      </c>
      <c r="X259" s="122">
        <f t="shared" si="118"/>
        <v>2</v>
      </c>
      <c r="Y259" s="97">
        <f t="shared" si="119"/>
        <v>85146</v>
      </c>
      <c r="Z259" s="123">
        <f t="shared" si="120"/>
        <v>44082</v>
      </c>
      <c r="AA259" s="97">
        <f t="shared" si="121"/>
        <v>0</v>
      </c>
      <c r="AB259" s="97">
        <f t="shared" si="122"/>
        <v>4634</v>
      </c>
    </row>
    <row r="260" spans="2:28" x14ac:dyDescent="0.55000000000000004">
      <c r="B260" s="77">
        <v>44083</v>
      </c>
      <c r="C260" s="48">
        <v>0</v>
      </c>
      <c r="D260" s="84"/>
      <c r="E260" s="110"/>
      <c r="F260" s="57">
        <v>1</v>
      </c>
      <c r="G260" s="48">
        <v>7</v>
      </c>
      <c r="H260" s="89">
        <f t="shared" si="112"/>
        <v>85153</v>
      </c>
      <c r="I260" s="89">
        <f t="shared" si="123"/>
        <v>161</v>
      </c>
      <c r="J260" s="48">
        <v>0</v>
      </c>
      <c r="K260" s="56">
        <f t="shared" si="113"/>
        <v>2</v>
      </c>
      <c r="L260" s="48">
        <v>0</v>
      </c>
      <c r="M260" s="89">
        <f t="shared" si="114"/>
        <v>4634</v>
      </c>
      <c r="N260" s="48">
        <v>11</v>
      </c>
      <c r="O260" s="89">
        <f t="shared" si="115"/>
        <v>80358</v>
      </c>
      <c r="P260" s="111">
        <f t="shared" si="116"/>
        <v>364</v>
      </c>
      <c r="Q260" s="57">
        <v>820761</v>
      </c>
      <c r="R260" s="48">
        <v>412</v>
      </c>
      <c r="S260" s="118"/>
      <c r="T260" s="57">
        <v>6558</v>
      </c>
      <c r="U260" s="78"/>
      <c r="W260" s="121">
        <f t="shared" si="117"/>
        <v>44083</v>
      </c>
      <c r="X260" s="122">
        <f t="shared" si="118"/>
        <v>7</v>
      </c>
      <c r="Y260" s="97">
        <f t="shared" si="119"/>
        <v>85153</v>
      </c>
      <c r="Z260" s="123">
        <f t="shared" si="120"/>
        <v>44083</v>
      </c>
      <c r="AA260" s="97">
        <f t="shared" si="121"/>
        <v>0</v>
      </c>
      <c r="AB260" s="97">
        <f t="shared" si="122"/>
        <v>4634</v>
      </c>
    </row>
    <row r="261" spans="2:28" x14ac:dyDescent="0.55000000000000004">
      <c r="B261" s="77">
        <v>44084</v>
      </c>
      <c r="C261" s="48">
        <v>0</v>
      </c>
      <c r="D261" s="84"/>
      <c r="E261" s="110"/>
      <c r="F261" s="57">
        <v>1</v>
      </c>
      <c r="G261" s="48">
        <v>15</v>
      </c>
      <c r="H261" s="89">
        <f t="shared" si="112"/>
        <v>85168</v>
      </c>
      <c r="I261" s="89">
        <f t="shared" si="123"/>
        <v>157</v>
      </c>
      <c r="J261" s="48">
        <v>-1</v>
      </c>
      <c r="K261" s="56">
        <f t="shared" si="113"/>
        <v>1</v>
      </c>
      <c r="L261" s="48">
        <v>0</v>
      </c>
      <c r="M261" s="89">
        <f t="shared" si="114"/>
        <v>4634</v>
      </c>
      <c r="N261" s="48">
        <v>19</v>
      </c>
      <c r="O261" s="89">
        <f t="shared" si="115"/>
        <v>80377</v>
      </c>
      <c r="P261" s="111">
        <f t="shared" si="116"/>
        <v>459</v>
      </c>
      <c r="Q261" s="57">
        <v>821220</v>
      </c>
      <c r="R261" s="48">
        <v>308</v>
      </c>
      <c r="S261" s="118"/>
      <c r="T261" s="57">
        <v>6709</v>
      </c>
      <c r="U261" s="78"/>
      <c r="W261" s="121">
        <f t="shared" si="117"/>
        <v>44084</v>
      </c>
      <c r="X261" s="122">
        <f t="shared" si="118"/>
        <v>15</v>
      </c>
      <c r="Y261" s="97">
        <f t="shared" si="119"/>
        <v>85168</v>
      </c>
      <c r="Z261" s="123">
        <f t="shared" si="120"/>
        <v>44084</v>
      </c>
      <c r="AA261" s="97">
        <f t="shared" si="121"/>
        <v>0</v>
      </c>
      <c r="AB261" s="97">
        <f t="shared" si="122"/>
        <v>4634</v>
      </c>
    </row>
    <row r="262" spans="2:28" x14ac:dyDescent="0.55000000000000004">
      <c r="B262" s="77">
        <v>44085</v>
      </c>
      <c r="C262" s="48">
        <v>1</v>
      </c>
      <c r="D262" s="84"/>
      <c r="E262" s="110"/>
      <c r="F262" s="57">
        <v>1</v>
      </c>
      <c r="G262" s="48">
        <v>6</v>
      </c>
      <c r="H262" s="89">
        <f t="shared" si="112"/>
        <v>85174</v>
      </c>
      <c r="I262" s="89">
        <f t="shared" si="123"/>
        <v>154</v>
      </c>
      <c r="J262" s="48">
        <v>0</v>
      </c>
      <c r="K262" s="56">
        <f t="shared" si="113"/>
        <v>1</v>
      </c>
      <c r="L262" s="48">
        <v>0</v>
      </c>
      <c r="M262" s="89">
        <f t="shared" si="114"/>
        <v>4634</v>
      </c>
      <c r="N262" s="48">
        <v>9</v>
      </c>
      <c r="O262" s="89">
        <f t="shared" si="115"/>
        <v>80386</v>
      </c>
      <c r="P262" s="111">
        <f t="shared" si="116"/>
        <v>442</v>
      </c>
      <c r="Q262" s="57">
        <v>821662</v>
      </c>
      <c r="R262" s="48">
        <v>351</v>
      </c>
      <c r="S262" s="118"/>
      <c r="T262" s="57">
        <v>6800</v>
      </c>
      <c r="U262" s="78"/>
      <c r="W262" s="121">
        <f t="shared" si="117"/>
        <v>44085</v>
      </c>
      <c r="X262" s="122">
        <f t="shared" si="118"/>
        <v>6</v>
      </c>
      <c r="Y262" s="97">
        <f t="shared" si="119"/>
        <v>85174</v>
      </c>
      <c r="Z262" s="123">
        <f t="shared" si="120"/>
        <v>44085</v>
      </c>
      <c r="AA262" s="97">
        <f t="shared" si="121"/>
        <v>0</v>
      </c>
      <c r="AB262" s="97">
        <f t="shared" si="122"/>
        <v>4634</v>
      </c>
    </row>
    <row r="263" spans="2:28" x14ac:dyDescent="0.55000000000000004">
      <c r="B263" s="77">
        <v>44086</v>
      </c>
      <c r="C263" s="48">
        <v>0</v>
      </c>
      <c r="D263" s="84"/>
      <c r="E263" s="110"/>
      <c r="F263" s="57">
        <v>0</v>
      </c>
      <c r="G263" s="48">
        <v>10</v>
      </c>
      <c r="H263" s="89">
        <f t="shared" si="112"/>
        <v>85184</v>
      </c>
      <c r="I263" s="89">
        <f t="shared" si="123"/>
        <v>151</v>
      </c>
      <c r="J263" s="48">
        <v>0</v>
      </c>
      <c r="K263" s="56">
        <f t="shared" si="113"/>
        <v>1</v>
      </c>
      <c r="L263" s="48">
        <v>0</v>
      </c>
      <c r="M263" s="89">
        <f t="shared" si="114"/>
        <v>4634</v>
      </c>
      <c r="N263" s="48">
        <v>13</v>
      </c>
      <c r="O263" s="89">
        <f t="shared" si="115"/>
        <v>80399</v>
      </c>
      <c r="P263" s="111">
        <f t="shared" si="116"/>
        <v>892</v>
      </c>
      <c r="Q263" s="57">
        <v>822554</v>
      </c>
      <c r="R263" s="48">
        <v>963</v>
      </c>
      <c r="S263" s="118"/>
      <c r="T263" s="57">
        <v>6729</v>
      </c>
      <c r="U263" s="78"/>
      <c r="W263" s="121">
        <f t="shared" si="117"/>
        <v>44086</v>
      </c>
      <c r="X263" s="122">
        <f t="shared" si="118"/>
        <v>10</v>
      </c>
      <c r="Y263" s="97">
        <f t="shared" si="119"/>
        <v>85184</v>
      </c>
      <c r="Z263" s="123">
        <f t="shared" si="120"/>
        <v>44086</v>
      </c>
      <c r="AA263" s="97">
        <f t="shared" si="121"/>
        <v>0</v>
      </c>
      <c r="AB263" s="97">
        <f t="shared" si="122"/>
        <v>4634</v>
      </c>
    </row>
    <row r="264" spans="2:28" x14ac:dyDescent="0.55000000000000004">
      <c r="B264" s="77">
        <v>44087</v>
      </c>
      <c r="C264" s="48">
        <v>3</v>
      </c>
      <c r="D264" s="84"/>
      <c r="E264" s="110"/>
      <c r="F264" s="57">
        <v>3</v>
      </c>
      <c r="G264" s="48">
        <v>10</v>
      </c>
      <c r="H264" s="89">
        <f t="shared" si="112"/>
        <v>85194</v>
      </c>
      <c r="I264" s="89">
        <f t="shared" si="123"/>
        <v>145</v>
      </c>
      <c r="J264" s="48">
        <v>0</v>
      </c>
      <c r="K264" s="56">
        <f t="shared" si="113"/>
        <v>1</v>
      </c>
      <c r="L264" s="48">
        <v>0</v>
      </c>
      <c r="M264" s="89">
        <f t="shared" si="114"/>
        <v>4634</v>
      </c>
      <c r="N264" s="48">
        <v>16</v>
      </c>
      <c r="O264" s="89">
        <f t="shared" si="115"/>
        <v>80415</v>
      </c>
      <c r="P264" s="111">
        <f t="shared" si="116"/>
        <v>448</v>
      </c>
      <c r="Q264" s="57">
        <v>823002</v>
      </c>
      <c r="R264" s="48">
        <v>650</v>
      </c>
      <c r="S264" s="118"/>
      <c r="T264" s="57">
        <v>6527</v>
      </c>
      <c r="U264" s="78"/>
      <c r="W264" s="121">
        <f t="shared" si="117"/>
        <v>44087</v>
      </c>
      <c r="X264" s="122">
        <f t="shared" si="118"/>
        <v>10</v>
      </c>
      <c r="Y264" s="97">
        <f t="shared" si="119"/>
        <v>85194</v>
      </c>
      <c r="Z264" s="123">
        <f t="shared" si="120"/>
        <v>44087</v>
      </c>
      <c r="AA264" s="97">
        <f t="shared" si="121"/>
        <v>0</v>
      </c>
      <c r="AB264" s="97">
        <f t="shared" si="122"/>
        <v>4634</v>
      </c>
    </row>
    <row r="265" spans="2:28" x14ac:dyDescent="0.55000000000000004">
      <c r="B265" s="77">
        <v>44088</v>
      </c>
      <c r="C265" s="48">
        <v>0</v>
      </c>
      <c r="D265" s="84"/>
      <c r="E265" s="110"/>
      <c r="F265" s="57">
        <v>2</v>
      </c>
      <c r="G265" s="48">
        <v>8</v>
      </c>
      <c r="H265" s="89">
        <f t="shared" si="112"/>
        <v>85202</v>
      </c>
      <c r="I265" s="89">
        <f t="shared" si="123"/>
        <v>142</v>
      </c>
      <c r="J265" s="48">
        <v>0</v>
      </c>
      <c r="K265" s="56">
        <f t="shared" si="113"/>
        <v>1</v>
      </c>
      <c r="L265" s="48">
        <v>0</v>
      </c>
      <c r="M265" s="89">
        <f t="shared" si="114"/>
        <v>4634</v>
      </c>
      <c r="N265" s="48">
        <v>11</v>
      </c>
      <c r="O265" s="89">
        <f t="shared" si="115"/>
        <v>80426</v>
      </c>
      <c r="P265" s="111">
        <f t="shared" si="116"/>
        <v>457</v>
      </c>
      <c r="Q265" s="57">
        <v>823459</v>
      </c>
      <c r="R265" s="48">
        <v>471</v>
      </c>
      <c r="S265" s="118"/>
      <c r="T265" s="57">
        <v>6513</v>
      </c>
      <c r="U265" s="78"/>
      <c r="W265" s="121">
        <f t="shared" si="117"/>
        <v>44088</v>
      </c>
      <c r="X265" s="122">
        <f t="shared" si="118"/>
        <v>8</v>
      </c>
      <c r="Y265" s="97">
        <f t="shared" si="119"/>
        <v>85202</v>
      </c>
      <c r="Z265" s="123">
        <f t="shared" si="120"/>
        <v>44088</v>
      </c>
      <c r="AA265" s="97">
        <f t="shared" si="121"/>
        <v>0</v>
      </c>
      <c r="AB265" s="97">
        <f t="shared" si="122"/>
        <v>4634</v>
      </c>
    </row>
    <row r="266" spans="2:28" x14ac:dyDescent="0.55000000000000004">
      <c r="B266" s="77">
        <v>44089</v>
      </c>
      <c r="C266" s="48">
        <v>0</v>
      </c>
      <c r="D266" s="84"/>
      <c r="E266" s="110"/>
      <c r="F266" s="57">
        <v>0</v>
      </c>
      <c r="G266" s="48">
        <v>12</v>
      </c>
      <c r="H266" s="89">
        <f t="shared" si="112"/>
        <v>85214</v>
      </c>
      <c r="I266" s="89">
        <f t="shared" si="123"/>
        <v>143</v>
      </c>
      <c r="J266" s="48">
        <v>-1</v>
      </c>
      <c r="K266" s="56">
        <f t="shared" si="113"/>
        <v>0</v>
      </c>
      <c r="L266" s="48">
        <v>0</v>
      </c>
      <c r="M266" s="89">
        <f t="shared" si="114"/>
        <v>4634</v>
      </c>
      <c r="N266" s="48">
        <v>11</v>
      </c>
      <c r="O266" s="89">
        <f t="shared" si="115"/>
        <v>80437</v>
      </c>
      <c r="P266" s="111">
        <f t="shared" si="116"/>
        <v>633</v>
      </c>
      <c r="Q266" s="57">
        <v>824092</v>
      </c>
      <c r="R266" s="48">
        <v>569</v>
      </c>
      <c r="S266" s="118"/>
      <c r="T266" s="57">
        <v>6576</v>
      </c>
      <c r="U266" s="78"/>
      <c r="W266" s="121">
        <f t="shared" si="117"/>
        <v>44089</v>
      </c>
      <c r="X266" s="122">
        <f t="shared" si="118"/>
        <v>12</v>
      </c>
      <c r="Y266" s="97">
        <f t="shared" si="119"/>
        <v>85214</v>
      </c>
      <c r="Z266" s="123">
        <f t="shared" si="120"/>
        <v>44089</v>
      </c>
      <c r="AA266" s="97">
        <f t="shared" si="121"/>
        <v>0</v>
      </c>
      <c r="AB266" s="97">
        <f t="shared" si="122"/>
        <v>4634</v>
      </c>
    </row>
    <row r="267" spans="2:28" x14ac:dyDescent="0.55000000000000004">
      <c r="B267" s="77">
        <v>44090</v>
      </c>
      <c r="C267" s="48">
        <v>1</v>
      </c>
      <c r="D267" s="84"/>
      <c r="E267" s="110"/>
      <c r="F267" s="57">
        <v>1</v>
      </c>
      <c r="G267" s="48">
        <v>9</v>
      </c>
      <c r="H267" s="89">
        <f t="shared" si="112"/>
        <v>85223</v>
      </c>
      <c r="I267" s="89">
        <f t="shared" si="123"/>
        <v>141</v>
      </c>
      <c r="J267" s="48">
        <v>1</v>
      </c>
      <c r="K267" s="56">
        <f t="shared" si="113"/>
        <v>1</v>
      </c>
      <c r="L267" s="48">
        <v>0</v>
      </c>
      <c r="M267" s="89">
        <f t="shared" si="114"/>
        <v>4634</v>
      </c>
      <c r="N267" s="48">
        <v>11</v>
      </c>
      <c r="O267" s="89">
        <f t="shared" si="115"/>
        <v>80448</v>
      </c>
      <c r="P267" s="111">
        <f t="shared" si="116"/>
        <v>648</v>
      </c>
      <c r="Q267" s="57">
        <v>824740</v>
      </c>
      <c r="R267" s="48">
        <v>728</v>
      </c>
      <c r="S267" s="118"/>
      <c r="T267" s="57">
        <v>6496</v>
      </c>
      <c r="U267" s="78"/>
      <c r="W267" s="121">
        <f t="shared" si="117"/>
        <v>44090</v>
      </c>
      <c r="X267" s="122">
        <f t="shared" si="118"/>
        <v>9</v>
      </c>
      <c r="Y267" s="97">
        <f t="shared" si="119"/>
        <v>85223</v>
      </c>
      <c r="Z267" s="123">
        <f t="shared" si="120"/>
        <v>44090</v>
      </c>
      <c r="AA267" s="97">
        <f t="shared" si="121"/>
        <v>0</v>
      </c>
      <c r="AB267" s="97">
        <f t="shared" si="122"/>
        <v>4634</v>
      </c>
    </row>
    <row r="268" spans="2:28" x14ac:dyDescent="0.55000000000000004">
      <c r="B268" s="77">
        <v>44091</v>
      </c>
      <c r="C268" s="48">
        <v>1</v>
      </c>
      <c r="D268" s="84"/>
      <c r="E268" s="110"/>
      <c r="F268" s="57">
        <v>2</v>
      </c>
      <c r="G268" s="48">
        <v>32</v>
      </c>
      <c r="H268" s="89">
        <f t="shared" si="112"/>
        <v>85255</v>
      </c>
      <c r="I268" s="89">
        <f t="shared" si="123"/>
        <v>165</v>
      </c>
      <c r="J268" s="48">
        <v>1</v>
      </c>
      <c r="K268" s="56">
        <f t="shared" si="113"/>
        <v>2</v>
      </c>
      <c r="L268" s="48">
        <v>0</v>
      </c>
      <c r="M268" s="89">
        <f t="shared" si="114"/>
        <v>4634</v>
      </c>
      <c r="N268" s="48">
        <v>8</v>
      </c>
      <c r="O268" s="89">
        <f t="shared" si="115"/>
        <v>80456</v>
      </c>
      <c r="P268" s="111">
        <f t="shared" si="116"/>
        <v>461</v>
      </c>
      <c r="Q268" s="57">
        <v>825201</v>
      </c>
      <c r="R268" s="48">
        <v>514</v>
      </c>
      <c r="S268" s="118"/>
      <c r="T268" s="57">
        <v>6443</v>
      </c>
      <c r="U268" s="78"/>
      <c r="W268" s="121">
        <f t="shared" si="117"/>
        <v>44091</v>
      </c>
      <c r="X268" s="122">
        <f t="shared" si="118"/>
        <v>32</v>
      </c>
      <c r="Y268" s="97">
        <f t="shared" si="119"/>
        <v>85255</v>
      </c>
      <c r="Z268" s="123">
        <f t="shared" si="120"/>
        <v>44091</v>
      </c>
      <c r="AA268" s="97">
        <f t="shared" si="121"/>
        <v>0</v>
      </c>
      <c r="AB268" s="97">
        <f t="shared" si="122"/>
        <v>4634</v>
      </c>
    </row>
    <row r="269" spans="2:28" x14ac:dyDescent="0.55000000000000004">
      <c r="B269" s="77">
        <v>44092</v>
      </c>
      <c r="C269" s="48">
        <v>1</v>
      </c>
      <c r="D269" s="84"/>
      <c r="E269" s="110"/>
      <c r="F269" s="57">
        <v>1</v>
      </c>
      <c r="G269" s="48">
        <v>14</v>
      </c>
      <c r="H269" s="89">
        <f t="shared" si="112"/>
        <v>85269</v>
      </c>
      <c r="I269" s="89">
        <f t="shared" si="123"/>
        <v>171</v>
      </c>
      <c r="J269" s="48">
        <v>0</v>
      </c>
      <c r="K269" s="56">
        <f t="shared" si="113"/>
        <v>2</v>
      </c>
      <c r="L269" s="48">
        <v>0</v>
      </c>
      <c r="M269" s="89">
        <f t="shared" si="114"/>
        <v>4634</v>
      </c>
      <c r="N269" s="48">
        <v>8</v>
      </c>
      <c r="O269" s="89">
        <f t="shared" si="115"/>
        <v>80464</v>
      </c>
      <c r="P269" s="111">
        <f t="shared" si="116"/>
        <v>867</v>
      </c>
      <c r="Q269" s="57">
        <v>826068</v>
      </c>
      <c r="R269" s="48">
        <v>796</v>
      </c>
      <c r="S269" s="118"/>
      <c r="T269" s="57">
        <v>6514</v>
      </c>
      <c r="U269" s="78"/>
      <c r="W269" s="121">
        <f t="shared" si="117"/>
        <v>44092</v>
      </c>
      <c r="X269" s="122">
        <f t="shared" si="118"/>
        <v>14</v>
      </c>
      <c r="Y269" s="97">
        <f t="shared" si="119"/>
        <v>85269</v>
      </c>
      <c r="Z269" s="123">
        <f t="shared" si="120"/>
        <v>44092</v>
      </c>
      <c r="AA269" s="97">
        <f t="shared" si="121"/>
        <v>0</v>
      </c>
      <c r="AB269" s="97">
        <f t="shared" si="122"/>
        <v>4634</v>
      </c>
    </row>
    <row r="270" spans="2:28" x14ac:dyDescent="0.55000000000000004">
      <c r="B270" s="77">
        <v>44093</v>
      </c>
      <c r="C270" s="48">
        <v>1</v>
      </c>
      <c r="D270" s="84"/>
      <c r="E270" s="110"/>
      <c r="F270" s="57">
        <v>2</v>
      </c>
      <c r="G270" s="48">
        <v>10</v>
      </c>
      <c r="H270" s="89">
        <f t="shared" si="112"/>
        <v>85279</v>
      </c>
      <c r="I270" s="89">
        <f t="shared" si="123"/>
        <v>168</v>
      </c>
      <c r="J270" s="48">
        <v>0</v>
      </c>
      <c r="K270" s="56">
        <f t="shared" si="113"/>
        <v>2</v>
      </c>
      <c r="L270" s="48">
        <v>0</v>
      </c>
      <c r="M270" s="89">
        <f t="shared" si="114"/>
        <v>4634</v>
      </c>
      <c r="N270" s="48">
        <v>13</v>
      </c>
      <c r="O270" s="89">
        <f t="shared" si="115"/>
        <v>80477</v>
      </c>
      <c r="P270" s="111">
        <f t="shared" si="116"/>
        <v>609</v>
      </c>
      <c r="Q270" s="57">
        <v>826677</v>
      </c>
      <c r="R270" s="48">
        <v>439</v>
      </c>
      <c r="S270" s="118"/>
      <c r="T270" s="57">
        <v>6684</v>
      </c>
      <c r="U270" s="78"/>
      <c r="W270" s="121">
        <f t="shared" si="117"/>
        <v>44093</v>
      </c>
      <c r="X270" s="122">
        <f t="shared" si="118"/>
        <v>10</v>
      </c>
      <c r="Y270" s="97">
        <f t="shared" si="119"/>
        <v>85279</v>
      </c>
      <c r="Z270" s="123">
        <f t="shared" si="120"/>
        <v>44093</v>
      </c>
      <c r="AA270" s="97">
        <f t="shared" si="121"/>
        <v>0</v>
      </c>
      <c r="AB270" s="97">
        <f t="shared" si="122"/>
        <v>4634</v>
      </c>
    </row>
    <row r="271" spans="2:28" x14ac:dyDescent="0.55000000000000004">
      <c r="B271" s="77">
        <v>44094</v>
      </c>
      <c r="C271" s="48">
        <v>0</v>
      </c>
      <c r="D271" s="84"/>
      <c r="E271" s="110"/>
      <c r="F271" s="57">
        <v>1</v>
      </c>
      <c r="G271" s="48">
        <v>12</v>
      </c>
      <c r="H271" s="89">
        <f t="shared" si="112"/>
        <v>85291</v>
      </c>
      <c r="I271" s="89">
        <f t="shared" si="123"/>
        <v>173</v>
      </c>
      <c r="J271" s="48">
        <v>0</v>
      </c>
      <c r="K271" s="56">
        <f t="shared" si="113"/>
        <v>2</v>
      </c>
      <c r="L271" s="48">
        <v>0</v>
      </c>
      <c r="M271" s="89">
        <f t="shared" si="114"/>
        <v>4634</v>
      </c>
      <c r="N271" s="48">
        <v>7</v>
      </c>
      <c r="O271" s="89">
        <f t="shared" si="115"/>
        <v>80484</v>
      </c>
      <c r="P271" s="111">
        <f t="shared" si="116"/>
        <v>198</v>
      </c>
      <c r="Q271" s="57">
        <v>826875</v>
      </c>
      <c r="R271" s="48">
        <v>649</v>
      </c>
      <c r="S271" s="118"/>
      <c r="T271" s="57">
        <v>6233</v>
      </c>
      <c r="U271" s="78"/>
      <c r="W271" s="121">
        <f t="shared" si="117"/>
        <v>44094</v>
      </c>
      <c r="X271" s="122">
        <f t="shared" si="118"/>
        <v>12</v>
      </c>
      <c r="Y271" s="97">
        <f t="shared" si="119"/>
        <v>85291</v>
      </c>
      <c r="Z271" s="123">
        <f t="shared" si="120"/>
        <v>44094</v>
      </c>
      <c r="AA271" s="97">
        <f t="shared" si="121"/>
        <v>0</v>
      </c>
      <c r="AB271" s="97">
        <f t="shared" si="122"/>
        <v>4634</v>
      </c>
    </row>
    <row r="272" spans="2:28" x14ac:dyDescent="0.55000000000000004">
      <c r="B272" s="77">
        <v>44095</v>
      </c>
      <c r="C272" s="48">
        <v>0</v>
      </c>
      <c r="D272" s="84"/>
      <c r="E272" s="110"/>
      <c r="F272" s="57">
        <v>0</v>
      </c>
      <c r="G272" s="48">
        <v>6</v>
      </c>
      <c r="H272" s="89">
        <f t="shared" si="112"/>
        <v>85297</v>
      </c>
      <c r="I272" s="89">
        <f t="shared" si="123"/>
        <v>166</v>
      </c>
      <c r="J272" s="48">
        <v>1</v>
      </c>
      <c r="K272" s="56">
        <f t="shared" si="113"/>
        <v>3</v>
      </c>
      <c r="L272" s="48">
        <v>0</v>
      </c>
      <c r="M272" s="89">
        <f t="shared" si="114"/>
        <v>4634</v>
      </c>
      <c r="N272" s="48">
        <v>13</v>
      </c>
      <c r="O272" s="89">
        <f t="shared" si="115"/>
        <v>80497</v>
      </c>
      <c r="P272" s="111">
        <f t="shared" si="116"/>
        <v>841</v>
      </c>
      <c r="Q272" s="57">
        <v>827716</v>
      </c>
      <c r="R272" s="48">
        <v>421</v>
      </c>
      <c r="S272" s="118"/>
      <c r="T272" s="57">
        <v>6653</v>
      </c>
      <c r="U272" s="78"/>
      <c r="W272" s="121">
        <f t="shared" si="117"/>
        <v>44095</v>
      </c>
      <c r="X272" s="122">
        <f t="shared" si="118"/>
        <v>6</v>
      </c>
      <c r="Y272" s="97">
        <f t="shared" si="119"/>
        <v>85297</v>
      </c>
      <c r="Z272" s="123">
        <f t="shared" si="120"/>
        <v>44095</v>
      </c>
      <c r="AA272" s="97">
        <f t="shared" si="121"/>
        <v>0</v>
      </c>
      <c r="AB272" s="97">
        <f t="shared" si="122"/>
        <v>4634</v>
      </c>
    </row>
    <row r="273" spans="2:28" x14ac:dyDescent="0.55000000000000004">
      <c r="B273" s="77">
        <v>44096</v>
      </c>
      <c r="C273" s="48">
        <v>0</v>
      </c>
      <c r="D273" s="84"/>
      <c r="E273" s="110"/>
      <c r="F273" s="57">
        <v>0</v>
      </c>
      <c r="G273" s="48">
        <v>10</v>
      </c>
      <c r="H273" s="89">
        <f t="shared" si="112"/>
        <v>85307</v>
      </c>
      <c r="I273" s="89">
        <f t="shared" si="123"/>
        <v>168</v>
      </c>
      <c r="J273" s="48">
        <v>0</v>
      </c>
      <c r="K273" s="56">
        <f t="shared" si="113"/>
        <v>3</v>
      </c>
      <c r="L273" s="48">
        <v>0</v>
      </c>
      <c r="M273" s="89">
        <f t="shared" si="114"/>
        <v>4634</v>
      </c>
      <c r="N273" s="48">
        <v>8</v>
      </c>
      <c r="O273" s="89">
        <f t="shared" si="115"/>
        <v>80505</v>
      </c>
      <c r="P273" s="111">
        <f t="shared" si="116"/>
        <v>488</v>
      </c>
      <c r="Q273" s="57">
        <v>828204</v>
      </c>
      <c r="R273" s="48">
        <v>277</v>
      </c>
      <c r="S273" s="118"/>
      <c r="T273" s="57">
        <v>6864</v>
      </c>
      <c r="U273" s="78"/>
      <c r="W273" s="121">
        <f t="shared" si="117"/>
        <v>44096</v>
      </c>
      <c r="X273" s="122">
        <f t="shared" si="118"/>
        <v>10</v>
      </c>
      <c r="Y273" s="97">
        <f t="shared" si="119"/>
        <v>85307</v>
      </c>
      <c r="Z273" s="123">
        <f t="shared" si="120"/>
        <v>44096</v>
      </c>
      <c r="AA273" s="97">
        <f t="shared" si="121"/>
        <v>0</v>
      </c>
      <c r="AB273" s="97">
        <f t="shared" si="122"/>
        <v>4634</v>
      </c>
    </row>
    <row r="274" spans="2:28" x14ac:dyDescent="0.55000000000000004">
      <c r="B274" s="77">
        <v>44097</v>
      </c>
      <c r="C274" s="48">
        <v>0</v>
      </c>
      <c r="D274" s="84"/>
      <c r="E274" s="110"/>
      <c r="F274" s="57">
        <v>0</v>
      </c>
      <c r="G274" s="48">
        <v>7</v>
      </c>
      <c r="H274" s="89">
        <f t="shared" si="112"/>
        <v>85314</v>
      </c>
      <c r="I274" s="89">
        <f t="shared" si="123"/>
        <v>167</v>
      </c>
      <c r="J274" s="48">
        <v>0</v>
      </c>
      <c r="K274" s="56">
        <f t="shared" si="113"/>
        <v>3</v>
      </c>
      <c r="L274" s="48">
        <v>0</v>
      </c>
      <c r="M274" s="89">
        <f t="shared" si="114"/>
        <v>4634</v>
      </c>
      <c r="N274" s="48">
        <v>8</v>
      </c>
      <c r="O274" s="89">
        <f t="shared" si="115"/>
        <v>80513</v>
      </c>
      <c r="P274" s="111">
        <f t="shared" si="116"/>
        <v>584</v>
      </c>
      <c r="Q274" s="57">
        <v>828788</v>
      </c>
      <c r="R274" s="48">
        <v>583</v>
      </c>
      <c r="S274" s="118"/>
      <c r="T274" s="57">
        <v>6865</v>
      </c>
      <c r="U274" s="78"/>
      <c r="W274" s="121">
        <f t="shared" si="117"/>
        <v>44097</v>
      </c>
      <c r="X274" s="122">
        <f t="shared" si="118"/>
        <v>7</v>
      </c>
      <c r="Y274" s="97">
        <f t="shared" si="119"/>
        <v>85314</v>
      </c>
      <c r="Z274" s="123">
        <f t="shared" si="120"/>
        <v>44097</v>
      </c>
      <c r="AA274" s="97">
        <f t="shared" si="121"/>
        <v>0</v>
      </c>
      <c r="AB274" s="97">
        <f t="shared" si="122"/>
        <v>4634</v>
      </c>
    </row>
    <row r="275" spans="2:28" x14ac:dyDescent="0.55000000000000004">
      <c r="B275" s="77">
        <v>44098</v>
      </c>
      <c r="C275" s="48">
        <v>1</v>
      </c>
      <c r="D275" s="84"/>
      <c r="E275" s="110"/>
      <c r="F275" s="57">
        <v>1</v>
      </c>
      <c r="G275" s="48">
        <v>8</v>
      </c>
      <c r="H275" s="89">
        <f t="shared" si="112"/>
        <v>85322</v>
      </c>
      <c r="I275" s="89">
        <f t="shared" si="123"/>
        <v>166</v>
      </c>
      <c r="J275" s="48">
        <v>0</v>
      </c>
      <c r="K275" s="56">
        <f t="shared" si="113"/>
        <v>3</v>
      </c>
      <c r="L275" s="48">
        <v>0</v>
      </c>
      <c r="M275" s="89">
        <f t="shared" si="114"/>
        <v>4634</v>
      </c>
      <c r="N275" s="48">
        <v>9</v>
      </c>
      <c r="O275" s="89">
        <f t="shared" si="115"/>
        <v>80522</v>
      </c>
      <c r="P275" s="111">
        <f t="shared" si="116"/>
        <v>514</v>
      </c>
      <c r="Q275" s="57">
        <v>829302</v>
      </c>
      <c r="R275" s="48">
        <v>468</v>
      </c>
      <c r="S275" s="118"/>
      <c r="T275" s="57">
        <v>6911</v>
      </c>
      <c r="U275" s="78"/>
      <c r="W275" s="121">
        <f t="shared" si="117"/>
        <v>44098</v>
      </c>
      <c r="X275" s="122">
        <f t="shared" si="118"/>
        <v>8</v>
      </c>
      <c r="Y275" s="97">
        <f t="shared" si="119"/>
        <v>85322</v>
      </c>
      <c r="Z275" s="123">
        <f t="shared" si="120"/>
        <v>44098</v>
      </c>
      <c r="AA275" s="97">
        <f t="shared" si="121"/>
        <v>0</v>
      </c>
      <c r="AB275" s="97">
        <f t="shared" si="122"/>
        <v>4634</v>
      </c>
    </row>
    <row r="276" spans="2:28" x14ac:dyDescent="0.55000000000000004">
      <c r="B276" s="77">
        <v>44099</v>
      </c>
      <c r="C276" s="48">
        <v>1</v>
      </c>
      <c r="D276" s="84"/>
      <c r="E276" s="110"/>
      <c r="F276" s="57">
        <v>2</v>
      </c>
      <c r="G276" s="48">
        <v>15</v>
      </c>
      <c r="H276" s="89">
        <f t="shared" si="112"/>
        <v>85337</v>
      </c>
      <c r="I276" s="89">
        <f t="shared" si="123"/>
        <v>167</v>
      </c>
      <c r="J276" s="48">
        <v>0</v>
      </c>
      <c r="K276" s="56">
        <f t="shared" si="113"/>
        <v>3</v>
      </c>
      <c r="L276" s="48">
        <v>0</v>
      </c>
      <c r="M276" s="89">
        <f t="shared" si="114"/>
        <v>4634</v>
      </c>
      <c r="N276" s="48">
        <v>14</v>
      </c>
      <c r="O276" s="89">
        <f t="shared" si="115"/>
        <v>80536</v>
      </c>
      <c r="P276" s="111">
        <f t="shared" si="116"/>
        <v>786</v>
      </c>
      <c r="Q276" s="57">
        <v>830088</v>
      </c>
      <c r="R276" s="48">
        <v>608</v>
      </c>
      <c r="S276" s="118"/>
      <c r="T276" s="57">
        <v>7085</v>
      </c>
      <c r="U276" s="78"/>
      <c r="W276" s="121">
        <f t="shared" si="117"/>
        <v>44099</v>
      </c>
      <c r="X276" s="122">
        <f t="shared" si="118"/>
        <v>15</v>
      </c>
      <c r="Y276" s="97">
        <f t="shared" si="119"/>
        <v>85337</v>
      </c>
      <c r="Z276" s="123">
        <f t="shared" si="120"/>
        <v>44099</v>
      </c>
      <c r="AA276" s="97">
        <f t="shared" si="121"/>
        <v>0</v>
      </c>
      <c r="AB276" s="97">
        <f t="shared" si="122"/>
        <v>4634</v>
      </c>
    </row>
    <row r="277" spans="2:28" x14ac:dyDescent="0.55000000000000004">
      <c r="B277" s="77">
        <v>44100</v>
      </c>
      <c r="C277" s="48">
        <v>0</v>
      </c>
      <c r="D277" s="84"/>
      <c r="E277" s="110"/>
      <c r="F277" s="57">
        <v>2</v>
      </c>
      <c r="G277" s="48">
        <v>14</v>
      </c>
      <c r="H277" s="89">
        <f t="shared" si="112"/>
        <v>85351</v>
      </c>
      <c r="I277" s="89">
        <f t="shared" si="123"/>
        <v>176</v>
      </c>
      <c r="J277" s="48">
        <v>0</v>
      </c>
      <c r="K277" s="56">
        <f t="shared" si="113"/>
        <v>3</v>
      </c>
      <c r="L277" s="48">
        <v>0</v>
      </c>
      <c r="M277" s="89">
        <f t="shared" si="114"/>
        <v>4634</v>
      </c>
      <c r="N277" s="48">
        <v>5</v>
      </c>
      <c r="O277" s="89">
        <f t="shared" si="115"/>
        <v>80541</v>
      </c>
      <c r="P277" s="111">
        <f t="shared" si="116"/>
        <v>635</v>
      </c>
      <c r="Q277" s="57">
        <v>830723</v>
      </c>
      <c r="R277" s="48">
        <v>560</v>
      </c>
      <c r="S277" s="118"/>
      <c r="T277" s="57">
        <v>7160</v>
      </c>
      <c r="U277" s="78"/>
      <c r="W277" s="121">
        <f t="shared" si="117"/>
        <v>44100</v>
      </c>
      <c r="X277" s="122">
        <f t="shared" si="118"/>
        <v>14</v>
      </c>
      <c r="Y277" s="97">
        <f t="shared" si="119"/>
        <v>85351</v>
      </c>
      <c r="Z277" s="123">
        <f t="shared" si="120"/>
        <v>44100</v>
      </c>
      <c r="AA277" s="97">
        <f t="shared" si="121"/>
        <v>0</v>
      </c>
      <c r="AB277" s="97">
        <f t="shared" si="122"/>
        <v>4634</v>
      </c>
    </row>
    <row r="278" spans="2:28" x14ac:dyDescent="0.55000000000000004">
      <c r="B278" s="77">
        <v>44101</v>
      </c>
      <c r="C278" s="48">
        <v>0</v>
      </c>
      <c r="D278" s="84"/>
      <c r="E278" s="110"/>
      <c r="F278" s="57">
        <v>0</v>
      </c>
      <c r="G278" s="48">
        <v>21</v>
      </c>
      <c r="H278" s="89">
        <f t="shared" si="112"/>
        <v>85372</v>
      </c>
      <c r="I278" s="89">
        <f t="shared" si="123"/>
        <v>185</v>
      </c>
      <c r="J278" s="48">
        <v>-1</v>
      </c>
      <c r="K278" s="56">
        <f t="shared" si="113"/>
        <v>2</v>
      </c>
      <c r="L278" s="48">
        <v>0</v>
      </c>
      <c r="M278" s="89">
        <f t="shared" si="114"/>
        <v>4634</v>
      </c>
      <c r="N278" s="48">
        <v>12</v>
      </c>
      <c r="O278" s="89">
        <f t="shared" si="115"/>
        <v>80553</v>
      </c>
      <c r="P278" s="111">
        <f t="shared" si="116"/>
        <v>646</v>
      </c>
      <c r="Q278" s="57">
        <v>831369</v>
      </c>
      <c r="R278" s="48">
        <v>786</v>
      </c>
      <c r="S278" s="118"/>
      <c r="T278" s="57">
        <v>7020</v>
      </c>
      <c r="U278" s="78"/>
      <c r="W278" s="121">
        <f t="shared" si="117"/>
        <v>44101</v>
      </c>
      <c r="X278" s="122">
        <f t="shared" si="118"/>
        <v>21</v>
      </c>
      <c r="Y278" s="97">
        <f t="shared" si="119"/>
        <v>85372</v>
      </c>
      <c r="Z278" s="123">
        <f t="shared" si="120"/>
        <v>44101</v>
      </c>
      <c r="AA278" s="97">
        <f t="shared" si="121"/>
        <v>0</v>
      </c>
      <c r="AB278" s="97">
        <f t="shared" si="122"/>
        <v>4634</v>
      </c>
    </row>
    <row r="279" spans="2:28" x14ac:dyDescent="0.55000000000000004">
      <c r="B279" s="77">
        <v>44102</v>
      </c>
      <c r="C279" s="48">
        <v>1</v>
      </c>
      <c r="D279" s="84"/>
      <c r="E279" s="110"/>
      <c r="F279" s="57">
        <v>1</v>
      </c>
      <c r="G279" s="48">
        <v>12</v>
      </c>
      <c r="H279" s="89">
        <f t="shared" si="112"/>
        <v>85384</v>
      </c>
      <c r="I279" s="89">
        <f t="shared" si="123"/>
        <v>184</v>
      </c>
      <c r="J279" s="48">
        <v>0</v>
      </c>
      <c r="K279" s="56">
        <f t="shared" si="113"/>
        <v>2</v>
      </c>
      <c r="L279" s="48">
        <v>0</v>
      </c>
      <c r="M279" s="89">
        <f t="shared" si="114"/>
        <v>4634</v>
      </c>
      <c r="N279" s="48">
        <v>13</v>
      </c>
      <c r="O279" s="89">
        <f t="shared" si="115"/>
        <v>80566</v>
      </c>
      <c r="P279" s="111">
        <f t="shared" si="116"/>
        <v>963</v>
      </c>
      <c r="Q279" s="57">
        <v>832332</v>
      </c>
      <c r="R279" s="48">
        <v>254</v>
      </c>
      <c r="S279" s="118"/>
      <c r="T279" s="57">
        <v>7729</v>
      </c>
      <c r="U279" s="78"/>
      <c r="W279" s="121">
        <f t="shared" si="117"/>
        <v>44102</v>
      </c>
      <c r="X279" s="122">
        <f t="shared" si="118"/>
        <v>12</v>
      </c>
      <c r="Y279" s="97">
        <f t="shared" si="119"/>
        <v>85384</v>
      </c>
      <c r="Z279" s="123">
        <f t="shared" si="120"/>
        <v>44102</v>
      </c>
      <c r="AA279" s="97">
        <f t="shared" si="121"/>
        <v>0</v>
      </c>
      <c r="AB279" s="97">
        <f t="shared" si="122"/>
        <v>4634</v>
      </c>
    </row>
    <row r="280" spans="2:28" x14ac:dyDescent="0.55000000000000004">
      <c r="B280" s="77">
        <v>44103</v>
      </c>
      <c r="C280" s="48">
        <v>2</v>
      </c>
      <c r="D280" s="84"/>
      <c r="E280" s="110"/>
      <c r="F280" s="57">
        <v>2</v>
      </c>
      <c r="G280" s="48">
        <v>19</v>
      </c>
      <c r="H280" s="89">
        <f t="shared" si="112"/>
        <v>85403</v>
      </c>
      <c r="I280" s="89">
        <f t="shared" si="123"/>
        <v>191</v>
      </c>
      <c r="J280" s="48">
        <v>0</v>
      </c>
      <c r="K280" s="56">
        <f t="shared" si="113"/>
        <v>2</v>
      </c>
      <c r="L280" s="48">
        <v>0</v>
      </c>
      <c r="M280" s="89">
        <f t="shared" si="114"/>
        <v>4634</v>
      </c>
      <c r="N280" s="48">
        <v>12</v>
      </c>
      <c r="O280" s="89">
        <f t="shared" si="115"/>
        <v>80578</v>
      </c>
      <c r="P280" s="111">
        <f t="shared" si="116"/>
        <v>552</v>
      </c>
      <c r="Q280" s="57">
        <v>832884</v>
      </c>
      <c r="R280" s="48">
        <v>671</v>
      </c>
      <c r="S280" s="118"/>
      <c r="T280" s="57">
        <v>7610</v>
      </c>
      <c r="U280" s="78"/>
      <c r="W280" s="121">
        <f t="shared" ref="W280:W311" si="124">+B280</f>
        <v>44103</v>
      </c>
      <c r="X280" s="122">
        <f t="shared" ref="X280:X311" si="125">+G280</f>
        <v>19</v>
      </c>
      <c r="Y280" s="97">
        <f t="shared" ref="Y280:Y311" si="126">+H280</f>
        <v>85403</v>
      </c>
      <c r="Z280" s="123">
        <f t="shared" ref="Z280:Z311" si="127">+B280</f>
        <v>44103</v>
      </c>
      <c r="AA280" s="97">
        <f t="shared" ref="AA280:AA311" si="128">+L280</f>
        <v>0</v>
      </c>
      <c r="AB280" s="97">
        <f t="shared" ref="AB280:AB311" si="129">+M280</f>
        <v>4634</v>
      </c>
    </row>
    <row r="281" spans="2:28" x14ac:dyDescent="0.55000000000000004">
      <c r="B281" s="77">
        <v>44104</v>
      </c>
      <c r="C281" s="48">
        <v>3</v>
      </c>
      <c r="D281" s="84"/>
      <c r="E281" s="110"/>
      <c r="F281" s="57">
        <v>3</v>
      </c>
      <c r="G281" s="48">
        <v>11</v>
      </c>
      <c r="H281" s="89">
        <f t="shared" ref="H281:H286" si="130">+H280+G281</f>
        <v>85414</v>
      </c>
      <c r="I281" s="89">
        <f t="shared" si="123"/>
        <v>186</v>
      </c>
      <c r="J281" s="48">
        <v>-1</v>
      </c>
      <c r="K281" s="56">
        <f t="shared" ref="K281:K286" si="131">+J281+K280</f>
        <v>1</v>
      </c>
      <c r="L281" s="48">
        <v>0</v>
      </c>
      <c r="M281" s="89">
        <f t="shared" ref="M281:M286" si="132">+L281+M280</f>
        <v>4634</v>
      </c>
      <c r="N281" s="48">
        <v>16</v>
      </c>
      <c r="O281" s="89">
        <f t="shared" ref="O281:O286" si="133">+N281+O280</f>
        <v>80594</v>
      </c>
      <c r="P281" s="111">
        <f t="shared" ref="P281:P287" si="134">+Q281-Q280</f>
        <v>427</v>
      </c>
      <c r="Q281" s="57">
        <v>833311</v>
      </c>
      <c r="R281" s="48">
        <v>796</v>
      </c>
      <c r="S281" s="118"/>
      <c r="T281" s="57">
        <v>7241</v>
      </c>
      <c r="U281" s="78"/>
      <c r="W281" s="121">
        <f t="shared" si="124"/>
        <v>44104</v>
      </c>
      <c r="X281" s="122">
        <f t="shared" si="125"/>
        <v>11</v>
      </c>
      <c r="Y281" s="97">
        <f t="shared" si="126"/>
        <v>85414</v>
      </c>
      <c r="Z281" s="123">
        <f t="shared" si="127"/>
        <v>44104</v>
      </c>
      <c r="AA281" s="97">
        <f t="shared" si="128"/>
        <v>0</v>
      </c>
      <c r="AB281" s="97">
        <f t="shared" si="129"/>
        <v>4634</v>
      </c>
    </row>
    <row r="282" spans="2:28" x14ac:dyDescent="0.55000000000000004">
      <c r="B282" s="77">
        <v>44105</v>
      </c>
      <c r="C282" s="48">
        <v>0</v>
      </c>
      <c r="D282" s="84"/>
      <c r="E282" s="110"/>
      <c r="F282" s="57">
        <v>3</v>
      </c>
      <c r="G282" s="48">
        <v>10</v>
      </c>
      <c r="H282" s="89">
        <f t="shared" si="130"/>
        <v>85424</v>
      </c>
      <c r="I282" s="89">
        <f t="shared" si="123"/>
        <v>189</v>
      </c>
      <c r="J282" s="48">
        <v>0</v>
      </c>
      <c r="K282" s="56">
        <f t="shared" si="131"/>
        <v>1</v>
      </c>
      <c r="L282" s="48">
        <v>0</v>
      </c>
      <c r="M282" s="89">
        <f t="shared" si="132"/>
        <v>4634</v>
      </c>
      <c r="N282" s="48">
        <v>7</v>
      </c>
      <c r="O282" s="89">
        <f t="shared" si="133"/>
        <v>80601</v>
      </c>
      <c r="P282" s="111">
        <f t="shared" si="134"/>
        <v>790</v>
      </c>
      <c r="Q282" s="57">
        <v>834101</v>
      </c>
      <c r="R282" s="48">
        <v>607</v>
      </c>
      <c r="S282" s="118"/>
      <c r="T282" s="57">
        <v>7424</v>
      </c>
      <c r="U282" s="78"/>
      <c r="W282" s="121">
        <f t="shared" si="124"/>
        <v>44105</v>
      </c>
      <c r="X282" s="122">
        <f t="shared" si="125"/>
        <v>10</v>
      </c>
      <c r="Y282" s="97">
        <f t="shared" si="126"/>
        <v>85424</v>
      </c>
      <c r="Z282" s="123">
        <f t="shared" si="127"/>
        <v>44105</v>
      </c>
      <c r="AA282" s="97">
        <f t="shared" si="128"/>
        <v>0</v>
      </c>
      <c r="AB282" s="97">
        <f t="shared" si="129"/>
        <v>4634</v>
      </c>
    </row>
    <row r="283" spans="2:28" x14ac:dyDescent="0.55000000000000004">
      <c r="B283" s="77">
        <v>44106</v>
      </c>
      <c r="C283" s="48">
        <v>1</v>
      </c>
      <c r="D283" s="84"/>
      <c r="E283" s="110"/>
      <c r="F283" s="57">
        <v>4</v>
      </c>
      <c r="G283" s="48">
        <v>10</v>
      </c>
      <c r="H283" s="89">
        <f t="shared" si="130"/>
        <v>85434</v>
      </c>
      <c r="I283" s="89">
        <f t="shared" si="123"/>
        <v>189</v>
      </c>
      <c r="J283" s="48">
        <v>0</v>
      </c>
      <c r="K283" s="56">
        <f t="shared" si="131"/>
        <v>1</v>
      </c>
      <c r="L283" s="48">
        <v>0</v>
      </c>
      <c r="M283" s="89">
        <f t="shared" si="132"/>
        <v>4634</v>
      </c>
      <c r="N283" s="48">
        <v>10</v>
      </c>
      <c r="O283" s="89">
        <f t="shared" si="133"/>
        <v>80611</v>
      </c>
      <c r="P283" s="111">
        <f t="shared" si="134"/>
        <v>604</v>
      </c>
      <c r="Q283" s="57">
        <v>834705</v>
      </c>
      <c r="R283" s="48">
        <v>801</v>
      </c>
      <c r="S283" s="118"/>
      <c r="T283" s="57">
        <v>7227</v>
      </c>
      <c r="U283" s="78"/>
      <c r="W283" s="121">
        <f t="shared" si="124"/>
        <v>44106</v>
      </c>
      <c r="X283" s="122">
        <f t="shared" si="125"/>
        <v>10</v>
      </c>
      <c r="Y283" s="97">
        <f t="shared" si="126"/>
        <v>85434</v>
      </c>
      <c r="Z283" s="123">
        <f t="shared" si="127"/>
        <v>44106</v>
      </c>
      <c r="AA283" s="97">
        <f t="shared" si="128"/>
        <v>0</v>
      </c>
      <c r="AB283" s="97">
        <f t="shared" si="129"/>
        <v>4634</v>
      </c>
    </row>
    <row r="284" spans="2:28" x14ac:dyDescent="0.55000000000000004">
      <c r="B284" s="77">
        <v>44107</v>
      </c>
      <c r="C284" s="48">
        <v>3</v>
      </c>
      <c r="D284" s="84"/>
      <c r="E284" s="110"/>
      <c r="F284" s="57">
        <v>7</v>
      </c>
      <c r="G284" s="48">
        <v>16</v>
      </c>
      <c r="H284" s="89">
        <f t="shared" si="130"/>
        <v>85450</v>
      </c>
      <c r="I284" s="89">
        <f t="shared" si="123"/>
        <v>195</v>
      </c>
      <c r="J284" s="48">
        <v>0</v>
      </c>
      <c r="K284" s="56">
        <f t="shared" si="131"/>
        <v>1</v>
      </c>
      <c r="L284" s="48">
        <v>0</v>
      </c>
      <c r="M284" s="89">
        <f t="shared" si="132"/>
        <v>4634</v>
      </c>
      <c r="N284" s="48">
        <v>10</v>
      </c>
      <c r="O284" s="89">
        <f t="shared" si="133"/>
        <v>80621</v>
      </c>
      <c r="P284" s="111">
        <f t="shared" si="134"/>
        <v>485</v>
      </c>
      <c r="Q284" s="57">
        <v>835190</v>
      </c>
      <c r="R284" s="48">
        <v>272</v>
      </c>
      <c r="S284" s="118"/>
      <c r="T284" s="57">
        <v>7439</v>
      </c>
      <c r="U284" s="78"/>
      <c r="W284" s="121">
        <f t="shared" si="124"/>
        <v>44107</v>
      </c>
      <c r="X284" s="122">
        <f t="shared" si="125"/>
        <v>16</v>
      </c>
      <c r="Y284" s="97">
        <f t="shared" si="126"/>
        <v>85450</v>
      </c>
      <c r="Z284" s="123">
        <f t="shared" si="127"/>
        <v>44107</v>
      </c>
      <c r="AA284" s="97">
        <f t="shared" si="128"/>
        <v>0</v>
      </c>
      <c r="AB284" s="97">
        <f t="shared" si="129"/>
        <v>4634</v>
      </c>
    </row>
    <row r="285" spans="2:28" x14ac:dyDescent="0.55000000000000004">
      <c r="B285" s="77">
        <v>44108</v>
      </c>
      <c r="C285" s="48">
        <v>0</v>
      </c>
      <c r="D285" s="84"/>
      <c r="E285" s="110"/>
      <c r="F285" s="57">
        <v>6</v>
      </c>
      <c r="G285" s="48">
        <v>20</v>
      </c>
      <c r="H285" s="89">
        <f t="shared" si="130"/>
        <v>85470</v>
      </c>
      <c r="I285" s="89">
        <f t="shared" si="123"/>
        <v>208</v>
      </c>
      <c r="J285" s="48">
        <v>0</v>
      </c>
      <c r="K285" s="56">
        <f t="shared" si="131"/>
        <v>1</v>
      </c>
      <c r="L285" s="48">
        <v>0</v>
      </c>
      <c r="M285" s="89">
        <f t="shared" si="132"/>
        <v>4634</v>
      </c>
      <c r="N285" s="48">
        <v>7</v>
      </c>
      <c r="O285" s="89">
        <f t="shared" si="133"/>
        <v>80628</v>
      </c>
      <c r="P285" s="111">
        <f t="shared" si="134"/>
        <v>1097</v>
      </c>
      <c r="Q285" s="57">
        <v>836287</v>
      </c>
      <c r="R285" s="48">
        <v>523</v>
      </c>
      <c r="S285" s="118"/>
      <c r="T285" s="57">
        <v>8013</v>
      </c>
      <c r="U285" s="78"/>
      <c r="W285" s="121">
        <f t="shared" si="124"/>
        <v>44108</v>
      </c>
      <c r="X285" s="122">
        <f t="shared" si="125"/>
        <v>20</v>
      </c>
      <c r="Y285" s="97">
        <f t="shared" si="126"/>
        <v>85470</v>
      </c>
      <c r="Z285" s="123">
        <f t="shared" si="127"/>
        <v>44108</v>
      </c>
      <c r="AA285" s="97">
        <f t="shared" si="128"/>
        <v>0</v>
      </c>
      <c r="AB285" s="97">
        <f t="shared" si="129"/>
        <v>4634</v>
      </c>
    </row>
    <row r="286" spans="2:28" x14ac:dyDescent="0.55000000000000004">
      <c r="B286" s="77">
        <v>44109</v>
      </c>
      <c r="C286" s="48">
        <v>0</v>
      </c>
      <c r="D286" s="84"/>
      <c r="E286" s="110"/>
      <c r="F286" s="57">
        <v>5</v>
      </c>
      <c r="G286" s="48">
        <v>12</v>
      </c>
      <c r="H286" s="89">
        <f t="shared" si="130"/>
        <v>85482</v>
      </c>
      <c r="I286" s="89">
        <f t="shared" si="123"/>
        <v>213</v>
      </c>
      <c r="J286" s="48">
        <v>0</v>
      </c>
      <c r="K286" s="56">
        <f t="shared" si="131"/>
        <v>1</v>
      </c>
      <c r="L286" s="48">
        <v>0</v>
      </c>
      <c r="M286" s="89">
        <f t="shared" si="132"/>
        <v>4634</v>
      </c>
      <c r="N286" s="48">
        <v>7</v>
      </c>
      <c r="O286" s="89">
        <f t="shared" si="133"/>
        <v>80635</v>
      </c>
      <c r="P286" s="111">
        <f t="shared" si="134"/>
        <v>1105</v>
      </c>
      <c r="Q286" s="57">
        <v>837392</v>
      </c>
      <c r="R286" s="48">
        <v>397</v>
      </c>
      <c r="S286" s="118"/>
      <c r="T286" s="57">
        <v>8721</v>
      </c>
      <c r="U286" s="78"/>
      <c r="W286" s="121">
        <f t="shared" si="124"/>
        <v>44109</v>
      </c>
      <c r="X286" s="122">
        <f t="shared" si="125"/>
        <v>12</v>
      </c>
      <c r="Y286" s="97">
        <f t="shared" si="126"/>
        <v>85482</v>
      </c>
      <c r="Z286" s="123">
        <f t="shared" si="127"/>
        <v>44109</v>
      </c>
      <c r="AA286" s="97">
        <f t="shared" si="128"/>
        <v>0</v>
      </c>
      <c r="AB286" s="97">
        <f t="shared" si="129"/>
        <v>4634</v>
      </c>
    </row>
    <row r="287" spans="2:28" x14ac:dyDescent="0.55000000000000004">
      <c r="B287" s="77">
        <v>44110</v>
      </c>
      <c r="C287" s="48">
        <v>0</v>
      </c>
      <c r="D287" s="84"/>
      <c r="E287" s="110"/>
      <c r="F287" s="57">
        <v>4</v>
      </c>
      <c r="G287" s="48">
        <v>7</v>
      </c>
      <c r="H287" s="89">
        <f t="shared" ref="H287:H318" si="135">+H286+G287</f>
        <v>85489</v>
      </c>
      <c r="I287" s="89">
        <f t="shared" si="123"/>
        <v>205</v>
      </c>
      <c r="J287" s="48">
        <v>0</v>
      </c>
      <c r="K287" s="56">
        <f t="shared" ref="K287:K318" si="136">+J287+K286</f>
        <v>1</v>
      </c>
      <c r="L287" s="48">
        <v>0</v>
      </c>
      <c r="M287" s="89">
        <f t="shared" ref="M287:M318" si="137">+L287+M286</f>
        <v>4634</v>
      </c>
      <c r="N287" s="48">
        <v>15</v>
      </c>
      <c r="O287" s="89">
        <f t="shared" ref="O287:O318" si="138">+N287+O286</f>
        <v>80650</v>
      </c>
      <c r="P287" s="111">
        <f t="shared" si="134"/>
        <v>543</v>
      </c>
      <c r="Q287" s="57">
        <v>837935</v>
      </c>
      <c r="R287" s="48">
        <v>467</v>
      </c>
      <c r="S287" s="118"/>
      <c r="T287" s="57">
        <v>8792</v>
      </c>
      <c r="U287" s="78"/>
      <c r="W287" s="121">
        <f t="shared" si="124"/>
        <v>44110</v>
      </c>
      <c r="X287" s="122">
        <f t="shared" si="125"/>
        <v>7</v>
      </c>
      <c r="Y287" s="97">
        <f t="shared" si="126"/>
        <v>85489</v>
      </c>
      <c r="Z287" s="123">
        <f t="shared" si="127"/>
        <v>44110</v>
      </c>
      <c r="AA287" s="97">
        <f t="shared" si="128"/>
        <v>0</v>
      </c>
      <c r="AB287" s="97">
        <f t="shared" si="129"/>
        <v>4634</v>
      </c>
    </row>
    <row r="288" spans="2:28" x14ac:dyDescent="0.55000000000000004">
      <c r="B288" s="77">
        <v>44111</v>
      </c>
      <c r="C288" s="48">
        <v>1</v>
      </c>
      <c r="D288" s="84"/>
      <c r="E288" s="110"/>
      <c r="F288" s="57">
        <v>5</v>
      </c>
      <c r="G288" s="48">
        <v>11</v>
      </c>
      <c r="H288" s="89">
        <f t="shared" si="135"/>
        <v>85500</v>
      </c>
      <c r="I288" s="89">
        <f t="shared" si="123"/>
        <v>200</v>
      </c>
      <c r="J288" s="48">
        <v>0</v>
      </c>
      <c r="K288" s="56">
        <f t="shared" si="136"/>
        <v>1</v>
      </c>
      <c r="L288" s="48">
        <v>0</v>
      </c>
      <c r="M288" s="89">
        <f t="shared" si="137"/>
        <v>4634</v>
      </c>
      <c r="N288" s="48">
        <v>16</v>
      </c>
      <c r="O288" s="89">
        <f t="shared" si="138"/>
        <v>80666</v>
      </c>
      <c r="P288" s="111">
        <f t="shared" ref="P288:P319" si="139">+Q288-Q287</f>
        <v>398</v>
      </c>
      <c r="Q288" s="57">
        <v>838333</v>
      </c>
      <c r="R288" s="48">
        <v>477</v>
      </c>
      <c r="S288" s="118"/>
      <c r="T288" s="57">
        <v>8712</v>
      </c>
      <c r="U288" s="78"/>
      <c r="W288" s="121">
        <f t="shared" si="124"/>
        <v>44111</v>
      </c>
      <c r="X288" s="122">
        <f t="shared" si="125"/>
        <v>11</v>
      </c>
      <c r="Y288" s="97">
        <f t="shared" si="126"/>
        <v>85500</v>
      </c>
      <c r="Z288" s="123">
        <f t="shared" si="127"/>
        <v>44111</v>
      </c>
      <c r="AA288" s="97">
        <f t="shared" si="128"/>
        <v>0</v>
      </c>
      <c r="AB288" s="97">
        <f t="shared" si="129"/>
        <v>4634</v>
      </c>
    </row>
    <row r="289" spans="2:28" x14ac:dyDescent="0.55000000000000004">
      <c r="B289" s="77">
        <v>44112</v>
      </c>
      <c r="C289" s="48">
        <v>0</v>
      </c>
      <c r="D289" s="84"/>
      <c r="E289" s="110"/>
      <c r="F289" s="57">
        <v>5</v>
      </c>
      <c r="G289" s="48">
        <v>21</v>
      </c>
      <c r="H289" s="89">
        <f t="shared" si="135"/>
        <v>85521</v>
      </c>
      <c r="I289" s="89">
        <f t="shared" si="123"/>
        <v>206</v>
      </c>
      <c r="J289" s="48">
        <v>0</v>
      </c>
      <c r="K289" s="56">
        <f t="shared" si="136"/>
        <v>1</v>
      </c>
      <c r="L289" s="48">
        <v>0</v>
      </c>
      <c r="M289" s="89">
        <f t="shared" si="137"/>
        <v>4634</v>
      </c>
      <c r="N289" s="48">
        <v>15</v>
      </c>
      <c r="O289" s="89">
        <f t="shared" si="138"/>
        <v>80681</v>
      </c>
      <c r="P289" s="111">
        <f t="shared" si="139"/>
        <v>335</v>
      </c>
      <c r="Q289" s="57">
        <v>838668</v>
      </c>
      <c r="R289" s="48">
        <v>1123</v>
      </c>
      <c r="S289" s="118"/>
      <c r="T289" s="57">
        <v>7924</v>
      </c>
      <c r="U289" s="78"/>
      <c r="W289" s="121">
        <f t="shared" si="124"/>
        <v>44112</v>
      </c>
      <c r="X289" s="122">
        <f t="shared" si="125"/>
        <v>21</v>
      </c>
      <c r="Y289" s="97">
        <f t="shared" si="126"/>
        <v>85521</v>
      </c>
      <c r="Z289" s="123">
        <f t="shared" si="127"/>
        <v>44112</v>
      </c>
      <c r="AA289" s="97">
        <f t="shared" si="128"/>
        <v>0</v>
      </c>
      <c r="AB289" s="97">
        <f t="shared" si="129"/>
        <v>4634</v>
      </c>
    </row>
    <row r="290" spans="2:28" x14ac:dyDescent="0.55000000000000004">
      <c r="B290" s="77">
        <v>44113</v>
      </c>
      <c r="C290" s="48">
        <v>0</v>
      </c>
      <c r="D290" s="84"/>
      <c r="E290" s="110"/>
      <c r="F290" s="57">
        <v>4</v>
      </c>
      <c r="G290" s="48">
        <v>15</v>
      </c>
      <c r="H290" s="89">
        <f t="shared" si="135"/>
        <v>85536</v>
      </c>
      <c r="I290" s="89">
        <f t="shared" si="123"/>
        <v>206</v>
      </c>
      <c r="J290" s="48">
        <v>0</v>
      </c>
      <c r="K290" s="56">
        <f t="shared" si="136"/>
        <v>1</v>
      </c>
      <c r="L290" s="48">
        <v>0</v>
      </c>
      <c r="M290" s="89">
        <f t="shared" si="137"/>
        <v>4634</v>
      </c>
      <c r="N290" s="48">
        <v>15</v>
      </c>
      <c r="O290" s="89">
        <f t="shared" si="138"/>
        <v>80696</v>
      </c>
      <c r="P290" s="111">
        <f t="shared" si="139"/>
        <v>1103</v>
      </c>
      <c r="Q290" s="57">
        <v>839771</v>
      </c>
      <c r="R290" s="48">
        <v>857</v>
      </c>
      <c r="S290" s="118"/>
      <c r="T290" s="57">
        <v>8164</v>
      </c>
      <c r="U290" s="78"/>
      <c r="W290" s="121">
        <f t="shared" si="124"/>
        <v>44113</v>
      </c>
      <c r="X290" s="122">
        <f t="shared" si="125"/>
        <v>15</v>
      </c>
      <c r="Y290" s="97">
        <f t="shared" si="126"/>
        <v>85536</v>
      </c>
      <c r="Z290" s="123">
        <f t="shared" si="127"/>
        <v>44113</v>
      </c>
      <c r="AA290" s="97">
        <f t="shared" si="128"/>
        <v>0</v>
      </c>
      <c r="AB290" s="97">
        <f t="shared" si="129"/>
        <v>4634</v>
      </c>
    </row>
    <row r="291" spans="2:28" x14ac:dyDescent="0.55000000000000004">
      <c r="B291" s="77">
        <v>44114</v>
      </c>
      <c r="C291" s="48">
        <v>5</v>
      </c>
      <c r="D291" s="84"/>
      <c r="E291" s="110"/>
      <c r="F291" s="57">
        <v>9</v>
      </c>
      <c r="G291" s="48">
        <v>21</v>
      </c>
      <c r="H291" s="89">
        <f t="shared" si="135"/>
        <v>85557</v>
      </c>
      <c r="I291" s="89">
        <f t="shared" ref="I291:I322" si="140">+H291-M291-O291</f>
        <v>218</v>
      </c>
      <c r="J291" s="48">
        <v>-1</v>
      </c>
      <c r="K291" s="56">
        <f t="shared" si="136"/>
        <v>0</v>
      </c>
      <c r="L291" s="48">
        <v>0</v>
      </c>
      <c r="M291" s="89">
        <f t="shared" si="137"/>
        <v>4634</v>
      </c>
      <c r="N291" s="48">
        <v>9</v>
      </c>
      <c r="O291" s="89">
        <f t="shared" si="138"/>
        <v>80705</v>
      </c>
      <c r="P291" s="111">
        <f t="shared" si="139"/>
        <v>609</v>
      </c>
      <c r="Q291" s="57">
        <v>840380</v>
      </c>
      <c r="R291" s="48">
        <v>864</v>
      </c>
      <c r="S291" s="118"/>
      <c r="T291" s="57">
        <v>7906</v>
      </c>
      <c r="U291" s="78"/>
      <c r="W291" s="121">
        <f t="shared" si="124"/>
        <v>44114</v>
      </c>
      <c r="X291" s="122">
        <f t="shared" si="125"/>
        <v>21</v>
      </c>
      <c r="Y291" s="97">
        <f t="shared" si="126"/>
        <v>85557</v>
      </c>
      <c r="Z291" s="123">
        <f t="shared" si="127"/>
        <v>44114</v>
      </c>
      <c r="AA291" s="97">
        <f t="shared" si="128"/>
        <v>0</v>
      </c>
      <c r="AB291" s="97">
        <f t="shared" si="129"/>
        <v>4634</v>
      </c>
    </row>
    <row r="292" spans="2:28" x14ac:dyDescent="0.55000000000000004">
      <c r="B292" s="77">
        <v>44115</v>
      </c>
      <c r="C292" s="48">
        <v>1</v>
      </c>
      <c r="D292" s="84"/>
      <c r="E292" s="110"/>
      <c r="F292" s="57">
        <v>9</v>
      </c>
      <c r="G292" s="48">
        <v>21</v>
      </c>
      <c r="H292" s="89">
        <f t="shared" si="135"/>
        <v>85578</v>
      </c>
      <c r="I292" s="89">
        <f t="shared" si="140"/>
        <v>230</v>
      </c>
      <c r="J292" s="48">
        <v>0</v>
      </c>
      <c r="K292" s="56">
        <f t="shared" si="136"/>
        <v>0</v>
      </c>
      <c r="L292" s="48">
        <v>0</v>
      </c>
      <c r="M292" s="89">
        <f t="shared" si="137"/>
        <v>4634</v>
      </c>
      <c r="N292" s="48">
        <v>9</v>
      </c>
      <c r="O292" s="89">
        <f t="shared" si="138"/>
        <v>80714</v>
      </c>
      <c r="P292" s="111">
        <f t="shared" si="139"/>
        <v>798</v>
      </c>
      <c r="Q292" s="57">
        <v>841178</v>
      </c>
      <c r="R292" s="48">
        <v>742</v>
      </c>
      <c r="S292" s="118"/>
      <c r="T292" s="57">
        <v>7961</v>
      </c>
      <c r="U292" s="78"/>
      <c r="W292" s="121">
        <f t="shared" si="124"/>
        <v>44115</v>
      </c>
      <c r="X292" s="122">
        <f t="shared" si="125"/>
        <v>21</v>
      </c>
      <c r="Y292" s="97">
        <f t="shared" si="126"/>
        <v>85578</v>
      </c>
      <c r="Z292" s="123">
        <f t="shared" si="127"/>
        <v>44115</v>
      </c>
      <c r="AA292" s="97">
        <f t="shared" si="128"/>
        <v>0</v>
      </c>
      <c r="AB292" s="97">
        <f t="shared" si="129"/>
        <v>4634</v>
      </c>
    </row>
    <row r="293" spans="2:28" x14ac:dyDescent="0.55000000000000004">
      <c r="B293" s="77">
        <v>44116</v>
      </c>
      <c r="C293" s="48">
        <v>0</v>
      </c>
      <c r="D293" s="84"/>
      <c r="E293" s="110"/>
      <c r="F293" s="57">
        <v>7</v>
      </c>
      <c r="G293" s="48">
        <v>13</v>
      </c>
      <c r="H293" s="89">
        <f t="shared" si="135"/>
        <v>85591</v>
      </c>
      <c r="I293" s="89">
        <f t="shared" si="140"/>
        <v>228</v>
      </c>
      <c r="J293" s="48">
        <v>1</v>
      </c>
      <c r="K293" s="56">
        <f t="shared" si="136"/>
        <v>1</v>
      </c>
      <c r="L293" s="48">
        <v>0</v>
      </c>
      <c r="M293" s="89">
        <f t="shared" si="137"/>
        <v>4634</v>
      </c>
      <c r="N293" s="48">
        <v>15</v>
      </c>
      <c r="O293" s="89">
        <f t="shared" si="138"/>
        <v>80729</v>
      </c>
      <c r="P293" s="111">
        <f t="shared" si="139"/>
        <v>712</v>
      </c>
      <c r="Q293" s="57">
        <v>841890</v>
      </c>
      <c r="R293" s="48">
        <v>382</v>
      </c>
      <c r="S293" s="118"/>
      <c r="T293" s="57">
        <v>8291</v>
      </c>
      <c r="U293" s="78"/>
      <c r="W293" s="121">
        <f t="shared" si="124"/>
        <v>44116</v>
      </c>
      <c r="X293" s="122">
        <f t="shared" si="125"/>
        <v>13</v>
      </c>
      <c r="Y293" s="97">
        <f t="shared" si="126"/>
        <v>85591</v>
      </c>
      <c r="Z293" s="123">
        <f t="shared" si="127"/>
        <v>44116</v>
      </c>
      <c r="AA293" s="97">
        <f t="shared" si="128"/>
        <v>0</v>
      </c>
      <c r="AB293" s="97">
        <f t="shared" si="129"/>
        <v>4634</v>
      </c>
    </row>
    <row r="294" spans="2:28" x14ac:dyDescent="0.55000000000000004">
      <c r="B294" s="77">
        <v>44117</v>
      </c>
      <c r="C294" s="48">
        <v>2</v>
      </c>
      <c r="D294" s="84"/>
      <c r="E294" s="110"/>
      <c r="F294" s="57">
        <v>5</v>
      </c>
      <c r="G294" s="48">
        <v>20</v>
      </c>
      <c r="H294" s="89">
        <f t="shared" si="135"/>
        <v>85611</v>
      </c>
      <c r="I294" s="89">
        <f t="shared" si="140"/>
        <v>241</v>
      </c>
      <c r="J294" s="48">
        <v>3</v>
      </c>
      <c r="K294" s="56">
        <f t="shared" si="136"/>
        <v>4</v>
      </c>
      <c r="L294" s="48">
        <v>0</v>
      </c>
      <c r="M294" s="89">
        <f t="shared" si="137"/>
        <v>4634</v>
      </c>
      <c r="N294" s="48">
        <v>7</v>
      </c>
      <c r="O294" s="89">
        <f t="shared" si="138"/>
        <v>80736</v>
      </c>
      <c r="P294" s="111">
        <f t="shared" si="139"/>
        <v>942</v>
      </c>
      <c r="Q294" s="57">
        <v>842832</v>
      </c>
      <c r="R294" s="48">
        <v>321</v>
      </c>
      <c r="S294" s="118"/>
      <c r="T294" s="57">
        <v>8912</v>
      </c>
      <c r="U294" s="78"/>
      <c r="W294" s="121">
        <f t="shared" si="124"/>
        <v>44117</v>
      </c>
      <c r="X294" s="122">
        <f t="shared" si="125"/>
        <v>20</v>
      </c>
      <c r="Y294" s="97">
        <f t="shared" si="126"/>
        <v>85611</v>
      </c>
      <c r="Z294" s="123">
        <f t="shared" si="127"/>
        <v>44117</v>
      </c>
      <c r="AA294" s="97">
        <f t="shared" si="128"/>
        <v>0</v>
      </c>
      <c r="AB294" s="97">
        <f t="shared" si="129"/>
        <v>4634</v>
      </c>
    </row>
    <row r="295" spans="2:28" x14ac:dyDescent="0.55000000000000004">
      <c r="B295" s="77">
        <v>44118</v>
      </c>
      <c r="C295" s="48">
        <v>2</v>
      </c>
      <c r="D295" s="84"/>
      <c r="E295" s="110"/>
      <c r="F295" s="57">
        <v>7</v>
      </c>
      <c r="G295" s="48">
        <v>11</v>
      </c>
      <c r="H295" s="89">
        <f t="shared" si="135"/>
        <v>85622</v>
      </c>
      <c r="I295" s="89">
        <f t="shared" si="140"/>
        <v>240</v>
      </c>
      <c r="J295" s="48">
        <v>0</v>
      </c>
      <c r="K295" s="56">
        <f t="shared" si="136"/>
        <v>4</v>
      </c>
      <c r="L295" s="48">
        <v>0</v>
      </c>
      <c r="M295" s="89">
        <f t="shared" si="137"/>
        <v>4634</v>
      </c>
      <c r="N295" s="48">
        <v>12</v>
      </c>
      <c r="O295" s="89">
        <f t="shared" si="138"/>
        <v>80748</v>
      </c>
      <c r="P295" s="111">
        <f t="shared" si="139"/>
        <v>525</v>
      </c>
      <c r="Q295" s="57">
        <v>843357</v>
      </c>
      <c r="R295" s="48">
        <v>865</v>
      </c>
      <c r="S295" s="118"/>
      <c r="T295" s="57">
        <v>8571</v>
      </c>
      <c r="U295" s="78"/>
      <c r="W295" s="121">
        <f t="shared" si="124"/>
        <v>44118</v>
      </c>
      <c r="X295" s="122">
        <f t="shared" si="125"/>
        <v>11</v>
      </c>
      <c r="Y295" s="97">
        <f t="shared" si="126"/>
        <v>85622</v>
      </c>
      <c r="Z295" s="123">
        <f t="shared" si="127"/>
        <v>44118</v>
      </c>
      <c r="AA295" s="97">
        <f t="shared" si="128"/>
        <v>0</v>
      </c>
      <c r="AB295" s="97">
        <f t="shared" si="129"/>
        <v>4634</v>
      </c>
    </row>
    <row r="296" spans="2:28" x14ac:dyDescent="0.55000000000000004">
      <c r="B296" s="77">
        <v>44119</v>
      </c>
      <c r="C296" s="48">
        <v>1</v>
      </c>
      <c r="D296" s="84"/>
      <c r="E296" s="110"/>
      <c r="F296" s="57">
        <v>5</v>
      </c>
      <c r="G296" s="48">
        <v>24</v>
      </c>
      <c r="H296" s="89">
        <f t="shared" si="135"/>
        <v>85646</v>
      </c>
      <c r="I296" s="89">
        <f t="shared" si="140"/>
        <v>253</v>
      </c>
      <c r="J296" s="48">
        <v>0</v>
      </c>
      <c r="K296" s="56">
        <f t="shared" si="136"/>
        <v>4</v>
      </c>
      <c r="L296" s="48">
        <v>0</v>
      </c>
      <c r="M296" s="89">
        <f t="shared" si="137"/>
        <v>4634</v>
      </c>
      <c r="N296" s="48">
        <v>11</v>
      </c>
      <c r="O296" s="89">
        <f t="shared" si="138"/>
        <v>80759</v>
      </c>
      <c r="P296" s="111">
        <f t="shared" si="139"/>
        <v>463</v>
      </c>
      <c r="Q296" s="57">
        <v>843820</v>
      </c>
      <c r="R296" s="48">
        <v>855</v>
      </c>
      <c r="S296" s="118"/>
      <c r="T296" s="57">
        <v>8179</v>
      </c>
      <c r="U296" s="78"/>
      <c r="W296" s="121">
        <f t="shared" si="124"/>
        <v>44119</v>
      </c>
      <c r="X296" s="122">
        <f t="shared" si="125"/>
        <v>24</v>
      </c>
      <c r="Y296" s="97">
        <f t="shared" si="126"/>
        <v>85646</v>
      </c>
      <c r="Z296" s="123">
        <f t="shared" si="127"/>
        <v>44119</v>
      </c>
      <c r="AA296" s="97">
        <f t="shared" si="128"/>
        <v>0</v>
      </c>
      <c r="AB296" s="97">
        <f t="shared" si="129"/>
        <v>4634</v>
      </c>
    </row>
    <row r="297" spans="2:28" x14ac:dyDescent="0.55000000000000004">
      <c r="B297" s="77">
        <v>44120</v>
      </c>
      <c r="C297" s="48">
        <v>1</v>
      </c>
      <c r="D297" s="84"/>
      <c r="E297" s="110"/>
      <c r="F297" s="57">
        <v>5</v>
      </c>
      <c r="G297" s="48">
        <v>13</v>
      </c>
      <c r="H297" s="89">
        <f t="shared" si="135"/>
        <v>85659</v>
      </c>
      <c r="I297" s="89">
        <f t="shared" si="140"/>
        <v>259</v>
      </c>
      <c r="J297" s="48">
        <v>1</v>
      </c>
      <c r="K297" s="56">
        <f t="shared" si="136"/>
        <v>5</v>
      </c>
      <c r="L297" s="48">
        <v>0</v>
      </c>
      <c r="M297" s="89">
        <f t="shared" si="137"/>
        <v>4634</v>
      </c>
      <c r="N297" s="48">
        <v>7</v>
      </c>
      <c r="O297" s="89">
        <f t="shared" si="138"/>
        <v>80766</v>
      </c>
      <c r="P297" s="111">
        <f t="shared" si="139"/>
        <v>842</v>
      </c>
      <c r="Q297" s="57">
        <v>844662</v>
      </c>
      <c r="R297" s="48">
        <v>980</v>
      </c>
      <c r="S297" s="118"/>
      <c r="T297" s="57">
        <v>8040</v>
      </c>
      <c r="U297" s="78"/>
      <c r="W297" s="121">
        <f t="shared" si="124"/>
        <v>44120</v>
      </c>
      <c r="X297" s="122">
        <f t="shared" si="125"/>
        <v>13</v>
      </c>
      <c r="Y297" s="97">
        <f t="shared" si="126"/>
        <v>85659</v>
      </c>
      <c r="Z297" s="123">
        <f t="shared" si="127"/>
        <v>44120</v>
      </c>
      <c r="AA297" s="97">
        <f t="shared" si="128"/>
        <v>0</v>
      </c>
      <c r="AB297" s="97">
        <f t="shared" si="129"/>
        <v>4634</v>
      </c>
    </row>
    <row r="298" spans="2:28" x14ac:dyDescent="0.55000000000000004">
      <c r="B298" s="77">
        <v>44121</v>
      </c>
      <c r="C298" s="48">
        <v>1</v>
      </c>
      <c r="D298" s="84"/>
      <c r="E298" s="110"/>
      <c r="F298" s="57">
        <v>4</v>
      </c>
      <c r="G298" s="48">
        <v>13</v>
      </c>
      <c r="H298" s="89">
        <f t="shared" si="135"/>
        <v>85672</v>
      </c>
      <c r="I298" s="89">
        <f t="shared" si="140"/>
        <v>252</v>
      </c>
      <c r="J298" s="48">
        <v>0</v>
      </c>
      <c r="K298" s="56">
        <f t="shared" si="136"/>
        <v>5</v>
      </c>
      <c r="L298" s="48">
        <v>0</v>
      </c>
      <c r="M298" s="89">
        <f t="shared" si="137"/>
        <v>4634</v>
      </c>
      <c r="N298" s="48">
        <v>20</v>
      </c>
      <c r="O298" s="89">
        <f t="shared" si="138"/>
        <v>80786</v>
      </c>
      <c r="P298" s="111">
        <f t="shared" si="139"/>
        <v>569</v>
      </c>
      <c r="Q298" s="57">
        <v>845231</v>
      </c>
      <c r="R298" s="48">
        <v>343</v>
      </c>
      <c r="S298" s="118"/>
      <c r="T298" s="57">
        <v>8265</v>
      </c>
      <c r="U298" s="78"/>
      <c r="W298" s="121">
        <f t="shared" si="124"/>
        <v>44121</v>
      </c>
      <c r="X298" s="122">
        <f t="shared" si="125"/>
        <v>13</v>
      </c>
      <c r="Y298" s="97">
        <f t="shared" si="126"/>
        <v>85672</v>
      </c>
      <c r="Z298" s="123">
        <f t="shared" si="127"/>
        <v>44121</v>
      </c>
      <c r="AA298" s="97">
        <f t="shared" si="128"/>
        <v>0</v>
      </c>
      <c r="AB298" s="97">
        <f t="shared" si="129"/>
        <v>4634</v>
      </c>
    </row>
    <row r="299" spans="2:28" x14ac:dyDescent="0.55000000000000004">
      <c r="B299" s="77">
        <v>44122</v>
      </c>
      <c r="C299" s="48">
        <v>0</v>
      </c>
      <c r="D299" s="84"/>
      <c r="E299" s="110"/>
      <c r="F299" s="57">
        <v>3</v>
      </c>
      <c r="G299" s="48">
        <v>13</v>
      </c>
      <c r="H299" s="89">
        <f t="shared" si="135"/>
        <v>85685</v>
      </c>
      <c r="I299" s="89">
        <f t="shared" si="140"/>
        <v>249</v>
      </c>
      <c r="J299" s="48">
        <v>-1</v>
      </c>
      <c r="K299" s="56">
        <f t="shared" si="136"/>
        <v>4</v>
      </c>
      <c r="L299" s="48">
        <v>0</v>
      </c>
      <c r="M299" s="89">
        <f t="shared" si="137"/>
        <v>4634</v>
      </c>
      <c r="N299" s="48">
        <v>16</v>
      </c>
      <c r="O299" s="89">
        <f t="shared" si="138"/>
        <v>80802</v>
      </c>
      <c r="P299" s="111">
        <f t="shared" si="139"/>
        <v>714</v>
      </c>
      <c r="Q299" s="57">
        <v>845945</v>
      </c>
      <c r="R299" s="48">
        <v>1127</v>
      </c>
      <c r="S299" s="118"/>
      <c r="T299" s="57">
        <v>7851</v>
      </c>
      <c r="U299" s="78"/>
      <c r="W299" s="121">
        <f t="shared" si="124"/>
        <v>44122</v>
      </c>
      <c r="X299" s="122">
        <f t="shared" si="125"/>
        <v>13</v>
      </c>
      <c r="Y299" s="97">
        <f t="shared" si="126"/>
        <v>85685</v>
      </c>
      <c r="Z299" s="123">
        <f t="shared" si="127"/>
        <v>44122</v>
      </c>
      <c r="AA299" s="97">
        <f t="shared" si="128"/>
        <v>0</v>
      </c>
      <c r="AB299" s="97">
        <f t="shared" si="129"/>
        <v>4634</v>
      </c>
    </row>
    <row r="300" spans="2:28" x14ac:dyDescent="0.55000000000000004">
      <c r="B300" s="77">
        <v>44123</v>
      </c>
      <c r="C300" s="48">
        <v>3</v>
      </c>
      <c r="D300" s="84"/>
      <c r="E300" s="110"/>
      <c r="F300" s="57">
        <v>6</v>
      </c>
      <c r="G300" s="48">
        <v>19</v>
      </c>
      <c r="H300" s="89">
        <f t="shared" si="135"/>
        <v>85704</v>
      </c>
      <c r="I300" s="89">
        <f t="shared" si="140"/>
        <v>258</v>
      </c>
      <c r="J300" s="48">
        <v>0</v>
      </c>
      <c r="K300" s="56">
        <f t="shared" si="136"/>
        <v>4</v>
      </c>
      <c r="L300" s="48">
        <v>0</v>
      </c>
      <c r="M300" s="89">
        <f t="shared" si="137"/>
        <v>4634</v>
      </c>
      <c r="N300" s="48">
        <v>10</v>
      </c>
      <c r="O300" s="89">
        <f t="shared" si="138"/>
        <v>80812</v>
      </c>
      <c r="P300" s="111">
        <f t="shared" si="139"/>
        <v>884</v>
      </c>
      <c r="Q300" s="57">
        <v>846829</v>
      </c>
      <c r="R300" s="48">
        <v>301</v>
      </c>
      <c r="S300" s="118"/>
      <c r="T300" s="57">
        <v>8431</v>
      </c>
      <c r="U300" s="78"/>
      <c r="W300" s="121">
        <f t="shared" si="124"/>
        <v>44123</v>
      </c>
      <c r="X300" s="122">
        <f t="shared" si="125"/>
        <v>19</v>
      </c>
      <c r="Y300" s="97">
        <f t="shared" si="126"/>
        <v>85704</v>
      </c>
      <c r="Z300" s="123">
        <f t="shared" si="127"/>
        <v>44123</v>
      </c>
      <c r="AA300" s="97">
        <f t="shared" si="128"/>
        <v>0</v>
      </c>
      <c r="AB300" s="97">
        <f t="shared" si="129"/>
        <v>4634</v>
      </c>
    </row>
    <row r="301" spans="2:28" x14ac:dyDescent="0.55000000000000004">
      <c r="B301" s="77">
        <v>44124</v>
      </c>
      <c r="C301" s="48">
        <v>0</v>
      </c>
      <c r="D301" s="84"/>
      <c r="E301" s="110"/>
      <c r="F301" s="57">
        <v>5</v>
      </c>
      <c r="G301" s="48">
        <v>11</v>
      </c>
      <c r="H301" s="89">
        <f t="shared" si="135"/>
        <v>85715</v>
      </c>
      <c r="I301" s="89">
        <f t="shared" si="140"/>
        <v>247</v>
      </c>
      <c r="J301" s="48">
        <v>-1</v>
      </c>
      <c r="K301" s="56">
        <f t="shared" si="136"/>
        <v>3</v>
      </c>
      <c r="L301" s="48">
        <v>0</v>
      </c>
      <c r="M301" s="89">
        <f t="shared" si="137"/>
        <v>4634</v>
      </c>
      <c r="N301" s="48">
        <v>22</v>
      </c>
      <c r="O301" s="89">
        <f t="shared" si="138"/>
        <v>80834</v>
      </c>
      <c r="P301" s="111">
        <f t="shared" si="139"/>
        <v>848</v>
      </c>
      <c r="Q301" s="57">
        <v>847677</v>
      </c>
      <c r="R301" s="48">
        <v>721</v>
      </c>
      <c r="S301" s="118"/>
      <c r="T301" s="57">
        <v>8557</v>
      </c>
      <c r="U301" s="78"/>
      <c r="W301" s="121">
        <f t="shared" si="124"/>
        <v>44124</v>
      </c>
      <c r="X301" s="122">
        <f t="shared" si="125"/>
        <v>11</v>
      </c>
      <c r="Y301" s="97">
        <f t="shared" si="126"/>
        <v>85715</v>
      </c>
      <c r="Z301" s="123">
        <f t="shared" si="127"/>
        <v>44124</v>
      </c>
      <c r="AA301" s="97">
        <f t="shared" si="128"/>
        <v>0</v>
      </c>
      <c r="AB301" s="97">
        <f t="shared" si="129"/>
        <v>4634</v>
      </c>
    </row>
    <row r="302" spans="2:28" x14ac:dyDescent="0.55000000000000004">
      <c r="B302" s="77">
        <v>44125</v>
      </c>
      <c r="C302" s="48">
        <v>2</v>
      </c>
      <c r="D302" s="84"/>
      <c r="E302" s="110"/>
      <c r="F302" s="57">
        <v>5</v>
      </c>
      <c r="G302" s="48">
        <v>14</v>
      </c>
      <c r="H302" s="89">
        <f t="shared" si="135"/>
        <v>85729</v>
      </c>
      <c r="I302" s="89">
        <f t="shared" si="140"/>
        <v>245</v>
      </c>
      <c r="J302" s="48">
        <v>-1</v>
      </c>
      <c r="K302" s="56">
        <f t="shared" si="136"/>
        <v>2</v>
      </c>
      <c r="L302" s="48">
        <v>0</v>
      </c>
      <c r="M302" s="89">
        <f t="shared" si="137"/>
        <v>4634</v>
      </c>
      <c r="N302" s="48">
        <v>16</v>
      </c>
      <c r="O302" s="89">
        <f t="shared" si="138"/>
        <v>80850</v>
      </c>
      <c r="P302" s="111">
        <f t="shared" si="139"/>
        <v>540</v>
      </c>
      <c r="Q302" s="57">
        <v>848217</v>
      </c>
      <c r="R302" s="48">
        <v>623</v>
      </c>
      <c r="S302" s="118"/>
      <c r="T302" s="57">
        <v>8473</v>
      </c>
      <c r="U302" s="78"/>
      <c r="W302" s="121">
        <f t="shared" si="124"/>
        <v>44125</v>
      </c>
      <c r="X302" s="122">
        <f t="shared" si="125"/>
        <v>14</v>
      </c>
      <c r="Y302" s="97">
        <f t="shared" si="126"/>
        <v>85729</v>
      </c>
      <c r="Z302" s="123">
        <f t="shared" si="127"/>
        <v>44125</v>
      </c>
      <c r="AA302" s="97">
        <f t="shared" si="128"/>
        <v>0</v>
      </c>
      <c r="AB302" s="97">
        <f t="shared" si="129"/>
        <v>4634</v>
      </c>
    </row>
    <row r="303" spans="2:28" x14ac:dyDescent="0.55000000000000004">
      <c r="B303" s="77">
        <v>44126</v>
      </c>
      <c r="C303" s="48">
        <v>2</v>
      </c>
      <c r="D303" s="84"/>
      <c r="E303" s="110"/>
      <c r="F303" s="57">
        <v>7</v>
      </c>
      <c r="G303" s="48">
        <v>18</v>
      </c>
      <c r="H303" s="89">
        <f t="shared" si="135"/>
        <v>85747</v>
      </c>
      <c r="I303" s="89">
        <f t="shared" si="140"/>
        <v>248</v>
      </c>
      <c r="J303" s="48">
        <v>1</v>
      </c>
      <c r="K303" s="56">
        <f t="shared" si="136"/>
        <v>3</v>
      </c>
      <c r="L303" s="48">
        <v>0</v>
      </c>
      <c r="M303" s="89">
        <f t="shared" si="137"/>
        <v>4634</v>
      </c>
      <c r="N303" s="48">
        <v>15</v>
      </c>
      <c r="O303" s="89">
        <f t="shared" si="138"/>
        <v>80865</v>
      </c>
      <c r="P303" s="111">
        <f t="shared" si="139"/>
        <v>449</v>
      </c>
      <c r="Q303" s="57">
        <v>848666</v>
      </c>
      <c r="R303" s="48">
        <v>804</v>
      </c>
      <c r="S303" s="118"/>
      <c r="T303" s="57">
        <v>8118</v>
      </c>
      <c r="U303" s="78"/>
      <c r="W303" s="121">
        <f t="shared" si="124"/>
        <v>44126</v>
      </c>
      <c r="X303" s="122">
        <f t="shared" si="125"/>
        <v>18</v>
      </c>
      <c r="Y303" s="97">
        <f t="shared" si="126"/>
        <v>85747</v>
      </c>
      <c r="Z303" s="123">
        <f t="shared" si="127"/>
        <v>44126</v>
      </c>
      <c r="AA303" s="97">
        <f t="shared" si="128"/>
        <v>0</v>
      </c>
      <c r="AB303" s="97">
        <f t="shared" si="129"/>
        <v>4634</v>
      </c>
    </row>
    <row r="304" spans="2:28" x14ac:dyDescent="0.55000000000000004">
      <c r="B304" s="77">
        <v>44127</v>
      </c>
      <c r="C304" s="48">
        <v>0</v>
      </c>
      <c r="D304" s="84"/>
      <c r="E304" s="110"/>
      <c r="F304" s="57">
        <v>5</v>
      </c>
      <c r="G304" s="48">
        <v>28</v>
      </c>
      <c r="H304" s="89">
        <f t="shared" si="135"/>
        <v>85775</v>
      </c>
      <c r="I304" s="89">
        <f t="shared" si="140"/>
        <v>265</v>
      </c>
      <c r="J304" s="48">
        <v>0</v>
      </c>
      <c r="K304" s="56">
        <f t="shared" si="136"/>
        <v>3</v>
      </c>
      <c r="L304" s="48">
        <v>0</v>
      </c>
      <c r="M304" s="89">
        <f t="shared" si="137"/>
        <v>4634</v>
      </c>
      <c r="N304" s="48">
        <v>11</v>
      </c>
      <c r="O304" s="89">
        <f t="shared" si="138"/>
        <v>80876</v>
      </c>
      <c r="P304" s="111">
        <f t="shared" si="139"/>
        <v>837</v>
      </c>
      <c r="Q304" s="57">
        <v>849503</v>
      </c>
      <c r="R304" s="48">
        <v>885</v>
      </c>
      <c r="S304" s="118"/>
      <c r="T304" s="57">
        <v>8069</v>
      </c>
      <c r="U304" s="78"/>
      <c r="W304" s="121">
        <f t="shared" si="124"/>
        <v>44127</v>
      </c>
      <c r="X304" s="122">
        <f t="shared" si="125"/>
        <v>28</v>
      </c>
      <c r="Y304" s="97">
        <f t="shared" si="126"/>
        <v>85775</v>
      </c>
      <c r="Z304" s="123">
        <f t="shared" si="127"/>
        <v>44127</v>
      </c>
      <c r="AA304" s="97">
        <f t="shared" si="128"/>
        <v>0</v>
      </c>
      <c r="AB304" s="97">
        <f t="shared" si="129"/>
        <v>4634</v>
      </c>
    </row>
    <row r="305" spans="2:28" x14ac:dyDescent="0.55000000000000004">
      <c r="B305" s="77">
        <v>44128</v>
      </c>
      <c r="C305" s="48">
        <v>1</v>
      </c>
      <c r="D305" s="84"/>
      <c r="E305" s="110"/>
      <c r="F305" s="57">
        <v>5</v>
      </c>
      <c r="G305" s="48">
        <v>15</v>
      </c>
      <c r="H305" s="89">
        <f t="shared" si="135"/>
        <v>85790</v>
      </c>
      <c r="I305" s="89">
        <f t="shared" si="140"/>
        <v>265</v>
      </c>
      <c r="J305" s="48">
        <v>0</v>
      </c>
      <c r="K305" s="56">
        <f t="shared" si="136"/>
        <v>3</v>
      </c>
      <c r="L305" s="48">
        <v>0</v>
      </c>
      <c r="M305" s="89">
        <f t="shared" si="137"/>
        <v>4634</v>
      </c>
      <c r="N305" s="48">
        <v>15</v>
      </c>
      <c r="O305" s="89">
        <f t="shared" si="138"/>
        <v>80891</v>
      </c>
      <c r="P305" s="111">
        <f t="shared" si="139"/>
        <v>693</v>
      </c>
      <c r="Q305" s="57">
        <v>850196</v>
      </c>
      <c r="R305" s="48">
        <v>886</v>
      </c>
      <c r="S305" s="118"/>
      <c r="T305" s="57">
        <v>7871</v>
      </c>
      <c r="U305" s="78"/>
      <c r="W305" s="121">
        <f t="shared" si="124"/>
        <v>44128</v>
      </c>
      <c r="X305" s="122">
        <f t="shared" si="125"/>
        <v>15</v>
      </c>
      <c r="Y305" s="97">
        <f t="shared" si="126"/>
        <v>85790</v>
      </c>
      <c r="Z305" s="123">
        <f t="shared" si="127"/>
        <v>44128</v>
      </c>
      <c r="AA305" s="97">
        <f t="shared" si="128"/>
        <v>0</v>
      </c>
      <c r="AB305" s="97">
        <f t="shared" si="129"/>
        <v>4634</v>
      </c>
    </row>
    <row r="306" spans="2:28" x14ac:dyDescent="0.55000000000000004">
      <c r="B306" s="77">
        <v>44129</v>
      </c>
      <c r="C306" s="48">
        <v>1</v>
      </c>
      <c r="D306" s="84"/>
      <c r="E306" s="110"/>
      <c r="F306" s="57">
        <v>6</v>
      </c>
      <c r="G306" s="48">
        <v>20</v>
      </c>
      <c r="H306" s="89">
        <f t="shared" si="135"/>
        <v>85810</v>
      </c>
      <c r="I306" s="89">
        <f t="shared" si="140"/>
        <v>265</v>
      </c>
      <c r="J306" s="48">
        <v>1</v>
      </c>
      <c r="K306" s="56">
        <f t="shared" si="136"/>
        <v>4</v>
      </c>
      <c r="L306" s="48">
        <v>0</v>
      </c>
      <c r="M306" s="89">
        <f t="shared" si="137"/>
        <v>4634</v>
      </c>
      <c r="N306" s="48">
        <v>20</v>
      </c>
      <c r="O306" s="89">
        <f t="shared" si="138"/>
        <v>80911</v>
      </c>
      <c r="P306" s="111">
        <f t="shared" si="139"/>
        <v>1390</v>
      </c>
      <c r="Q306" s="57">
        <v>851586</v>
      </c>
      <c r="R306" s="48">
        <v>944</v>
      </c>
      <c r="S306" s="118"/>
      <c r="T306" s="57">
        <v>8317</v>
      </c>
      <c r="U306" s="78"/>
      <c r="W306" s="121">
        <f t="shared" si="124"/>
        <v>44129</v>
      </c>
      <c r="X306" s="122">
        <f t="shared" si="125"/>
        <v>20</v>
      </c>
      <c r="Y306" s="97">
        <f t="shared" si="126"/>
        <v>85810</v>
      </c>
      <c r="Z306" s="123">
        <f t="shared" si="127"/>
        <v>44129</v>
      </c>
      <c r="AA306" s="97">
        <f t="shared" si="128"/>
        <v>0</v>
      </c>
      <c r="AB306" s="97">
        <f t="shared" si="129"/>
        <v>4634</v>
      </c>
    </row>
    <row r="307" spans="2:28" x14ac:dyDescent="0.55000000000000004">
      <c r="B307" s="77">
        <v>44130</v>
      </c>
      <c r="C307" s="48">
        <v>0</v>
      </c>
      <c r="D307" s="84"/>
      <c r="E307" s="110"/>
      <c r="F307" s="57">
        <v>2</v>
      </c>
      <c r="G307" s="48">
        <v>16</v>
      </c>
      <c r="H307" s="89">
        <f t="shared" si="135"/>
        <v>85826</v>
      </c>
      <c r="I307" s="89">
        <f t="shared" si="140"/>
        <v>264</v>
      </c>
      <c r="J307" s="48">
        <v>0</v>
      </c>
      <c r="K307" s="56">
        <f t="shared" si="136"/>
        <v>4</v>
      </c>
      <c r="L307" s="48">
        <v>0</v>
      </c>
      <c r="M307" s="89">
        <f t="shared" si="137"/>
        <v>4634</v>
      </c>
      <c r="N307" s="48">
        <v>17</v>
      </c>
      <c r="O307" s="89">
        <f t="shared" si="138"/>
        <v>80928</v>
      </c>
      <c r="P307" s="111">
        <f t="shared" si="139"/>
        <v>1412</v>
      </c>
      <c r="Q307" s="57">
        <v>852998</v>
      </c>
      <c r="R307" s="48">
        <v>243</v>
      </c>
      <c r="S307" s="118"/>
      <c r="T307" s="57">
        <v>9485</v>
      </c>
      <c r="U307" s="78"/>
      <c r="W307" s="121">
        <f t="shared" si="124"/>
        <v>44130</v>
      </c>
      <c r="X307" s="122">
        <f t="shared" si="125"/>
        <v>16</v>
      </c>
      <c r="Y307" s="97">
        <f t="shared" si="126"/>
        <v>85826</v>
      </c>
      <c r="Z307" s="123">
        <f t="shared" si="127"/>
        <v>44130</v>
      </c>
      <c r="AA307" s="97">
        <f t="shared" si="128"/>
        <v>0</v>
      </c>
      <c r="AB307" s="97">
        <f t="shared" si="129"/>
        <v>4634</v>
      </c>
    </row>
    <row r="308" spans="2:28" x14ac:dyDescent="0.55000000000000004">
      <c r="B308" s="77">
        <v>44131</v>
      </c>
      <c r="C308" s="48">
        <v>0</v>
      </c>
      <c r="D308" s="84"/>
      <c r="E308" s="110"/>
      <c r="F308" s="57">
        <v>0</v>
      </c>
      <c r="G308" s="48">
        <v>42</v>
      </c>
      <c r="H308" s="89">
        <f t="shared" si="135"/>
        <v>85868</v>
      </c>
      <c r="I308" s="89">
        <f t="shared" si="140"/>
        <v>298</v>
      </c>
      <c r="J308" s="48">
        <v>0</v>
      </c>
      <c r="K308" s="56">
        <f t="shared" si="136"/>
        <v>4</v>
      </c>
      <c r="L308" s="48">
        <v>0</v>
      </c>
      <c r="M308" s="89">
        <f t="shared" si="137"/>
        <v>4634</v>
      </c>
      <c r="N308" s="48">
        <v>8</v>
      </c>
      <c r="O308" s="89">
        <f t="shared" si="138"/>
        <v>80936</v>
      </c>
      <c r="P308" s="111">
        <f t="shared" si="139"/>
        <v>922</v>
      </c>
      <c r="Q308" s="57">
        <v>853920</v>
      </c>
      <c r="R308" s="48">
        <v>500</v>
      </c>
      <c r="S308" s="118"/>
      <c r="T308" s="57">
        <v>9907</v>
      </c>
      <c r="U308" s="78"/>
      <c r="W308" s="121">
        <f t="shared" si="124"/>
        <v>44131</v>
      </c>
      <c r="X308" s="122">
        <f t="shared" si="125"/>
        <v>42</v>
      </c>
      <c r="Y308" s="97">
        <f t="shared" si="126"/>
        <v>85868</v>
      </c>
      <c r="Z308" s="123">
        <f t="shared" si="127"/>
        <v>44131</v>
      </c>
      <c r="AA308" s="97">
        <f t="shared" si="128"/>
        <v>0</v>
      </c>
      <c r="AB308" s="97">
        <f t="shared" si="129"/>
        <v>4634</v>
      </c>
    </row>
    <row r="309" spans="2:28" x14ac:dyDescent="0.55000000000000004">
      <c r="B309" s="77">
        <v>44132</v>
      </c>
      <c r="C309" s="48">
        <v>0</v>
      </c>
      <c r="D309" s="84"/>
      <c r="E309" s="110"/>
      <c r="F309" s="57">
        <v>7</v>
      </c>
      <c r="G309" s="48">
        <v>47</v>
      </c>
      <c r="H309" s="89">
        <f t="shared" si="135"/>
        <v>85915</v>
      </c>
      <c r="I309" s="89">
        <f t="shared" si="140"/>
        <v>338</v>
      </c>
      <c r="J309" s="48">
        <v>3</v>
      </c>
      <c r="K309" s="56">
        <f t="shared" si="136"/>
        <v>7</v>
      </c>
      <c r="L309" s="48">
        <v>0</v>
      </c>
      <c r="M309" s="89">
        <f t="shared" si="137"/>
        <v>4634</v>
      </c>
      <c r="N309" s="48">
        <v>7</v>
      </c>
      <c r="O309" s="89">
        <f t="shared" si="138"/>
        <v>80943</v>
      </c>
      <c r="P309" s="111">
        <f t="shared" si="139"/>
        <v>1935</v>
      </c>
      <c r="Q309" s="57">
        <v>855855</v>
      </c>
      <c r="R309" s="48">
        <v>546</v>
      </c>
      <c r="S309" s="118"/>
      <c r="T309" s="57">
        <v>11296</v>
      </c>
      <c r="U309" s="78"/>
      <c r="W309" s="121">
        <f t="shared" si="124"/>
        <v>44132</v>
      </c>
      <c r="X309" s="122">
        <f t="shared" si="125"/>
        <v>47</v>
      </c>
      <c r="Y309" s="97">
        <f t="shared" si="126"/>
        <v>85915</v>
      </c>
      <c r="Z309" s="123">
        <f t="shared" si="127"/>
        <v>44132</v>
      </c>
      <c r="AA309" s="97">
        <f t="shared" si="128"/>
        <v>0</v>
      </c>
      <c r="AB309" s="97">
        <f t="shared" si="129"/>
        <v>4634</v>
      </c>
    </row>
    <row r="310" spans="2:28" x14ac:dyDescent="0.55000000000000004">
      <c r="B310" s="77">
        <v>44133</v>
      </c>
      <c r="C310" s="48">
        <v>6</v>
      </c>
      <c r="D310" s="84"/>
      <c r="E310" s="110"/>
      <c r="F310" s="57">
        <v>6</v>
      </c>
      <c r="G310" s="48">
        <v>25</v>
      </c>
      <c r="H310" s="89">
        <f t="shared" si="135"/>
        <v>85940</v>
      </c>
      <c r="I310" s="89">
        <f t="shared" si="140"/>
        <v>339</v>
      </c>
      <c r="J310" s="48">
        <v>0</v>
      </c>
      <c r="K310" s="56">
        <f t="shared" si="136"/>
        <v>7</v>
      </c>
      <c r="L310" s="48">
        <v>0</v>
      </c>
      <c r="M310" s="89">
        <f t="shared" si="137"/>
        <v>4634</v>
      </c>
      <c r="N310" s="48">
        <v>24</v>
      </c>
      <c r="O310" s="89">
        <f t="shared" si="138"/>
        <v>80967</v>
      </c>
      <c r="P310" s="111">
        <f t="shared" si="139"/>
        <v>2822</v>
      </c>
      <c r="Q310" s="57">
        <v>858677</v>
      </c>
      <c r="R310" s="48">
        <v>1255</v>
      </c>
      <c r="S310" s="118"/>
      <c r="T310" s="57">
        <v>12863</v>
      </c>
      <c r="U310" s="78"/>
      <c r="W310" s="121">
        <f t="shared" si="124"/>
        <v>44133</v>
      </c>
      <c r="X310" s="122">
        <f t="shared" si="125"/>
        <v>25</v>
      </c>
      <c r="Y310" s="97">
        <f t="shared" si="126"/>
        <v>85940</v>
      </c>
      <c r="Z310" s="123">
        <f t="shared" si="127"/>
        <v>44133</v>
      </c>
      <c r="AA310" s="97">
        <f t="shared" si="128"/>
        <v>0</v>
      </c>
      <c r="AB310" s="97">
        <f t="shared" si="129"/>
        <v>4634</v>
      </c>
    </row>
    <row r="311" spans="2:28" x14ac:dyDescent="0.55000000000000004">
      <c r="B311" s="77">
        <v>44134</v>
      </c>
      <c r="C311" s="48">
        <v>2</v>
      </c>
      <c r="D311" s="84"/>
      <c r="E311" s="110"/>
      <c r="F311" s="57">
        <v>5</v>
      </c>
      <c r="G311" s="48">
        <v>33</v>
      </c>
      <c r="H311" s="89">
        <f t="shared" si="135"/>
        <v>85973</v>
      </c>
      <c r="I311" s="89">
        <f t="shared" si="140"/>
        <v>355</v>
      </c>
      <c r="J311" s="48">
        <v>2</v>
      </c>
      <c r="K311" s="56">
        <f t="shared" si="136"/>
        <v>9</v>
      </c>
      <c r="L311" s="48">
        <v>0</v>
      </c>
      <c r="M311" s="89">
        <f t="shared" si="137"/>
        <v>4634</v>
      </c>
      <c r="N311" s="48">
        <v>17</v>
      </c>
      <c r="O311" s="89">
        <f t="shared" si="138"/>
        <v>80984</v>
      </c>
      <c r="P311" s="111">
        <f t="shared" si="139"/>
        <v>1071</v>
      </c>
      <c r="Q311" s="57">
        <v>859748</v>
      </c>
      <c r="R311" s="48">
        <v>653</v>
      </c>
      <c r="S311" s="118"/>
      <c r="T311" s="57">
        <v>13280</v>
      </c>
      <c r="U311" s="78"/>
      <c r="W311" s="121">
        <f t="shared" si="124"/>
        <v>44134</v>
      </c>
      <c r="X311" s="122">
        <f t="shared" si="125"/>
        <v>33</v>
      </c>
      <c r="Y311" s="97">
        <f t="shared" si="126"/>
        <v>85973</v>
      </c>
      <c r="Z311" s="123">
        <f t="shared" si="127"/>
        <v>44134</v>
      </c>
      <c r="AA311" s="97">
        <f t="shared" si="128"/>
        <v>0</v>
      </c>
      <c r="AB311" s="97">
        <f t="shared" si="129"/>
        <v>4634</v>
      </c>
    </row>
    <row r="312" spans="2:28" x14ac:dyDescent="0.55000000000000004">
      <c r="B312" s="77">
        <v>44135</v>
      </c>
      <c r="C312" s="48">
        <v>0</v>
      </c>
      <c r="D312" s="84"/>
      <c r="E312" s="110"/>
      <c r="F312" s="57">
        <v>0</v>
      </c>
      <c r="G312" s="48">
        <v>24</v>
      </c>
      <c r="H312" s="89">
        <f t="shared" si="135"/>
        <v>85997</v>
      </c>
      <c r="I312" s="89">
        <f t="shared" si="140"/>
        <v>359</v>
      </c>
      <c r="J312" s="48">
        <v>0</v>
      </c>
      <c r="K312" s="56">
        <f t="shared" si="136"/>
        <v>9</v>
      </c>
      <c r="L312" s="48">
        <v>0</v>
      </c>
      <c r="M312" s="89">
        <f t="shared" si="137"/>
        <v>4634</v>
      </c>
      <c r="N312" s="48">
        <v>20</v>
      </c>
      <c r="O312" s="89">
        <f t="shared" si="138"/>
        <v>81004</v>
      </c>
      <c r="P312" s="111">
        <f t="shared" si="139"/>
        <v>1657</v>
      </c>
      <c r="Q312" s="57">
        <v>861405</v>
      </c>
      <c r="R312" s="48">
        <v>688</v>
      </c>
      <c r="S312" s="118"/>
      <c r="T312" s="57">
        <v>14247</v>
      </c>
      <c r="U312" s="78"/>
      <c r="W312" s="121">
        <f t="shared" ref="W312:W343" si="141">+B312</f>
        <v>44135</v>
      </c>
      <c r="X312" s="122">
        <f t="shared" ref="X312:X343" si="142">+G312</f>
        <v>24</v>
      </c>
      <c r="Y312" s="97">
        <f t="shared" ref="Y312:Y343" si="143">+H312</f>
        <v>85997</v>
      </c>
      <c r="Z312" s="123">
        <f t="shared" ref="Z312:Z343" si="144">+B312</f>
        <v>44135</v>
      </c>
      <c r="AA312" s="97">
        <f t="shared" ref="AA312:AA343" si="145">+L312</f>
        <v>0</v>
      </c>
      <c r="AB312" s="97">
        <f t="shared" ref="AB312:AB343" si="146">+M312</f>
        <v>4634</v>
      </c>
    </row>
    <row r="313" spans="2:28" x14ac:dyDescent="0.55000000000000004">
      <c r="B313" s="77">
        <v>44136</v>
      </c>
      <c r="C313" s="48">
        <v>1</v>
      </c>
      <c r="D313" s="84"/>
      <c r="E313" s="110"/>
      <c r="F313" s="57">
        <v>1</v>
      </c>
      <c r="G313" s="48">
        <v>24</v>
      </c>
      <c r="H313" s="89">
        <f t="shared" si="135"/>
        <v>86021</v>
      </c>
      <c r="I313" s="89">
        <f t="shared" si="140"/>
        <v>363</v>
      </c>
      <c r="J313" s="48">
        <v>3</v>
      </c>
      <c r="K313" s="56">
        <f t="shared" si="136"/>
        <v>12</v>
      </c>
      <c r="L313" s="48">
        <v>0</v>
      </c>
      <c r="M313" s="89">
        <f t="shared" si="137"/>
        <v>4634</v>
      </c>
      <c r="N313" s="48">
        <v>20</v>
      </c>
      <c r="O313" s="89">
        <f t="shared" si="138"/>
        <v>81024</v>
      </c>
      <c r="P313" s="111">
        <f t="shared" si="139"/>
        <v>929</v>
      </c>
      <c r="Q313" s="57">
        <v>862334</v>
      </c>
      <c r="R313" s="48">
        <v>683</v>
      </c>
      <c r="S313" s="118"/>
      <c r="T313" s="57">
        <v>14489</v>
      </c>
      <c r="U313" s="78"/>
      <c r="W313" s="121">
        <f t="shared" si="141"/>
        <v>44136</v>
      </c>
      <c r="X313" s="122">
        <f t="shared" si="142"/>
        <v>24</v>
      </c>
      <c r="Y313" s="97">
        <f t="shared" si="143"/>
        <v>86021</v>
      </c>
      <c r="Z313" s="123">
        <f t="shared" si="144"/>
        <v>44136</v>
      </c>
      <c r="AA313" s="97">
        <f t="shared" si="145"/>
        <v>0</v>
      </c>
      <c r="AB313" s="97">
        <f t="shared" si="146"/>
        <v>4634</v>
      </c>
    </row>
    <row r="314" spans="2:28" x14ac:dyDescent="0.55000000000000004">
      <c r="B314" s="77">
        <v>44137</v>
      </c>
      <c r="C314" s="48">
        <v>2</v>
      </c>
      <c r="D314" s="84"/>
      <c r="E314" s="110"/>
      <c r="F314" s="57">
        <v>2</v>
      </c>
      <c r="G314" s="48">
        <v>49</v>
      </c>
      <c r="H314" s="89">
        <f t="shared" si="135"/>
        <v>86070</v>
      </c>
      <c r="I314" s="89">
        <f t="shared" si="140"/>
        <v>391</v>
      </c>
      <c r="J314" s="48">
        <v>-3</v>
      </c>
      <c r="K314" s="56">
        <f t="shared" si="136"/>
        <v>9</v>
      </c>
      <c r="L314" s="48">
        <v>0</v>
      </c>
      <c r="M314" s="89">
        <f t="shared" si="137"/>
        <v>4634</v>
      </c>
      <c r="N314" s="48">
        <v>21</v>
      </c>
      <c r="O314" s="89">
        <f t="shared" si="138"/>
        <v>81045</v>
      </c>
      <c r="P314" s="111">
        <f t="shared" si="139"/>
        <v>1610</v>
      </c>
      <c r="Q314" s="57">
        <v>863944</v>
      </c>
      <c r="R314" s="48">
        <v>514</v>
      </c>
      <c r="S314" s="118"/>
      <c r="T314" s="57">
        <v>15585</v>
      </c>
      <c r="U314" s="78"/>
      <c r="W314" s="121">
        <f t="shared" si="141"/>
        <v>44137</v>
      </c>
      <c r="X314" s="122">
        <f t="shared" si="142"/>
        <v>49</v>
      </c>
      <c r="Y314" s="97">
        <f t="shared" si="143"/>
        <v>86070</v>
      </c>
      <c r="Z314" s="123">
        <f t="shared" si="144"/>
        <v>44137</v>
      </c>
      <c r="AA314" s="97">
        <f t="shared" si="145"/>
        <v>0</v>
      </c>
      <c r="AB314" s="97">
        <f t="shared" si="146"/>
        <v>4634</v>
      </c>
    </row>
    <row r="315" spans="2:28" x14ac:dyDescent="0.55000000000000004">
      <c r="B315" s="77">
        <v>44138</v>
      </c>
      <c r="C315" s="48">
        <v>1</v>
      </c>
      <c r="D315" s="84"/>
      <c r="E315" s="110"/>
      <c r="F315" s="57">
        <v>2</v>
      </c>
      <c r="G315" s="48">
        <v>17</v>
      </c>
      <c r="H315" s="89">
        <f t="shared" si="135"/>
        <v>86087</v>
      </c>
      <c r="I315" s="89">
        <f t="shared" si="140"/>
        <v>392</v>
      </c>
      <c r="J315" s="48">
        <v>0</v>
      </c>
      <c r="K315" s="56">
        <f t="shared" si="136"/>
        <v>9</v>
      </c>
      <c r="L315" s="48">
        <v>0</v>
      </c>
      <c r="M315" s="89">
        <f t="shared" si="137"/>
        <v>4634</v>
      </c>
      <c r="N315" s="48">
        <v>16</v>
      </c>
      <c r="O315" s="89">
        <f t="shared" si="138"/>
        <v>81061</v>
      </c>
      <c r="P315" s="111">
        <f t="shared" si="139"/>
        <v>1481</v>
      </c>
      <c r="Q315" s="57">
        <v>865425</v>
      </c>
      <c r="R315" s="48">
        <v>491</v>
      </c>
      <c r="S315" s="118"/>
      <c r="T315" s="57">
        <v>16572</v>
      </c>
      <c r="U315" s="78"/>
      <c r="W315" s="121">
        <f t="shared" si="141"/>
        <v>44138</v>
      </c>
      <c r="X315" s="122">
        <f t="shared" si="142"/>
        <v>17</v>
      </c>
      <c r="Y315" s="97">
        <f t="shared" si="143"/>
        <v>86087</v>
      </c>
      <c r="Z315" s="123">
        <f t="shared" si="144"/>
        <v>44138</v>
      </c>
      <c r="AA315" s="97">
        <f t="shared" si="145"/>
        <v>0</v>
      </c>
      <c r="AB315" s="97">
        <f t="shared" si="146"/>
        <v>4634</v>
      </c>
    </row>
    <row r="316" spans="2:28" x14ac:dyDescent="0.55000000000000004">
      <c r="B316" s="77">
        <v>44139</v>
      </c>
      <c r="C316" s="48">
        <v>3</v>
      </c>
      <c r="D316" s="84"/>
      <c r="E316" s="110"/>
      <c r="F316" s="57">
        <v>4</v>
      </c>
      <c r="G316" s="48">
        <v>28</v>
      </c>
      <c r="H316" s="89">
        <f t="shared" si="135"/>
        <v>86115</v>
      </c>
      <c r="I316" s="89">
        <f t="shared" si="140"/>
        <v>400</v>
      </c>
      <c r="J316" s="48">
        <v>0</v>
      </c>
      <c r="K316" s="56">
        <f t="shared" si="136"/>
        <v>9</v>
      </c>
      <c r="L316" s="48">
        <v>0</v>
      </c>
      <c r="M316" s="89">
        <f t="shared" si="137"/>
        <v>4634</v>
      </c>
      <c r="N316" s="48">
        <v>20</v>
      </c>
      <c r="O316" s="89">
        <f t="shared" si="138"/>
        <v>81081</v>
      </c>
      <c r="P316" s="111">
        <f t="shared" si="139"/>
        <v>322</v>
      </c>
      <c r="Q316" s="57">
        <v>865747</v>
      </c>
      <c r="R316" s="48">
        <v>956</v>
      </c>
      <c r="S316" s="118"/>
      <c r="T316" s="57">
        <v>15933</v>
      </c>
      <c r="U316" s="78"/>
      <c r="W316" s="121">
        <f t="shared" si="141"/>
        <v>44139</v>
      </c>
      <c r="X316" s="122">
        <f t="shared" si="142"/>
        <v>28</v>
      </c>
      <c r="Y316" s="97">
        <f t="shared" si="143"/>
        <v>86115</v>
      </c>
      <c r="Z316" s="123">
        <f t="shared" si="144"/>
        <v>44139</v>
      </c>
      <c r="AA316" s="97">
        <f t="shared" si="145"/>
        <v>0</v>
      </c>
      <c r="AB316" s="97">
        <f t="shared" si="146"/>
        <v>4634</v>
      </c>
    </row>
    <row r="317" spans="2:28" x14ac:dyDescent="0.55000000000000004">
      <c r="B317" s="77">
        <v>44140</v>
      </c>
      <c r="C317" s="48">
        <v>23</v>
      </c>
      <c r="D317" s="84"/>
      <c r="E317" s="110"/>
      <c r="F317" s="57">
        <v>26</v>
      </c>
      <c r="G317" s="48">
        <v>36</v>
      </c>
      <c r="H317" s="89">
        <f t="shared" si="135"/>
        <v>86151</v>
      </c>
      <c r="I317" s="89">
        <f t="shared" si="140"/>
        <v>419</v>
      </c>
      <c r="J317" s="48">
        <v>0</v>
      </c>
      <c r="K317" s="56">
        <f t="shared" si="136"/>
        <v>9</v>
      </c>
      <c r="L317" s="48">
        <v>0</v>
      </c>
      <c r="M317" s="89">
        <f t="shared" si="137"/>
        <v>4634</v>
      </c>
      <c r="N317" s="48">
        <v>17</v>
      </c>
      <c r="O317" s="89">
        <f t="shared" si="138"/>
        <v>81098</v>
      </c>
      <c r="P317" s="111">
        <f t="shared" si="139"/>
        <v>1172</v>
      </c>
      <c r="Q317" s="57">
        <v>866919</v>
      </c>
      <c r="R317" s="48">
        <v>628</v>
      </c>
      <c r="S317" s="118"/>
      <c r="T317" s="57">
        <v>16476</v>
      </c>
      <c r="U317" s="78"/>
      <c r="W317" s="121">
        <f t="shared" si="141"/>
        <v>44140</v>
      </c>
      <c r="X317" s="122">
        <f t="shared" si="142"/>
        <v>36</v>
      </c>
      <c r="Y317" s="97">
        <f t="shared" si="143"/>
        <v>86151</v>
      </c>
      <c r="Z317" s="123">
        <f t="shared" si="144"/>
        <v>44140</v>
      </c>
      <c r="AA317" s="97">
        <f t="shared" si="145"/>
        <v>0</v>
      </c>
      <c r="AB317" s="97">
        <f t="shared" si="146"/>
        <v>4634</v>
      </c>
    </row>
    <row r="318" spans="2:28" x14ac:dyDescent="0.55000000000000004">
      <c r="B318" s="77">
        <v>44141</v>
      </c>
      <c r="C318" s="48">
        <v>0</v>
      </c>
      <c r="D318" s="84"/>
      <c r="E318" s="110"/>
      <c r="F318" s="57">
        <v>23</v>
      </c>
      <c r="G318" s="48">
        <v>33</v>
      </c>
      <c r="H318" s="89">
        <f t="shared" si="135"/>
        <v>86184</v>
      </c>
      <c r="I318" s="89">
        <f t="shared" si="140"/>
        <v>419</v>
      </c>
      <c r="J318" s="48">
        <v>-1</v>
      </c>
      <c r="K318" s="56">
        <f t="shared" si="136"/>
        <v>8</v>
      </c>
      <c r="L318" s="48">
        <v>0</v>
      </c>
      <c r="M318" s="89">
        <f t="shared" si="137"/>
        <v>4634</v>
      </c>
      <c r="N318" s="48">
        <v>33</v>
      </c>
      <c r="O318" s="89">
        <f t="shared" si="138"/>
        <v>81131</v>
      </c>
      <c r="P318" s="111">
        <f t="shared" si="139"/>
        <v>1124</v>
      </c>
      <c r="Q318" s="57">
        <v>868043</v>
      </c>
      <c r="R318" s="48">
        <v>1068</v>
      </c>
      <c r="S318" s="118"/>
      <c r="T318" s="57">
        <v>16532</v>
      </c>
      <c r="U318" s="78"/>
      <c r="W318" s="121">
        <f t="shared" si="141"/>
        <v>44141</v>
      </c>
      <c r="X318" s="122">
        <f t="shared" si="142"/>
        <v>33</v>
      </c>
      <c r="Y318" s="97">
        <f t="shared" si="143"/>
        <v>86184</v>
      </c>
      <c r="Z318" s="123">
        <f t="shared" si="144"/>
        <v>44141</v>
      </c>
      <c r="AA318" s="97">
        <f t="shared" si="145"/>
        <v>0</v>
      </c>
      <c r="AB318" s="97">
        <f t="shared" si="146"/>
        <v>4634</v>
      </c>
    </row>
    <row r="319" spans="2:28" x14ac:dyDescent="0.55000000000000004">
      <c r="B319" s="77">
        <v>44142</v>
      </c>
      <c r="C319" s="48">
        <v>4</v>
      </c>
      <c r="D319" s="84"/>
      <c r="E319" s="110"/>
      <c r="F319" s="57">
        <v>6</v>
      </c>
      <c r="G319" s="48">
        <v>28</v>
      </c>
      <c r="H319" s="89">
        <f t="shared" ref="H319:H350" si="147">+H318+G319</f>
        <v>86212</v>
      </c>
      <c r="I319" s="89">
        <f t="shared" si="140"/>
        <v>410</v>
      </c>
      <c r="J319" s="48">
        <v>-1</v>
      </c>
      <c r="K319" s="56">
        <f t="shared" ref="K319:K350" si="148">+J319+K318</f>
        <v>7</v>
      </c>
      <c r="L319" s="48">
        <v>0</v>
      </c>
      <c r="M319" s="89">
        <f t="shared" ref="M319:M350" si="149">+L319+M318</f>
        <v>4634</v>
      </c>
      <c r="N319" s="48">
        <v>37</v>
      </c>
      <c r="O319" s="89">
        <f t="shared" ref="O319:O350" si="150">+N319+O318</f>
        <v>81168</v>
      </c>
      <c r="P319" s="111">
        <f t="shared" si="139"/>
        <v>1013</v>
      </c>
      <c r="Q319" s="57">
        <v>869056</v>
      </c>
      <c r="R319" s="48">
        <v>924</v>
      </c>
      <c r="S319" s="118"/>
      <c r="T319" s="57">
        <v>16618</v>
      </c>
      <c r="U319" s="78"/>
      <c r="W319" s="121">
        <f t="shared" si="141"/>
        <v>44142</v>
      </c>
      <c r="X319" s="122">
        <f t="shared" si="142"/>
        <v>28</v>
      </c>
      <c r="Y319" s="97">
        <f t="shared" si="143"/>
        <v>86212</v>
      </c>
      <c r="Z319" s="123">
        <f t="shared" si="144"/>
        <v>44142</v>
      </c>
      <c r="AA319" s="97">
        <f t="shared" si="145"/>
        <v>0</v>
      </c>
      <c r="AB319" s="97">
        <f t="shared" si="146"/>
        <v>4634</v>
      </c>
    </row>
    <row r="320" spans="2:28" x14ac:dyDescent="0.55000000000000004">
      <c r="B320" s="77">
        <v>44143</v>
      </c>
      <c r="C320" s="48">
        <v>1</v>
      </c>
      <c r="D320" s="84"/>
      <c r="E320" s="110"/>
      <c r="F320" s="57">
        <v>5</v>
      </c>
      <c r="G320" s="48">
        <v>33</v>
      </c>
      <c r="H320" s="89">
        <f t="shared" si="147"/>
        <v>86245</v>
      </c>
      <c r="I320" s="89">
        <f t="shared" si="140"/>
        <v>424</v>
      </c>
      <c r="J320" s="48">
        <v>1</v>
      </c>
      <c r="K320" s="56">
        <f t="shared" si="148"/>
        <v>8</v>
      </c>
      <c r="L320" s="48">
        <v>0</v>
      </c>
      <c r="M320" s="89">
        <f t="shared" si="149"/>
        <v>4634</v>
      </c>
      <c r="N320" s="48">
        <v>19</v>
      </c>
      <c r="O320" s="89">
        <f t="shared" si="150"/>
        <v>81187</v>
      </c>
      <c r="P320" s="111">
        <f t="shared" ref="P320:P351" si="151">+Q320-Q319</f>
        <v>449</v>
      </c>
      <c r="Q320" s="57">
        <v>869505</v>
      </c>
      <c r="R320" s="48">
        <v>564</v>
      </c>
      <c r="S320" s="118"/>
      <c r="T320" s="57">
        <v>16503</v>
      </c>
      <c r="U320" s="78"/>
      <c r="W320" s="121">
        <f t="shared" si="141"/>
        <v>44143</v>
      </c>
      <c r="X320" s="122">
        <f t="shared" si="142"/>
        <v>33</v>
      </c>
      <c r="Y320" s="97">
        <f t="shared" si="143"/>
        <v>86245</v>
      </c>
      <c r="Z320" s="123">
        <f t="shared" si="144"/>
        <v>44143</v>
      </c>
      <c r="AA320" s="97">
        <f t="shared" si="145"/>
        <v>0</v>
      </c>
      <c r="AB320" s="97">
        <f t="shared" si="146"/>
        <v>4634</v>
      </c>
    </row>
    <row r="321" spans="1:28" x14ac:dyDescent="0.55000000000000004">
      <c r="B321" s="77">
        <v>44144</v>
      </c>
      <c r="C321" s="48">
        <v>0</v>
      </c>
      <c r="D321" s="84"/>
      <c r="E321" s="110"/>
      <c r="F321" s="57">
        <v>2</v>
      </c>
      <c r="G321" s="48">
        <v>22</v>
      </c>
      <c r="H321" s="89">
        <f t="shared" si="147"/>
        <v>86267</v>
      </c>
      <c r="I321" s="89">
        <f t="shared" si="140"/>
        <v>426</v>
      </c>
      <c r="J321" s="48">
        <v>-2</v>
      </c>
      <c r="K321" s="56">
        <f t="shared" si="148"/>
        <v>6</v>
      </c>
      <c r="L321" s="48">
        <v>0</v>
      </c>
      <c r="M321" s="89">
        <f t="shared" si="149"/>
        <v>4634</v>
      </c>
      <c r="N321" s="48">
        <v>20</v>
      </c>
      <c r="O321" s="89">
        <f t="shared" si="150"/>
        <v>81207</v>
      </c>
      <c r="P321" s="111">
        <f t="shared" si="151"/>
        <v>1384</v>
      </c>
      <c r="Q321" s="57">
        <v>870889</v>
      </c>
      <c r="R321" s="48">
        <v>422</v>
      </c>
      <c r="S321" s="118"/>
      <c r="T321" s="57">
        <v>17465</v>
      </c>
      <c r="U321" s="78"/>
      <c r="W321" s="121">
        <f t="shared" si="141"/>
        <v>44144</v>
      </c>
      <c r="X321" s="122">
        <f t="shared" si="142"/>
        <v>22</v>
      </c>
      <c r="Y321" s="97">
        <f t="shared" si="143"/>
        <v>86267</v>
      </c>
      <c r="Z321" s="123">
        <f t="shared" si="144"/>
        <v>44144</v>
      </c>
      <c r="AA321" s="97">
        <f t="shared" si="145"/>
        <v>0</v>
      </c>
      <c r="AB321" s="97">
        <f t="shared" si="146"/>
        <v>4634</v>
      </c>
    </row>
    <row r="322" spans="1:28" x14ac:dyDescent="0.55000000000000004">
      <c r="B322" s="77">
        <v>44145</v>
      </c>
      <c r="C322" s="48">
        <v>0</v>
      </c>
      <c r="D322" s="84"/>
      <c r="E322" s="110"/>
      <c r="F322" s="57">
        <v>1</v>
      </c>
      <c r="G322" s="48">
        <v>17</v>
      </c>
      <c r="H322" s="89">
        <f t="shared" si="147"/>
        <v>86284</v>
      </c>
      <c r="I322" s="89">
        <f t="shared" si="140"/>
        <v>422</v>
      </c>
      <c r="J322" s="48">
        <v>0</v>
      </c>
      <c r="K322" s="56">
        <f t="shared" si="148"/>
        <v>6</v>
      </c>
      <c r="L322" s="48">
        <v>0</v>
      </c>
      <c r="M322" s="89">
        <f t="shared" si="149"/>
        <v>4634</v>
      </c>
      <c r="N322" s="48">
        <v>21</v>
      </c>
      <c r="O322" s="89">
        <f t="shared" si="150"/>
        <v>81228</v>
      </c>
      <c r="P322" s="111">
        <f t="shared" si="151"/>
        <v>566</v>
      </c>
      <c r="Q322" s="57">
        <v>871455</v>
      </c>
      <c r="R322" s="48">
        <v>746</v>
      </c>
      <c r="S322" s="118"/>
      <c r="T322" s="57">
        <v>17279</v>
      </c>
      <c r="U322" s="78"/>
      <c r="W322" s="121">
        <f t="shared" si="141"/>
        <v>44145</v>
      </c>
      <c r="X322" s="122">
        <f t="shared" si="142"/>
        <v>17</v>
      </c>
      <c r="Y322" s="97">
        <f t="shared" si="143"/>
        <v>86284</v>
      </c>
      <c r="Z322" s="123">
        <f t="shared" si="144"/>
        <v>44145</v>
      </c>
      <c r="AA322" s="97">
        <f t="shared" si="145"/>
        <v>0</v>
      </c>
      <c r="AB322" s="97">
        <f t="shared" si="146"/>
        <v>4634</v>
      </c>
    </row>
    <row r="323" spans="1:28" x14ac:dyDescent="0.55000000000000004">
      <c r="B323" s="77">
        <v>44146</v>
      </c>
      <c r="C323" s="48">
        <v>1</v>
      </c>
      <c r="D323" s="84"/>
      <c r="E323" s="110"/>
      <c r="F323" s="57">
        <v>2</v>
      </c>
      <c r="G323" s="48">
        <v>15</v>
      </c>
      <c r="H323" s="89">
        <f t="shared" si="147"/>
        <v>86299</v>
      </c>
      <c r="I323" s="89">
        <f t="shared" ref="I323:I354" si="152">+H323-M323-O323</f>
        <v>413</v>
      </c>
      <c r="J323" s="48">
        <v>-3</v>
      </c>
      <c r="K323" s="56">
        <f t="shared" si="148"/>
        <v>3</v>
      </c>
      <c r="L323" s="48">
        <v>0</v>
      </c>
      <c r="M323" s="89">
        <f t="shared" si="149"/>
        <v>4634</v>
      </c>
      <c r="N323" s="48">
        <v>24</v>
      </c>
      <c r="O323" s="89">
        <f t="shared" si="150"/>
        <v>81252</v>
      </c>
      <c r="P323" s="111">
        <f t="shared" si="151"/>
        <v>367</v>
      </c>
      <c r="Q323" s="57">
        <v>871822</v>
      </c>
      <c r="R323" s="48">
        <v>829</v>
      </c>
      <c r="S323" s="118"/>
      <c r="T323" s="57">
        <v>16817</v>
      </c>
      <c r="U323" s="78"/>
      <c r="W323" s="121">
        <f t="shared" si="141"/>
        <v>44146</v>
      </c>
      <c r="X323" s="122">
        <f t="shared" si="142"/>
        <v>15</v>
      </c>
      <c r="Y323" s="97">
        <f t="shared" si="143"/>
        <v>86299</v>
      </c>
      <c r="Z323" s="123">
        <f t="shared" si="144"/>
        <v>44146</v>
      </c>
      <c r="AA323" s="97">
        <f t="shared" si="145"/>
        <v>0</v>
      </c>
      <c r="AB323" s="97">
        <f t="shared" si="146"/>
        <v>4634</v>
      </c>
    </row>
    <row r="324" spans="1:28" x14ac:dyDescent="0.55000000000000004">
      <c r="B324" s="77">
        <v>44147</v>
      </c>
      <c r="C324" s="48">
        <v>0</v>
      </c>
      <c r="D324" s="84"/>
      <c r="E324" s="110"/>
      <c r="F324" s="57">
        <v>2</v>
      </c>
      <c r="G324" s="48">
        <v>8</v>
      </c>
      <c r="H324" s="89">
        <f t="shared" si="147"/>
        <v>86307</v>
      </c>
      <c r="I324" s="89">
        <f t="shared" si="152"/>
        <v>394</v>
      </c>
      <c r="J324" s="48">
        <v>0</v>
      </c>
      <c r="K324" s="56">
        <f t="shared" si="148"/>
        <v>3</v>
      </c>
      <c r="L324" s="48">
        <v>0</v>
      </c>
      <c r="M324" s="89">
        <f t="shared" si="149"/>
        <v>4634</v>
      </c>
      <c r="N324" s="48">
        <v>27</v>
      </c>
      <c r="O324" s="89">
        <f t="shared" si="150"/>
        <v>81279</v>
      </c>
      <c r="P324" s="111">
        <f t="shared" si="151"/>
        <v>422</v>
      </c>
      <c r="Q324" s="57">
        <v>872244</v>
      </c>
      <c r="R324" s="48">
        <v>1259</v>
      </c>
      <c r="S324" s="118"/>
      <c r="T324" s="57">
        <v>15977</v>
      </c>
      <c r="U324" s="78"/>
      <c r="W324" s="121">
        <f t="shared" si="141"/>
        <v>44147</v>
      </c>
      <c r="X324" s="122">
        <f t="shared" si="142"/>
        <v>8</v>
      </c>
      <c r="Y324" s="97">
        <f t="shared" si="143"/>
        <v>86307</v>
      </c>
      <c r="Z324" s="123">
        <f t="shared" si="144"/>
        <v>44147</v>
      </c>
      <c r="AA324" s="97">
        <f t="shared" si="145"/>
        <v>0</v>
      </c>
      <c r="AB324" s="97">
        <f t="shared" si="146"/>
        <v>4634</v>
      </c>
    </row>
    <row r="325" spans="1:28" x14ac:dyDescent="0.55000000000000004">
      <c r="B325" s="77">
        <v>44148</v>
      </c>
      <c r="C325" s="48">
        <v>0</v>
      </c>
      <c r="D325" s="84"/>
      <c r="E325" s="110"/>
      <c r="F325" s="57">
        <v>1</v>
      </c>
      <c r="G325" s="48">
        <v>18</v>
      </c>
      <c r="H325" s="89">
        <f t="shared" si="147"/>
        <v>86325</v>
      </c>
      <c r="I325" s="89">
        <f t="shared" si="152"/>
        <v>388</v>
      </c>
      <c r="J325" s="48">
        <v>0</v>
      </c>
      <c r="K325" s="56">
        <f t="shared" si="148"/>
        <v>3</v>
      </c>
      <c r="L325" s="48">
        <v>0</v>
      </c>
      <c r="M325" s="89">
        <f t="shared" si="149"/>
        <v>4634</v>
      </c>
      <c r="N325" s="48">
        <v>24</v>
      </c>
      <c r="O325" s="89">
        <f t="shared" si="150"/>
        <v>81303</v>
      </c>
      <c r="P325" s="111">
        <f t="shared" si="151"/>
        <v>568</v>
      </c>
      <c r="Q325" s="57">
        <v>872812</v>
      </c>
      <c r="R325" s="48">
        <v>893</v>
      </c>
      <c r="S325" s="118"/>
      <c r="T325" s="57">
        <v>15650</v>
      </c>
      <c r="U325" s="78"/>
      <c r="W325" s="121">
        <f t="shared" si="141"/>
        <v>44148</v>
      </c>
      <c r="X325" s="122">
        <f t="shared" si="142"/>
        <v>18</v>
      </c>
      <c r="Y325" s="97">
        <f t="shared" si="143"/>
        <v>86325</v>
      </c>
      <c r="Z325" s="123">
        <f t="shared" si="144"/>
        <v>44148</v>
      </c>
      <c r="AA325" s="97">
        <f t="shared" si="145"/>
        <v>0</v>
      </c>
      <c r="AB325" s="97">
        <f t="shared" si="146"/>
        <v>4634</v>
      </c>
    </row>
    <row r="326" spans="1:28" x14ac:dyDescent="0.55000000000000004">
      <c r="B326" s="77">
        <v>44149</v>
      </c>
      <c r="C326" s="48">
        <v>1</v>
      </c>
      <c r="D326" s="84"/>
      <c r="E326" s="110"/>
      <c r="F326" s="57">
        <v>2</v>
      </c>
      <c r="G326" s="48">
        <v>13</v>
      </c>
      <c r="H326" s="89">
        <f t="shared" si="147"/>
        <v>86338</v>
      </c>
      <c r="I326" s="89">
        <f t="shared" si="152"/>
        <v>385</v>
      </c>
      <c r="J326" s="48">
        <v>1</v>
      </c>
      <c r="K326" s="56">
        <f t="shared" si="148"/>
        <v>4</v>
      </c>
      <c r="L326" s="48">
        <v>0</v>
      </c>
      <c r="M326" s="89">
        <f t="shared" si="149"/>
        <v>4634</v>
      </c>
      <c r="N326" s="48">
        <v>16</v>
      </c>
      <c r="O326" s="89">
        <f t="shared" si="150"/>
        <v>81319</v>
      </c>
      <c r="P326" s="111">
        <f t="shared" si="151"/>
        <v>379</v>
      </c>
      <c r="Q326" s="57">
        <v>873191</v>
      </c>
      <c r="R326" s="48">
        <v>997</v>
      </c>
      <c r="S326" s="118"/>
      <c r="T326" s="57">
        <v>15032</v>
      </c>
      <c r="U326" s="78"/>
      <c r="W326" s="121">
        <f t="shared" si="141"/>
        <v>44149</v>
      </c>
      <c r="X326" s="122">
        <f t="shared" si="142"/>
        <v>13</v>
      </c>
      <c r="Y326" s="97">
        <f t="shared" si="143"/>
        <v>86338</v>
      </c>
      <c r="Z326" s="123">
        <f t="shared" si="144"/>
        <v>44149</v>
      </c>
      <c r="AA326" s="97">
        <f t="shared" si="145"/>
        <v>0</v>
      </c>
      <c r="AB326" s="97">
        <f t="shared" si="146"/>
        <v>4634</v>
      </c>
    </row>
    <row r="327" spans="1:28" x14ac:dyDescent="0.55000000000000004">
      <c r="A327" s="1"/>
      <c r="B327" s="77">
        <v>44150</v>
      </c>
      <c r="C327" s="48">
        <v>1</v>
      </c>
      <c r="D327" s="84"/>
      <c r="E327" s="110"/>
      <c r="F327" s="57">
        <v>3</v>
      </c>
      <c r="G327" s="48">
        <v>8</v>
      </c>
      <c r="H327" s="89">
        <f t="shared" si="147"/>
        <v>86346</v>
      </c>
      <c r="I327" s="89">
        <f t="shared" si="152"/>
        <v>374</v>
      </c>
      <c r="J327" s="48">
        <v>0</v>
      </c>
      <c r="K327" s="56">
        <f t="shared" si="148"/>
        <v>4</v>
      </c>
      <c r="L327" s="48">
        <v>0</v>
      </c>
      <c r="M327" s="89">
        <f t="shared" si="149"/>
        <v>4634</v>
      </c>
      <c r="N327" s="48">
        <v>19</v>
      </c>
      <c r="O327" s="89">
        <f t="shared" si="150"/>
        <v>81338</v>
      </c>
      <c r="P327" s="111">
        <f t="shared" si="151"/>
        <v>565</v>
      </c>
      <c r="Q327" s="57">
        <v>873756</v>
      </c>
      <c r="R327" s="48">
        <v>1365</v>
      </c>
      <c r="S327" s="118"/>
      <c r="T327" s="57">
        <v>14232</v>
      </c>
      <c r="U327" s="78"/>
      <c r="W327" s="121">
        <f t="shared" si="141"/>
        <v>44150</v>
      </c>
      <c r="X327" s="122">
        <f t="shared" si="142"/>
        <v>8</v>
      </c>
      <c r="Y327" s="97">
        <f t="shared" si="143"/>
        <v>86346</v>
      </c>
      <c r="Z327" s="123">
        <f t="shared" si="144"/>
        <v>44150</v>
      </c>
      <c r="AA327" s="97">
        <f t="shared" si="145"/>
        <v>0</v>
      </c>
      <c r="AB327" s="97">
        <f t="shared" si="146"/>
        <v>4634</v>
      </c>
    </row>
    <row r="328" spans="1:28" x14ac:dyDescent="0.55000000000000004">
      <c r="A328" s="1"/>
      <c r="B328" s="77">
        <v>44151</v>
      </c>
      <c r="C328" s="48">
        <v>0</v>
      </c>
      <c r="D328" s="84"/>
      <c r="E328" s="110"/>
      <c r="F328" s="57">
        <v>2</v>
      </c>
      <c r="G328" s="48">
        <v>15</v>
      </c>
      <c r="H328" s="89">
        <f t="shared" si="147"/>
        <v>86361</v>
      </c>
      <c r="I328" s="89">
        <f t="shared" si="152"/>
        <v>353</v>
      </c>
      <c r="J328" s="48">
        <v>0</v>
      </c>
      <c r="K328" s="56">
        <f t="shared" si="148"/>
        <v>4</v>
      </c>
      <c r="L328" s="48">
        <v>0</v>
      </c>
      <c r="M328" s="89">
        <f t="shared" si="149"/>
        <v>4634</v>
      </c>
      <c r="N328" s="48">
        <v>36</v>
      </c>
      <c r="O328" s="89">
        <f t="shared" si="150"/>
        <v>81374</v>
      </c>
      <c r="P328" s="111">
        <f t="shared" si="151"/>
        <v>350</v>
      </c>
      <c r="Q328" s="57">
        <v>874106</v>
      </c>
      <c r="R328" s="48">
        <v>581</v>
      </c>
      <c r="S328" s="118"/>
      <c r="T328" s="57">
        <v>13995</v>
      </c>
      <c r="U328" s="78"/>
      <c r="W328" s="121">
        <f t="shared" si="141"/>
        <v>44151</v>
      </c>
      <c r="X328" s="122">
        <f t="shared" si="142"/>
        <v>15</v>
      </c>
      <c r="Y328" s="97">
        <f t="shared" si="143"/>
        <v>86361</v>
      </c>
      <c r="Z328" s="123">
        <f t="shared" si="144"/>
        <v>44151</v>
      </c>
      <c r="AA328" s="97">
        <f t="shared" si="145"/>
        <v>0</v>
      </c>
      <c r="AB328" s="97">
        <f t="shared" si="146"/>
        <v>4634</v>
      </c>
    </row>
    <row r="329" spans="1:28" x14ac:dyDescent="0.55000000000000004">
      <c r="A329" s="1"/>
      <c r="B329" s="77">
        <v>44152</v>
      </c>
      <c r="C329" s="48">
        <v>0</v>
      </c>
      <c r="D329" s="84"/>
      <c r="E329" s="110"/>
      <c r="F329" s="57">
        <v>0</v>
      </c>
      <c r="G329" s="48">
        <v>8</v>
      </c>
      <c r="H329" s="89">
        <f t="shared" si="147"/>
        <v>86369</v>
      </c>
      <c r="I329" s="89">
        <f t="shared" si="152"/>
        <v>324</v>
      </c>
      <c r="J329" s="48">
        <v>-1</v>
      </c>
      <c r="K329" s="56">
        <f t="shared" si="148"/>
        <v>3</v>
      </c>
      <c r="L329" s="48">
        <v>0</v>
      </c>
      <c r="M329" s="89">
        <f t="shared" si="149"/>
        <v>4634</v>
      </c>
      <c r="N329" s="48">
        <v>37</v>
      </c>
      <c r="O329" s="89">
        <f t="shared" si="150"/>
        <v>81411</v>
      </c>
      <c r="P329" s="111">
        <f t="shared" si="151"/>
        <v>360</v>
      </c>
      <c r="Q329" s="57">
        <v>874466</v>
      </c>
      <c r="R329" s="48">
        <v>379</v>
      </c>
      <c r="S329" s="118"/>
      <c r="T329" s="57">
        <v>13974</v>
      </c>
      <c r="U329" s="78"/>
      <c r="W329" s="121">
        <f t="shared" si="141"/>
        <v>44152</v>
      </c>
      <c r="X329" s="122">
        <f t="shared" si="142"/>
        <v>8</v>
      </c>
      <c r="Y329" s="97">
        <f t="shared" si="143"/>
        <v>86369</v>
      </c>
      <c r="Z329" s="123">
        <f t="shared" si="144"/>
        <v>44152</v>
      </c>
      <c r="AA329" s="97">
        <f t="shared" si="145"/>
        <v>0</v>
      </c>
      <c r="AB329" s="97">
        <f t="shared" si="146"/>
        <v>4634</v>
      </c>
    </row>
    <row r="330" spans="1:28" x14ac:dyDescent="0.55000000000000004">
      <c r="A330" s="1"/>
      <c r="B330" s="77">
        <v>44153</v>
      </c>
      <c r="C330" s="48">
        <v>0</v>
      </c>
      <c r="D330" s="84"/>
      <c r="E330" s="110"/>
      <c r="F330" s="57">
        <v>0</v>
      </c>
      <c r="G330" s="48">
        <v>12</v>
      </c>
      <c r="H330" s="89">
        <f t="shared" si="147"/>
        <v>86381</v>
      </c>
      <c r="I330" s="89">
        <f t="shared" si="152"/>
        <v>314</v>
      </c>
      <c r="J330" s="48">
        <v>-2</v>
      </c>
      <c r="K330" s="56">
        <f t="shared" si="148"/>
        <v>1</v>
      </c>
      <c r="L330" s="48">
        <v>0</v>
      </c>
      <c r="M330" s="89">
        <f t="shared" si="149"/>
        <v>4634</v>
      </c>
      <c r="N330" s="48">
        <v>22</v>
      </c>
      <c r="O330" s="89">
        <f t="shared" si="150"/>
        <v>81433</v>
      </c>
      <c r="P330" s="111">
        <f t="shared" si="151"/>
        <v>241</v>
      </c>
      <c r="Q330" s="57">
        <v>874707</v>
      </c>
      <c r="R330" s="48">
        <v>1038</v>
      </c>
      <c r="S330" s="118"/>
      <c r="T330" s="57">
        <v>13176</v>
      </c>
      <c r="U330" s="78"/>
      <c r="W330" s="121">
        <f t="shared" si="141"/>
        <v>44153</v>
      </c>
      <c r="X330" s="122">
        <f t="shared" si="142"/>
        <v>12</v>
      </c>
      <c r="Y330" s="97">
        <f t="shared" si="143"/>
        <v>86381</v>
      </c>
      <c r="Z330" s="123">
        <f t="shared" si="144"/>
        <v>44153</v>
      </c>
      <c r="AA330" s="97">
        <f t="shared" si="145"/>
        <v>0</v>
      </c>
      <c r="AB330" s="97">
        <f t="shared" si="146"/>
        <v>4634</v>
      </c>
    </row>
    <row r="331" spans="1:28" x14ac:dyDescent="0.55000000000000004">
      <c r="A331" s="1"/>
      <c r="B331" s="77">
        <v>44154</v>
      </c>
      <c r="C331" s="48">
        <v>1</v>
      </c>
      <c r="D331" s="84"/>
      <c r="E331" s="110"/>
      <c r="F331" s="57">
        <v>1</v>
      </c>
      <c r="G331" s="48">
        <v>17</v>
      </c>
      <c r="H331" s="89">
        <f t="shared" si="147"/>
        <v>86398</v>
      </c>
      <c r="I331" s="89">
        <f t="shared" si="152"/>
        <v>311</v>
      </c>
      <c r="J331" s="48">
        <v>0</v>
      </c>
      <c r="K331" s="56">
        <f t="shared" si="148"/>
        <v>1</v>
      </c>
      <c r="L331" s="48">
        <v>0</v>
      </c>
      <c r="M331" s="89">
        <f t="shared" si="149"/>
        <v>4634</v>
      </c>
      <c r="N331" s="48">
        <v>20</v>
      </c>
      <c r="O331" s="89">
        <f t="shared" si="150"/>
        <v>81453</v>
      </c>
      <c r="P331" s="111">
        <f t="shared" si="151"/>
        <v>354</v>
      </c>
      <c r="Q331" s="57">
        <v>875061</v>
      </c>
      <c r="R331" s="48">
        <v>1116</v>
      </c>
      <c r="S331" s="118"/>
      <c r="T331" s="57">
        <v>12412</v>
      </c>
      <c r="U331" s="78"/>
      <c r="W331" s="121">
        <f t="shared" si="141"/>
        <v>44154</v>
      </c>
      <c r="X331" s="122">
        <f t="shared" si="142"/>
        <v>17</v>
      </c>
      <c r="Y331" s="97">
        <f t="shared" si="143"/>
        <v>86398</v>
      </c>
      <c r="Z331" s="123">
        <f t="shared" si="144"/>
        <v>44154</v>
      </c>
      <c r="AA331" s="97">
        <f t="shared" si="145"/>
        <v>0</v>
      </c>
      <c r="AB331" s="97">
        <f t="shared" si="146"/>
        <v>4634</v>
      </c>
    </row>
    <row r="332" spans="1:28" x14ac:dyDescent="0.55000000000000004">
      <c r="A332" s="1"/>
      <c r="B332" s="77">
        <v>44155</v>
      </c>
      <c r="C332" s="48">
        <v>0</v>
      </c>
      <c r="D332" s="84"/>
      <c r="E332" s="110"/>
      <c r="F332" s="57">
        <v>0</v>
      </c>
      <c r="G332" s="48">
        <v>16</v>
      </c>
      <c r="H332" s="89">
        <f t="shared" si="147"/>
        <v>86414</v>
      </c>
      <c r="I332" s="89">
        <f t="shared" si="152"/>
        <v>308</v>
      </c>
      <c r="J332" s="48">
        <v>0</v>
      </c>
      <c r="K332" s="56">
        <f t="shared" si="148"/>
        <v>1</v>
      </c>
      <c r="L332" s="48">
        <v>0</v>
      </c>
      <c r="M332" s="89">
        <f t="shared" si="149"/>
        <v>4634</v>
      </c>
      <c r="N332" s="48">
        <v>19</v>
      </c>
      <c r="O332" s="89">
        <f t="shared" si="150"/>
        <v>81472</v>
      </c>
      <c r="P332" s="111">
        <f t="shared" si="151"/>
        <v>486</v>
      </c>
      <c r="Q332" s="57">
        <v>875547</v>
      </c>
      <c r="R332" s="48">
        <v>1006</v>
      </c>
      <c r="S332" s="118"/>
      <c r="T332" s="57">
        <v>11892</v>
      </c>
      <c r="U332" s="78"/>
      <c r="W332" s="121">
        <f t="shared" si="141"/>
        <v>44155</v>
      </c>
      <c r="X332" s="122">
        <f t="shared" si="142"/>
        <v>16</v>
      </c>
      <c r="Y332" s="97">
        <f t="shared" si="143"/>
        <v>86414</v>
      </c>
      <c r="Z332" s="123">
        <f t="shared" si="144"/>
        <v>44155</v>
      </c>
      <c r="AA332" s="97">
        <f t="shared" si="145"/>
        <v>0</v>
      </c>
      <c r="AB332" s="97">
        <f t="shared" si="146"/>
        <v>4634</v>
      </c>
    </row>
    <row r="333" spans="1:28" x14ac:dyDescent="0.55000000000000004">
      <c r="A333" s="1"/>
      <c r="B333" s="77">
        <v>44156</v>
      </c>
      <c r="C333" s="48">
        <v>0</v>
      </c>
      <c r="D333" s="84"/>
      <c r="E333" s="110"/>
      <c r="F333" s="57">
        <v>0</v>
      </c>
      <c r="G333" s="48">
        <v>17</v>
      </c>
      <c r="H333" s="89">
        <f t="shared" si="147"/>
        <v>86431</v>
      </c>
      <c r="I333" s="89">
        <f t="shared" si="152"/>
        <v>316</v>
      </c>
      <c r="J333" s="48">
        <v>4</v>
      </c>
      <c r="K333" s="56">
        <f t="shared" si="148"/>
        <v>5</v>
      </c>
      <c r="L333" s="48">
        <v>0</v>
      </c>
      <c r="M333" s="89">
        <f t="shared" si="149"/>
        <v>4634</v>
      </c>
      <c r="N333" s="48">
        <v>9</v>
      </c>
      <c r="O333" s="89">
        <f t="shared" si="150"/>
        <v>81481</v>
      </c>
      <c r="P333" s="111">
        <f t="shared" si="151"/>
        <v>591</v>
      </c>
      <c r="Q333" s="57">
        <v>876138</v>
      </c>
      <c r="R333" s="48">
        <v>1107</v>
      </c>
      <c r="S333" s="118"/>
      <c r="T333" s="57">
        <v>11375</v>
      </c>
      <c r="U333" s="78"/>
      <c r="W333" s="121">
        <f t="shared" si="141"/>
        <v>44156</v>
      </c>
      <c r="X333" s="122">
        <f t="shared" si="142"/>
        <v>17</v>
      </c>
      <c r="Y333" s="97">
        <f t="shared" si="143"/>
        <v>86431</v>
      </c>
      <c r="Z333" s="123">
        <f t="shared" si="144"/>
        <v>44156</v>
      </c>
      <c r="AA333" s="97">
        <f t="shared" si="145"/>
        <v>0</v>
      </c>
      <c r="AB333" s="97">
        <f t="shared" si="146"/>
        <v>4634</v>
      </c>
    </row>
    <row r="334" spans="1:28" x14ac:dyDescent="0.55000000000000004">
      <c r="A334" s="1"/>
      <c r="B334" s="77">
        <v>44157</v>
      </c>
      <c r="C334" s="48">
        <v>0</v>
      </c>
      <c r="D334" s="84"/>
      <c r="E334" s="110"/>
      <c r="F334" s="57">
        <v>0</v>
      </c>
      <c r="G334" s="48">
        <v>11</v>
      </c>
      <c r="H334" s="89">
        <f t="shared" si="147"/>
        <v>86442</v>
      </c>
      <c r="I334" s="89">
        <f t="shared" si="152"/>
        <v>315</v>
      </c>
      <c r="J334" s="48">
        <v>1</v>
      </c>
      <c r="K334" s="56">
        <f t="shared" si="148"/>
        <v>6</v>
      </c>
      <c r="L334" s="48">
        <v>0</v>
      </c>
      <c r="M334" s="89">
        <f t="shared" si="149"/>
        <v>4634</v>
      </c>
      <c r="N334" s="48">
        <v>12</v>
      </c>
      <c r="O334" s="89">
        <f t="shared" si="150"/>
        <v>81493</v>
      </c>
      <c r="P334" s="111">
        <f t="shared" si="151"/>
        <v>587</v>
      </c>
      <c r="Q334" s="57">
        <v>876725</v>
      </c>
      <c r="R334" s="48">
        <v>731</v>
      </c>
      <c r="S334" s="118"/>
      <c r="T334" s="57">
        <v>11231</v>
      </c>
      <c r="U334" s="78"/>
      <c r="W334" s="121">
        <f t="shared" si="141"/>
        <v>44157</v>
      </c>
      <c r="X334" s="122">
        <f t="shared" si="142"/>
        <v>11</v>
      </c>
      <c r="Y334" s="97">
        <f t="shared" si="143"/>
        <v>86442</v>
      </c>
      <c r="Z334" s="123">
        <f t="shared" si="144"/>
        <v>44157</v>
      </c>
      <c r="AA334" s="97">
        <f t="shared" si="145"/>
        <v>0</v>
      </c>
      <c r="AB334" s="97">
        <f t="shared" si="146"/>
        <v>4634</v>
      </c>
    </row>
    <row r="335" spans="1:28" x14ac:dyDescent="0.55000000000000004">
      <c r="A335" s="1"/>
      <c r="B335" s="77">
        <v>44158</v>
      </c>
      <c r="C335" s="48">
        <v>1</v>
      </c>
      <c r="D335" s="84"/>
      <c r="E335" s="110"/>
      <c r="F335" s="57">
        <v>1</v>
      </c>
      <c r="G335" s="48">
        <v>22</v>
      </c>
      <c r="H335" s="89">
        <f t="shared" si="147"/>
        <v>86464</v>
      </c>
      <c r="I335" s="89">
        <f t="shared" si="152"/>
        <v>322</v>
      </c>
      <c r="J335" s="48">
        <v>0</v>
      </c>
      <c r="K335" s="56">
        <f t="shared" si="148"/>
        <v>6</v>
      </c>
      <c r="L335" s="48">
        <v>0</v>
      </c>
      <c r="M335" s="89">
        <f t="shared" si="149"/>
        <v>4634</v>
      </c>
      <c r="N335" s="48">
        <v>15</v>
      </c>
      <c r="O335" s="89">
        <f t="shared" si="150"/>
        <v>81508</v>
      </c>
      <c r="P335" s="111">
        <f t="shared" si="151"/>
        <v>820</v>
      </c>
      <c r="Q335" s="57">
        <v>877545</v>
      </c>
      <c r="R335" s="48">
        <v>189</v>
      </c>
      <c r="S335" s="118"/>
      <c r="T335" s="57">
        <v>11857</v>
      </c>
      <c r="U335" s="78"/>
      <c r="W335" s="121">
        <f t="shared" si="141"/>
        <v>44158</v>
      </c>
      <c r="X335" s="122">
        <f t="shared" si="142"/>
        <v>22</v>
      </c>
      <c r="Y335" s="97">
        <f t="shared" si="143"/>
        <v>86464</v>
      </c>
      <c r="Z335" s="123">
        <f t="shared" si="144"/>
        <v>44158</v>
      </c>
      <c r="AA335" s="97">
        <f t="shared" si="145"/>
        <v>0</v>
      </c>
      <c r="AB335" s="97">
        <f t="shared" si="146"/>
        <v>4634</v>
      </c>
    </row>
    <row r="336" spans="1:28" x14ac:dyDescent="0.55000000000000004">
      <c r="B336" s="77">
        <v>44159</v>
      </c>
      <c r="C336" s="48">
        <v>1</v>
      </c>
      <c r="D336" s="84"/>
      <c r="E336" s="110"/>
      <c r="F336" s="57">
        <v>2</v>
      </c>
      <c r="G336" s="48">
        <v>5</v>
      </c>
      <c r="H336" s="89">
        <f t="shared" si="147"/>
        <v>86469</v>
      </c>
      <c r="I336" s="89">
        <f t="shared" si="152"/>
        <v>305</v>
      </c>
      <c r="J336" s="48">
        <v>0</v>
      </c>
      <c r="K336" s="56">
        <f t="shared" si="148"/>
        <v>6</v>
      </c>
      <c r="L336" s="48">
        <v>0</v>
      </c>
      <c r="M336" s="89">
        <f t="shared" si="149"/>
        <v>4634</v>
      </c>
      <c r="N336" s="48">
        <v>22</v>
      </c>
      <c r="O336" s="89">
        <f t="shared" si="150"/>
        <v>81530</v>
      </c>
      <c r="P336" s="111">
        <f t="shared" si="151"/>
        <v>250</v>
      </c>
      <c r="Q336" s="57">
        <v>877795</v>
      </c>
      <c r="R336" s="48">
        <v>536</v>
      </c>
      <c r="S336" s="118"/>
      <c r="T336" s="57">
        <v>11566</v>
      </c>
      <c r="U336" s="78"/>
      <c r="W336" s="121">
        <f t="shared" si="141"/>
        <v>44159</v>
      </c>
      <c r="X336" s="122">
        <f t="shared" si="142"/>
        <v>5</v>
      </c>
      <c r="Y336" s="97">
        <f t="shared" si="143"/>
        <v>86469</v>
      </c>
      <c r="Z336" s="123">
        <f t="shared" si="144"/>
        <v>44159</v>
      </c>
      <c r="AA336" s="97">
        <f t="shared" si="145"/>
        <v>0</v>
      </c>
      <c r="AB336" s="97">
        <f t="shared" si="146"/>
        <v>4634</v>
      </c>
    </row>
    <row r="337" spans="2:28" x14ac:dyDescent="0.55000000000000004">
      <c r="B337" s="77">
        <v>44160</v>
      </c>
      <c r="C337" s="48">
        <v>3</v>
      </c>
      <c r="D337" s="84"/>
      <c r="E337" s="110"/>
      <c r="F337" s="57">
        <v>5</v>
      </c>
      <c r="G337" s="48">
        <v>21</v>
      </c>
      <c r="H337" s="89">
        <f t="shared" si="147"/>
        <v>86490</v>
      </c>
      <c r="I337" s="89">
        <f t="shared" si="152"/>
        <v>306</v>
      </c>
      <c r="J337" s="48">
        <v>1</v>
      </c>
      <c r="K337" s="56">
        <f t="shared" si="148"/>
        <v>7</v>
      </c>
      <c r="L337" s="48">
        <v>0</v>
      </c>
      <c r="M337" s="89">
        <f t="shared" si="149"/>
        <v>4634</v>
      </c>
      <c r="N337" s="48">
        <v>20</v>
      </c>
      <c r="O337" s="89">
        <f t="shared" si="150"/>
        <v>81550</v>
      </c>
      <c r="P337" s="111">
        <f t="shared" si="151"/>
        <v>127</v>
      </c>
      <c r="Q337" s="57">
        <v>877922</v>
      </c>
      <c r="R337" s="48">
        <v>925</v>
      </c>
      <c r="S337" s="118"/>
      <c r="T337" s="57">
        <v>10768</v>
      </c>
      <c r="U337" s="78"/>
      <c r="W337" s="121">
        <f t="shared" si="141"/>
        <v>44160</v>
      </c>
      <c r="X337" s="122">
        <f t="shared" si="142"/>
        <v>21</v>
      </c>
      <c r="Y337" s="97">
        <f t="shared" si="143"/>
        <v>86490</v>
      </c>
      <c r="Z337" s="123">
        <f t="shared" si="144"/>
        <v>44160</v>
      </c>
      <c r="AA337" s="97">
        <f t="shared" si="145"/>
        <v>0</v>
      </c>
      <c r="AB337" s="97">
        <f t="shared" si="146"/>
        <v>4634</v>
      </c>
    </row>
    <row r="338" spans="2:28" x14ac:dyDescent="0.55000000000000004">
      <c r="B338" s="77">
        <v>44161</v>
      </c>
      <c r="C338" s="48">
        <v>0</v>
      </c>
      <c r="D338" s="84"/>
      <c r="E338" s="110"/>
      <c r="F338" s="57">
        <v>4</v>
      </c>
      <c r="G338" s="48">
        <v>5</v>
      </c>
      <c r="H338" s="89">
        <f t="shared" si="147"/>
        <v>86495</v>
      </c>
      <c r="I338" s="89">
        <f t="shared" si="152"/>
        <v>303</v>
      </c>
      <c r="J338" s="48">
        <v>1</v>
      </c>
      <c r="K338" s="56">
        <f t="shared" si="148"/>
        <v>8</v>
      </c>
      <c r="L338" s="48">
        <v>0</v>
      </c>
      <c r="M338" s="89">
        <f t="shared" si="149"/>
        <v>4634</v>
      </c>
      <c r="N338" s="48">
        <v>8</v>
      </c>
      <c r="O338" s="89">
        <f t="shared" si="150"/>
        <v>81558</v>
      </c>
      <c r="P338" s="111">
        <f t="shared" si="151"/>
        <v>353</v>
      </c>
      <c r="Q338" s="57">
        <v>878275</v>
      </c>
      <c r="R338" s="48">
        <v>930</v>
      </c>
      <c r="S338" s="118"/>
      <c r="T338" s="57">
        <v>10191</v>
      </c>
      <c r="U338" s="78"/>
      <c r="W338" s="121">
        <f t="shared" si="141"/>
        <v>44161</v>
      </c>
      <c r="X338" s="122">
        <f t="shared" si="142"/>
        <v>5</v>
      </c>
      <c r="Y338" s="97">
        <f t="shared" si="143"/>
        <v>86495</v>
      </c>
      <c r="Z338" s="123">
        <f t="shared" si="144"/>
        <v>44161</v>
      </c>
      <c r="AA338" s="97">
        <f t="shared" si="145"/>
        <v>0</v>
      </c>
      <c r="AB338" s="97">
        <f t="shared" si="146"/>
        <v>4634</v>
      </c>
    </row>
    <row r="339" spans="2:28" x14ac:dyDescent="0.55000000000000004">
      <c r="B339" s="77">
        <v>44162</v>
      </c>
      <c r="C339" s="48">
        <v>0</v>
      </c>
      <c r="D339" s="84"/>
      <c r="E339" s="110"/>
      <c r="F339" s="57">
        <v>4</v>
      </c>
      <c r="G339" s="48">
        <v>6</v>
      </c>
      <c r="H339" s="89">
        <f t="shared" si="147"/>
        <v>86501</v>
      </c>
      <c r="I339" s="89">
        <f t="shared" si="152"/>
        <v>285</v>
      </c>
      <c r="J339" s="48">
        <v>0</v>
      </c>
      <c r="K339" s="56">
        <f t="shared" si="148"/>
        <v>8</v>
      </c>
      <c r="L339" s="48">
        <v>0</v>
      </c>
      <c r="M339" s="89">
        <f t="shared" si="149"/>
        <v>4634</v>
      </c>
      <c r="N339" s="48">
        <v>24</v>
      </c>
      <c r="O339" s="89">
        <f t="shared" si="150"/>
        <v>81582</v>
      </c>
      <c r="P339" s="111">
        <f t="shared" si="151"/>
        <v>351</v>
      </c>
      <c r="Q339" s="57">
        <v>878626</v>
      </c>
      <c r="R339" s="48">
        <v>893</v>
      </c>
      <c r="S339" s="118"/>
      <c r="T339" s="57">
        <v>9649</v>
      </c>
      <c r="U339" s="78"/>
      <c r="W339" s="121">
        <f t="shared" si="141"/>
        <v>44162</v>
      </c>
      <c r="X339" s="122">
        <f t="shared" si="142"/>
        <v>6</v>
      </c>
      <c r="Y339" s="97">
        <f t="shared" si="143"/>
        <v>86501</v>
      </c>
      <c r="Z339" s="123">
        <f t="shared" si="144"/>
        <v>44162</v>
      </c>
      <c r="AA339" s="97">
        <f t="shared" si="145"/>
        <v>0</v>
      </c>
      <c r="AB339" s="97">
        <f t="shared" si="146"/>
        <v>4634</v>
      </c>
    </row>
    <row r="340" spans="2:28" x14ac:dyDescent="0.55000000000000004">
      <c r="B340" s="77">
        <v>44163</v>
      </c>
      <c r="C340" s="48">
        <v>4</v>
      </c>
      <c r="D340" s="84"/>
      <c r="E340" s="110"/>
      <c r="F340" s="57">
        <v>7</v>
      </c>
      <c r="G340" s="48">
        <v>11</v>
      </c>
      <c r="H340" s="89">
        <f t="shared" si="147"/>
        <v>86512</v>
      </c>
      <c r="I340" s="89">
        <f t="shared" si="152"/>
        <v>280</v>
      </c>
      <c r="J340" s="48">
        <v>0</v>
      </c>
      <c r="K340" s="56">
        <f t="shared" si="148"/>
        <v>8</v>
      </c>
      <c r="L340" s="48">
        <v>0</v>
      </c>
      <c r="M340" s="89">
        <f t="shared" si="149"/>
        <v>4634</v>
      </c>
      <c r="N340" s="48">
        <v>16</v>
      </c>
      <c r="O340" s="89">
        <f t="shared" si="150"/>
        <v>81598</v>
      </c>
      <c r="P340" s="111">
        <f t="shared" si="151"/>
        <v>684</v>
      </c>
      <c r="Q340" s="57">
        <v>879310</v>
      </c>
      <c r="R340" s="48">
        <v>2121</v>
      </c>
      <c r="S340" s="118"/>
      <c r="T340" s="57">
        <v>8211</v>
      </c>
      <c r="U340" s="78"/>
      <c r="W340" s="121">
        <f t="shared" si="141"/>
        <v>44163</v>
      </c>
      <c r="X340" s="122">
        <f t="shared" si="142"/>
        <v>11</v>
      </c>
      <c r="Y340" s="97">
        <f t="shared" si="143"/>
        <v>86512</v>
      </c>
      <c r="Z340" s="123">
        <f t="shared" si="144"/>
        <v>44163</v>
      </c>
      <c r="AA340" s="97">
        <f t="shared" si="145"/>
        <v>0</v>
      </c>
      <c r="AB340" s="97">
        <f t="shared" si="146"/>
        <v>4634</v>
      </c>
    </row>
    <row r="341" spans="2:28" x14ac:dyDescent="0.55000000000000004">
      <c r="B341" s="77">
        <v>44164</v>
      </c>
      <c r="C341" s="48">
        <v>0</v>
      </c>
      <c r="D341" s="84"/>
      <c r="E341" s="110"/>
      <c r="F341" s="57">
        <v>7</v>
      </c>
      <c r="G341" s="48">
        <v>18</v>
      </c>
      <c r="H341" s="89">
        <f t="shared" si="147"/>
        <v>86530</v>
      </c>
      <c r="I341" s="89">
        <f t="shared" si="152"/>
        <v>277</v>
      </c>
      <c r="J341" s="48">
        <v>-1</v>
      </c>
      <c r="K341" s="56">
        <f t="shared" si="148"/>
        <v>7</v>
      </c>
      <c r="L341" s="48">
        <v>0</v>
      </c>
      <c r="M341" s="89">
        <f t="shared" si="149"/>
        <v>4634</v>
      </c>
      <c r="N341" s="48">
        <v>21</v>
      </c>
      <c r="O341" s="89">
        <f t="shared" si="150"/>
        <v>81619</v>
      </c>
      <c r="P341" s="111">
        <f t="shared" si="151"/>
        <v>591</v>
      </c>
      <c r="Q341" s="57">
        <v>879901</v>
      </c>
      <c r="R341" s="48">
        <v>1628</v>
      </c>
      <c r="S341" s="118"/>
      <c r="T341" s="57">
        <v>7174</v>
      </c>
      <c r="U341" s="78"/>
      <c r="W341" s="121">
        <f t="shared" si="141"/>
        <v>44164</v>
      </c>
      <c r="X341" s="122">
        <f t="shared" si="142"/>
        <v>18</v>
      </c>
      <c r="Y341" s="97">
        <f t="shared" si="143"/>
        <v>86530</v>
      </c>
      <c r="Z341" s="123">
        <f t="shared" si="144"/>
        <v>44164</v>
      </c>
      <c r="AA341" s="97">
        <f t="shared" si="145"/>
        <v>0</v>
      </c>
      <c r="AB341" s="97">
        <f t="shared" si="146"/>
        <v>4634</v>
      </c>
    </row>
    <row r="342" spans="2:28" x14ac:dyDescent="0.55000000000000004">
      <c r="B342" s="77">
        <v>44165</v>
      </c>
      <c r="C342" s="48">
        <v>0</v>
      </c>
      <c r="D342" s="84"/>
      <c r="E342" s="110"/>
      <c r="F342" s="57">
        <v>6</v>
      </c>
      <c r="G342" s="48">
        <v>12</v>
      </c>
      <c r="H342" s="89">
        <f t="shared" si="147"/>
        <v>86542</v>
      </c>
      <c r="I342" s="89">
        <f t="shared" si="152"/>
        <v>277</v>
      </c>
      <c r="J342" s="48">
        <v>1</v>
      </c>
      <c r="K342" s="56">
        <f t="shared" si="148"/>
        <v>8</v>
      </c>
      <c r="L342" s="48">
        <v>0</v>
      </c>
      <c r="M342" s="89">
        <f t="shared" si="149"/>
        <v>4634</v>
      </c>
      <c r="N342" s="48">
        <v>12</v>
      </c>
      <c r="O342" s="89">
        <f t="shared" si="150"/>
        <v>81631</v>
      </c>
      <c r="P342" s="111">
        <f t="shared" si="151"/>
        <v>278</v>
      </c>
      <c r="Q342" s="57">
        <v>880179</v>
      </c>
      <c r="R342" s="48">
        <v>305</v>
      </c>
      <c r="S342" s="118"/>
      <c r="T342" s="57">
        <v>7147</v>
      </c>
      <c r="U342" s="78"/>
      <c r="W342" s="121">
        <f t="shared" si="141"/>
        <v>44165</v>
      </c>
      <c r="X342" s="122">
        <f t="shared" si="142"/>
        <v>12</v>
      </c>
      <c r="Y342" s="97">
        <f t="shared" si="143"/>
        <v>86542</v>
      </c>
      <c r="Z342" s="123">
        <f t="shared" si="144"/>
        <v>44165</v>
      </c>
      <c r="AA342" s="97">
        <f t="shared" si="145"/>
        <v>0</v>
      </c>
      <c r="AB342" s="97">
        <f t="shared" si="146"/>
        <v>4634</v>
      </c>
    </row>
    <row r="343" spans="2:28" x14ac:dyDescent="0.55000000000000004">
      <c r="B343" s="77">
        <v>44166</v>
      </c>
      <c r="C343" s="48">
        <v>1</v>
      </c>
      <c r="D343" s="84"/>
      <c r="E343" s="110"/>
      <c r="F343" s="57">
        <v>7</v>
      </c>
      <c r="G343" s="48">
        <v>9</v>
      </c>
      <c r="H343" s="89">
        <f t="shared" si="147"/>
        <v>86551</v>
      </c>
      <c r="I343" s="89">
        <f t="shared" si="152"/>
        <v>268</v>
      </c>
      <c r="J343" s="48">
        <v>0</v>
      </c>
      <c r="K343" s="56">
        <f t="shared" si="148"/>
        <v>8</v>
      </c>
      <c r="L343" s="48">
        <v>0</v>
      </c>
      <c r="M343" s="89">
        <f t="shared" si="149"/>
        <v>4634</v>
      </c>
      <c r="N343" s="48">
        <v>18</v>
      </c>
      <c r="O343" s="89">
        <f t="shared" si="150"/>
        <v>81649</v>
      </c>
      <c r="P343" s="111">
        <f t="shared" si="151"/>
        <v>956</v>
      </c>
      <c r="Q343" s="57">
        <v>881135</v>
      </c>
      <c r="R343" s="48">
        <v>1350</v>
      </c>
      <c r="S343" s="118"/>
      <c r="T343" s="57">
        <v>6753</v>
      </c>
      <c r="U343" s="78"/>
      <c r="W343" s="121">
        <f t="shared" si="141"/>
        <v>44166</v>
      </c>
      <c r="X343" s="122">
        <f t="shared" si="142"/>
        <v>9</v>
      </c>
      <c r="Y343" s="97">
        <f t="shared" si="143"/>
        <v>86551</v>
      </c>
      <c r="Z343" s="123">
        <f t="shared" si="144"/>
        <v>44166</v>
      </c>
      <c r="AA343" s="97">
        <f t="shared" si="145"/>
        <v>0</v>
      </c>
      <c r="AB343" s="97">
        <f t="shared" si="146"/>
        <v>4634</v>
      </c>
    </row>
    <row r="344" spans="2:28" x14ac:dyDescent="0.55000000000000004">
      <c r="B344" s="77">
        <v>44167</v>
      </c>
      <c r="C344" s="48">
        <v>2</v>
      </c>
      <c r="D344" s="84"/>
      <c r="E344" s="110"/>
      <c r="F344" s="57">
        <v>8</v>
      </c>
      <c r="G344" s="48">
        <v>16</v>
      </c>
      <c r="H344" s="89">
        <f t="shared" si="147"/>
        <v>86567</v>
      </c>
      <c r="I344" s="89">
        <f t="shared" si="152"/>
        <v>266</v>
      </c>
      <c r="J344" s="48">
        <v>-2</v>
      </c>
      <c r="K344" s="56">
        <f t="shared" si="148"/>
        <v>6</v>
      </c>
      <c r="L344" s="48">
        <v>0</v>
      </c>
      <c r="M344" s="89">
        <f t="shared" si="149"/>
        <v>4634</v>
      </c>
      <c r="N344" s="48">
        <v>18</v>
      </c>
      <c r="O344" s="89">
        <f t="shared" si="150"/>
        <v>81667</v>
      </c>
      <c r="P344" s="111">
        <f t="shared" si="151"/>
        <v>605</v>
      </c>
      <c r="Q344" s="57">
        <v>881740</v>
      </c>
      <c r="R344" s="48">
        <v>351</v>
      </c>
      <c r="S344" s="118"/>
      <c r="T344" s="57">
        <v>7007</v>
      </c>
      <c r="U344" s="78"/>
      <c r="W344" s="121">
        <f t="shared" ref="W344:W372" si="153">+B344</f>
        <v>44167</v>
      </c>
      <c r="X344" s="122">
        <f t="shared" ref="X344:X375" si="154">+G344</f>
        <v>16</v>
      </c>
      <c r="Y344" s="97">
        <f t="shared" ref="Y344:Y375" si="155">+H344</f>
        <v>86567</v>
      </c>
      <c r="Z344" s="123">
        <f t="shared" ref="Z344:Z375" si="156">+B344</f>
        <v>44167</v>
      </c>
      <c r="AA344" s="97">
        <f t="shared" ref="AA344:AA375" si="157">+L344</f>
        <v>0</v>
      </c>
      <c r="AB344" s="97">
        <f t="shared" ref="AB344:AB375" si="158">+M344</f>
        <v>4634</v>
      </c>
    </row>
    <row r="345" spans="2:28" x14ac:dyDescent="0.55000000000000004">
      <c r="B345" s="77">
        <v>44168</v>
      </c>
      <c r="C345" s="48">
        <v>1</v>
      </c>
      <c r="D345" s="84"/>
      <c r="E345" s="110"/>
      <c r="F345" s="57">
        <v>8</v>
      </c>
      <c r="G345" s="48">
        <v>17</v>
      </c>
      <c r="H345" s="89">
        <f t="shared" si="147"/>
        <v>86584</v>
      </c>
      <c r="I345" s="89">
        <f t="shared" si="152"/>
        <v>271</v>
      </c>
      <c r="J345" s="48">
        <v>-1</v>
      </c>
      <c r="K345" s="56">
        <f t="shared" si="148"/>
        <v>5</v>
      </c>
      <c r="L345" s="48">
        <v>0</v>
      </c>
      <c r="M345" s="89">
        <f t="shared" si="149"/>
        <v>4634</v>
      </c>
      <c r="N345" s="48">
        <v>12</v>
      </c>
      <c r="O345" s="89">
        <f t="shared" si="150"/>
        <v>81679</v>
      </c>
      <c r="P345" s="111">
        <f t="shared" si="151"/>
        <v>499</v>
      </c>
      <c r="Q345" s="57">
        <v>882239</v>
      </c>
      <c r="R345" s="48">
        <v>429</v>
      </c>
      <c r="S345" s="118"/>
      <c r="T345" s="57">
        <v>7077</v>
      </c>
      <c r="U345" s="78"/>
      <c r="W345" s="121">
        <f t="shared" si="153"/>
        <v>44168</v>
      </c>
      <c r="X345" s="122">
        <f t="shared" si="154"/>
        <v>17</v>
      </c>
      <c r="Y345" s="97">
        <f t="shared" si="155"/>
        <v>86584</v>
      </c>
      <c r="Z345" s="123">
        <f t="shared" si="156"/>
        <v>44168</v>
      </c>
      <c r="AA345" s="97">
        <f t="shared" si="157"/>
        <v>0</v>
      </c>
      <c r="AB345" s="97">
        <f t="shared" si="158"/>
        <v>4634</v>
      </c>
    </row>
    <row r="346" spans="2:28" x14ac:dyDescent="0.55000000000000004">
      <c r="B346" s="77">
        <v>44169</v>
      </c>
      <c r="C346" s="48">
        <v>0</v>
      </c>
      <c r="D346" s="84"/>
      <c r="E346" s="110"/>
      <c r="F346" s="57">
        <v>8</v>
      </c>
      <c r="G346" s="48">
        <v>17</v>
      </c>
      <c r="H346" s="89">
        <f t="shared" si="147"/>
        <v>86601</v>
      </c>
      <c r="I346" s="89">
        <f t="shared" si="152"/>
        <v>273</v>
      </c>
      <c r="J346" s="48">
        <v>1</v>
      </c>
      <c r="K346" s="56">
        <f t="shared" si="148"/>
        <v>6</v>
      </c>
      <c r="L346" s="48">
        <v>0</v>
      </c>
      <c r="M346" s="89">
        <f t="shared" si="149"/>
        <v>4634</v>
      </c>
      <c r="N346" s="48">
        <v>15</v>
      </c>
      <c r="O346" s="89">
        <f t="shared" si="150"/>
        <v>81694</v>
      </c>
      <c r="P346" s="111">
        <f t="shared" si="151"/>
        <v>471</v>
      </c>
      <c r="Q346" s="57">
        <v>882710</v>
      </c>
      <c r="R346" s="48">
        <v>1652</v>
      </c>
      <c r="S346" s="118"/>
      <c r="T346" s="57">
        <v>5896</v>
      </c>
      <c r="U346" s="78"/>
      <c r="W346" s="121">
        <f t="shared" si="153"/>
        <v>44169</v>
      </c>
      <c r="X346" s="122">
        <f t="shared" si="154"/>
        <v>17</v>
      </c>
      <c r="Y346" s="97">
        <f t="shared" si="155"/>
        <v>86601</v>
      </c>
      <c r="Z346" s="123">
        <f t="shared" si="156"/>
        <v>44169</v>
      </c>
      <c r="AA346" s="97">
        <f t="shared" si="157"/>
        <v>0</v>
      </c>
      <c r="AB346" s="97">
        <f t="shared" si="158"/>
        <v>4634</v>
      </c>
    </row>
    <row r="347" spans="2:28" x14ac:dyDescent="0.55000000000000004">
      <c r="B347" s="77">
        <v>44170</v>
      </c>
      <c r="C347" s="48">
        <v>2</v>
      </c>
      <c r="D347" s="84"/>
      <c r="E347" s="110"/>
      <c r="F347" s="57">
        <v>9</v>
      </c>
      <c r="G347" s="48">
        <v>18</v>
      </c>
      <c r="H347" s="89">
        <f t="shared" si="147"/>
        <v>86619</v>
      </c>
      <c r="I347" s="89">
        <f t="shared" si="152"/>
        <v>279</v>
      </c>
      <c r="J347" s="48">
        <v>0</v>
      </c>
      <c r="K347" s="56">
        <f t="shared" si="148"/>
        <v>6</v>
      </c>
      <c r="L347" s="48">
        <v>0</v>
      </c>
      <c r="M347" s="89">
        <f t="shared" si="149"/>
        <v>4634</v>
      </c>
      <c r="N347" s="48">
        <v>12</v>
      </c>
      <c r="O347" s="89">
        <f t="shared" si="150"/>
        <v>81706</v>
      </c>
      <c r="P347" s="111">
        <f t="shared" si="151"/>
        <v>362</v>
      </c>
      <c r="Q347" s="57">
        <v>883072</v>
      </c>
      <c r="R347" s="48">
        <v>717</v>
      </c>
      <c r="S347" s="118"/>
      <c r="T347" s="57">
        <v>5540</v>
      </c>
      <c r="U347" s="78"/>
      <c r="W347" s="121">
        <f t="shared" si="153"/>
        <v>44170</v>
      </c>
      <c r="X347" s="122">
        <f t="shared" si="154"/>
        <v>18</v>
      </c>
      <c r="Y347" s="97">
        <f t="shared" si="155"/>
        <v>86619</v>
      </c>
      <c r="Z347" s="123">
        <f t="shared" si="156"/>
        <v>44170</v>
      </c>
      <c r="AA347" s="97">
        <f t="shared" si="157"/>
        <v>0</v>
      </c>
      <c r="AB347" s="97">
        <f t="shared" si="158"/>
        <v>4634</v>
      </c>
    </row>
    <row r="348" spans="2:28" x14ac:dyDescent="0.55000000000000004">
      <c r="B348" s="77">
        <v>44171</v>
      </c>
      <c r="C348" s="48">
        <v>2</v>
      </c>
      <c r="D348" s="84"/>
      <c r="E348" s="110"/>
      <c r="F348" s="57">
        <v>5</v>
      </c>
      <c r="G348" s="48">
        <v>15</v>
      </c>
      <c r="H348" s="89">
        <f t="shared" si="147"/>
        <v>86634</v>
      </c>
      <c r="I348" s="89">
        <f t="shared" si="152"/>
        <v>281</v>
      </c>
      <c r="J348" s="48">
        <v>0</v>
      </c>
      <c r="K348" s="56">
        <f t="shared" si="148"/>
        <v>6</v>
      </c>
      <c r="L348" s="48">
        <v>0</v>
      </c>
      <c r="M348" s="89">
        <f t="shared" si="149"/>
        <v>4634</v>
      </c>
      <c r="N348" s="48">
        <v>13</v>
      </c>
      <c r="O348" s="89">
        <f t="shared" si="150"/>
        <v>81719</v>
      </c>
      <c r="P348" s="111">
        <f t="shared" si="151"/>
        <v>590</v>
      </c>
      <c r="Q348" s="57">
        <v>883662</v>
      </c>
      <c r="R348" s="48">
        <v>372</v>
      </c>
      <c r="S348" s="118"/>
      <c r="T348" s="57">
        <v>5758</v>
      </c>
      <c r="U348" s="78"/>
      <c r="W348" s="121">
        <f t="shared" si="153"/>
        <v>44171</v>
      </c>
      <c r="X348" s="122">
        <f t="shared" si="154"/>
        <v>15</v>
      </c>
      <c r="Y348" s="97">
        <f t="shared" si="155"/>
        <v>86634</v>
      </c>
      <c r="Z348" s="123">
        <f t="shared" si="156"/>
        <v>44171</v>
      </c>
      <c r="AA348" s="97">
        <f t="shared" si="157"/>
        <v>0</v>
      </c>
      <c r="AB348" s="97">
        <f t="shared" si="158"/>
        <v>4634</v>
      </c>
    </row>
    <row r="349" spans="2:28" x14ac:dyDescent="0.55000000000000004">
      <c r="B349" s="77">
        <v>44172</v>
      </c>
      <c r="C349" s="48">
        <v>1</v>
      </c>
      <c r="D349" s="84"/>
      <c r="E349" s="110"/>
      <c r="F349" s="57">
        <v>3</v>
      </c>
      <c r="G349" s="48">
        <v>12</v>
      </c>
      <c r="H349" s="89">
        <f t="shared" si="147"/>
        <v>86646</v>
      </c>
      <c r="I349" s="89">
        <f t="shared" si="152"/>
        <v>280</v>
      </c>
      <c r="J349" s="48">
        <v>0</v>
      </c>
      <c r="K349" s="56">
        <f t="shared" si="148"/>
        <v>6</v>
      </c>
      <c r="L349" s="48">
        <v>0</v>
      </c>
      <c r="M349" s="89">
        <f t="shared" si="149"/>
        <v>4634</v>
      </c>
      <c r="N349" s="48">
        <v>13</v>
      </c>
      <c r="O349" s="89">
        <f t="shared" si="150"/>
        <v>81732</v>
      </c>
      <c r="P349" s="111">
        <f t="shared" si="151"/>
        <v>657</v>
      </c>
      <c r="Q349" s="57">
        <v>884319</v>
      </c>
      <c r="R349" s="48">
        <v>301</v>
      </c>
      <c r="S349" s="118"/>
      <c r="T349" s="57">
        <v>6114</v>
      </c>
      <c r="U349" s="78"/>
      <c r="W349" s="121">
        <f t="shared" si="153"/>
        <v>44172</v>
      </c>
      <c r="X349" s="122">
        <f t="shared" si="154"/>
        <v>12</v>
      </c>
      <c r="Y349" s="97">
        <f t="shared" si="155"/>
        <v>86646</v>
      </c>
      <c r="Z349" s="123">
        <f t="shared" si="156"/>
        <v>44172</v>
      </c>
      <c r="AA349" s="97">
        <f t="shared" si="157"/>
        <v>0</v>
      </c>
      <c r="AB349" s="97">
        <f t="shared" si="158"/>
        <v>4634</v>
      </c>
    </row>
    <row r="350" spans="2:28" x14ac:dyDescent="0.55000000000000004">
      <c r="B350" s="77">
        <v>44173</v>
      </c>
      <c r="C350" s="48">
        <v>2</v>
      </c>
      <c r="D350" s="84"/>
      <c r="E350" s="110"/>
      <c r="F350" s="57">
        <v>3</v>
      </c>
      <c r="G350" s="48">
        <v>15</v>
      </c>
      <c r="H350" s="89">
        <f t="shared" si="147"/>
        <v>86661</v>
      </c>
      <c r="I350" s="89">
        <f t="shared" si="152"/>
        <v>284</v>
      </c>
      <c r="J350" s="48">
        <v>-1</v>
      </c>
      <c r="K350" s="56">
        <f t="shared" si="148"/>
        <v>5</v>
      </c>
      <c r="L350" s="48">
        <v>0</v>
      </c>
      <c r="M350" s="89">
        <f t="shared" si="149"/>
        <v>4634</v>
      </c>
      <c r="N350" s="48">
        <v>11</v>
      </c>
      <c r="O350" s="89">
        <f t="shared" si="150"/>
        <v>81743</v>
      </c>
      <c r="P350" s="111">
        <f t="shared" si="151"/>
        <v>470</v>
      </c>
      <c r="Q350" s="57">
        <v>884789</v>
      </c>
      <c r="R350" s="48">
        <v>163</v>
      </c>
      <c r="S350" s="118"/>
      <c r="T350" s="57">
        <v>6421</v>
      </c>
      <c r="U350" s="78"/>
      <c r="W350" s="121">
        <f t="shared" si="153"/>
        <v>44173</v>
      </c>
      <c r="X350" s="122">
        <f t="shared" si="154"/>
        <v>15</v>
      </c>
      <c r="Y350" s="97">
        <f t="shared" si="155"/>
        <v>86661</v>
      </c>
      <c r="Z350" s="123">
        <f t="shared" si="156"/>
        <v>44173</v>
      </c>
      <c r="AA350" s="97">
        <f t="shared" si="157"/>
        <v>0</v>
      </c>
      <c r="AB350" s="97">
        <f t="shared" si="158"/>
        <v>4634</v>
      </c>
    </row>
    <row r="351" spans="2:28" x14ac:dyDescent="0.55000000000000004">
      <c r="B351" s="77">
        <v>44174</v>
      </c>
      <c r="C351" s="48">
        <v>2</v>
      </c>
      <c r="D351" s="84"/>
      <c r="E351" s="110"/>
      <c r="F351" s="57">
        <v>3</v>
      </c>
      <c r="G351" s="48">
        <v>12</v>
      </c>
      <c r="H351" s="89">
        <f t="shared" ref="H351:H382" si="159">+H350+G351</f>
        <v>86673</v>
      </c>
      <c r="I351" s="89">
        <f t="shared" si="152"/>
        <v>285</v>
      </c>
      <c r="J351" s="48">
        <v>0</v>
      </c>
      <c r="K351" s="56">
        <f t="shared" ref="K351:K382" si="160">+J351+K350</f>
        <v>5</v>
      </c>
      <c r="L351" s="48">
        <v>0</v>
      </c>
      <c r="M351" s="89">
        <f t="shared" ref="M351:M382" si="161">+L351+M350</f>
        <v>4634</v>
      </c>
      <c r="N351" s="48">
        <v>11</v>
      </c>
      <c r="O351" s="89">
        <f t="shared" ref="O351:O382" si="162">+N351+O350</f>
        <v>81754</v>
      </c>
      <c r="P351" s="111">
        <f t="shared" si="151"/>
        <v>620</v>
      </c>
      <c r="Q351" s="57">
        <v>885409</v>
      </c>
      <c r="R351" s="48">
        <v>382</v>
      </c>
      <c r="S351" s="118"/>
      <c r="T351" s="57">
        <v>6659</v>
      </c>
      <c r="U351" s="78"/>
      <c r="W351" s="121">
        <f t="shared" si="153"/>
        <v>44174</v>
      </c>
      <c r="X351" s="122">
        <f t="shared" si="154"/>
        <v>12</v>
      </c>
      <c r="Y351" s="97">
        <f t="shared" si="155"/>
        <v>86673</v>
      </c>
      <c r="Z351" s="123">
        <f t="shared" si="156"/>
        <v>44174</v>
      </c>
      <c r="AA351" s="97">
        <f t="shared" si="157"/>
        <v>0</v>
      </c>
      <c r="AB351" s="97">
        <f t="shared" si="158"/>
        <v>4634</v>
      </c>
    </row>
    <row r="352" spans="2:28" x14ac:dyDescent="0.55000000000000004">
      <c r="B352" s="77">
        <v>44175</v>
      </c>
      <c r="C352" s="48">
        <v>0</v>
      </c>
      <c r="D352" s="84"/>
      <c r="E352" s="110"/>
      <c r="F352" s="57">
        <v>3</v>
      </c>
      <c r="G352" s="48">
        <v>15</v>
      </c>
      <c r="H352" s="89">
        <f t="shared" si="159"/>
        <v>86688</v>
      </c>
      <c r="I352" s="89">
        <f t="shared" si="152"/>
        <v>292</v>
      </c>
      <c r="J352" s="48">
        <v>0</v>
      </c>
      <c r="K352" s="56">
        <f t="shared" si="160"/>
        <v>5</v>
      </c>
      <c r="L352" s="48">
        <v>0</v>
      </c>
      <c r="M352" s="89">
        <f t="shared" si="161"/>
        <v>4634</v>
      </c>
      <c r="N352" s="48">
        <v>8</v>
      </c>
      <c r="O352" s="89">
        <f t="shared" si="162"/>
        <v>81762</v>
      </c>
      <c r="P352" s="111">
        <f t="shared" ref="P352:P383" si="163">+Q352-Q351</f>
        <v>267</v>
      </c>
      <c r="Q352" s="57">
        <v>885676</v>
      </c>
      <c r="R352" s="48">
        <v>218</v>
      </c>
      <c r="S352" s="118"/>
      <c r="T352" s="57">
        <v>6708</v>
      </c>
      <c r="U352" s="78"/>
      <c r="W352" s="121">
        <f t="shared" si="153"/>
        <v>44175</v>
      </c>
      <c r="X352" s="122">
        <f t="shared" si="154"/>
        <v>15</v>
      </c>
      <c r="Y352" s="97">
        <f t="shared" si="155"/>
        <v>86688</v>
      </c>
      <c r="Z352" s="123">
        <f t="shared" si="156"/>
        <v>44175</v>
      </c>
      <c r="AA352" s="97">
        <f t="shared" si="157"/>
        <v>0</v>
      </c>
      <c r="AB352" s="97">
        <f t="shared" si="158"/>
        <v>4634</v>
      </c>
    </row>
    <row r="353" spans="2:28" x14ac:dyDescent="0.55000000000000004">
      <c r="B353" s="77">
        <v>44176</v>
      </c>
      <c r="C353" s="48">
        <v>0</v>
      </c>
      <c r="D353" s="84"/>
      <c r="E353" s="110"/>
      <c r="F353" s="57">
        <v>3</v>
      </c>
      <c r="G353" s="48">
        <v>13</v>
      </c>
      <c r="H353" s="89">
        <f t="shared" si="159"/>
        <v>86701</v>
      </c>
      <c r="I353" s="89">
        <f t="shared" si="152"/>
        <v>293</v>
      </c>
      <c r="J353" s="48">
        <v>0</v>
      </c>
      <c r="K353" s="56">
        <f t="shared" si="160"/>
        <v>5</v>
      </c>
      <c r="L353" s="48">
        <v>0</v>
      </c>
      <c r="M353" s="89">
        <f t="shared" si="161"/>
        <v>4634</v>
      </c>
      <c r="N353" s="48">
        <v>12</v>
      </c>
      <c r="O353" s="89">
        <f t="shared" si="162"/>
        <v>81774</v>
      </c>
      <c r="P353" s="111">
        <f t="shared" si="163"/>
        <v>819</v>
      </c>
      <c r="Q353" s="57">
        <v>886495</v>
      </c>
      <c r="R353" s="48">
        <v>619</v>
      </c>
      <c r="S353" s="118"/>
      <c r="T353" s="57">
        <v>6904</v>
      </c>
      <c r="U353" s="78"/>
      <c r="W353" s="121">
        <f t="shared" si="153"/>
        <v>44176</v>
      </c>
      <c r="X353" s="122">
        <f t="shared" si="154"/>
        <v>13</v>
      </c>
      <c r="Y353" s="97">
        <f t="shared" si="155"/>
        <v>86701</v>
      </c>
      <c r="Z353" s="123">
        <f t="shared" si="156"/>
        <v>44176</v>
      </c>
      <c r="AA353" s="97">
        <f t="shared" si="157"/>
        <v>0</v>
      </c>
      <c r="AB353" s="97">
        <f t="shared" si="158"/>
        <v>4634</v>
      </c>
    </row>
    <row r="354" spans="2:28" x14ac:dyDescent="0.55000000000000004">
      <c r="B354" s="77">
        <v>44177</v>
      </c>
      <c r="C354" s="48">
        <v>1</v>
      </c>
      <c r="D354" s="84"/>
      <c r="E354" s="110"/>
      <c r="F354" s="57">
        <v>2</v>
      </c>
      <c r="G354" s="48">
        <v>24</v>
      </c>
      <c r="H354" s="89">
        <f t="shared" si="159"/>
        <v>86725</v>
      </c>
      <c r="I354" s="89">
        <f t="shared" si="152"/>
        <v>306</v>
      </c>
      <c r="J354" s="48">
        <v>1</v>
      </c>
      <c r="K354" s="56">
        <f t="shared" si="160"/>
        <v>6</v>
      </c>
      <c r="L354" s="48">
        <v>0</v>
      </c>
      <c r="M354" s="89">
        <f t="shared" si="161"/>
        <v>4634</v>
      </c>
      <c r="N354" s="48">
        <v>11</v>
      </c>
      <c r="O354" s="89">
        <f t="shared" si="162"/>
        <v>81785</v>
      </c>
      <c r="P354" s="111">
        <f t="shared" si="163"/>
        <v>536</v>
      </c>
      <c r="Q354" s="57">
        <v>887031</v>
      </c>
      <c r="R354" s="48">
        <v>434</v>
      </c>
      <c r="S354" s="118"/>
      <c r="T354" s="57">
        <v>7006</v>
      </c>
      <c r="U354" s="78"/>
      <c r="W354" s="121">
        <f t="shared" si="153"/>
        <v>44177</v>
      </c>
      <c r="X354" s="122">
        <f t="shared" si="154"/>
        <v>24</v>
      </c>
      <c r="Y354" s="97">
        <f t="shared" si="155"/>
        <v>86725</v>
      </c>
      <c r="Z354" s="123">
        <f t="shared" si="156"/>
        <v>44177</v>
      </c>
      <c r="AA354" s="97">
        <f t="shared" si="157"/>
        <v>0</v>
      </c>
      <c r="AB354" s="97">
        <f t="shared" si="158"/>
        <v>4634</v>
      </c>
    </row>
    <row r="355" spans="2:28" x14ac:dyDescent="0.55000000000000004">
      <c r="B355" s="77">
        <v>44178</v>
      </c>
      <c r="C355" s="48">
        <v>0</v>
      </c>
      <c r="D355" s="84"/>
      <c r="E355" s="110"/>
      <c r="F355" s="57">
        <v>2</v>
      </c>
      <c r="G355" s="48">
        <v>16</v>
      </c>
      <c r="H355" s="89">
        <f t="shared" si="159"/>
        <v>86741</v>
      </c>
      <c r="I355" s="89">
        <f t="shared" ref="I355:I386" si="164">+H355-M355-O355</f>
        <v>313</v>
      </c>
      <c r="J355" s="48">
        <v>1</v>
      </c>
      <c r="K355" s="56">
        <f t="shared" si="160"/>
        <v>7</v>
      </c>
      <c r="L355" s="48">
        <v>0</v>
      </c>
      <c r="M355" s="89">
        <f t="shared" si="161"/>
        <v>4634</v>
      </c>
      <c r="N355" s="48">
        <v>9</v>
      </c>
      <c r="O355" s="89">
        <f t="shared" si="162"/>
        <v>81794</v>
      </c>
      <c r="P355" s="111">
        <f t="shared" si="163"/>
        <v>619</v>
      </c>
      <c r="Q355" s="57">
        <v>887650</v>
      </c>
      <c r="R355" s="48">
        <v>346</v>
      </c>
      <c r="S355" s="118"/>
      <c r="T355" s="57">
        <v>7277</v>
      </c>
      <c r="U355" s="78"/>
      <c r="W355" s="121">
        <f t="shared" si="153"/>
        <v>44178</v>
      </c>
      <c r="X355" s="122">
        <f t="shared" si="154"/>
        <v>16</v>
      </c>
      <c r="Y355" s="97">
        <f t="shared" si="155"/>
        <v>86741</v>
      </c>
      <c r="Z355" s="123">
        <f t="shared" si="156"/>
        <v>44178</v>
      </c>
      <c r="AA355" s="97">
        <f t="shared" si="157"/>
        <v>0</v>
      </c>
      <c r="AB355" s="97">
        <f t="shared" si="158"/>
        <v>4634</v>
      </c>
    </row>
    <row r="356" spans="2:28" x14ac:dyDescent="0.55000000000000004">
      <c r="B356" s="77">
        <v>44179</v>
      </c>
      <c r="C356" s="48">
        <v>0</v>
      </c>
      <c r="D356" s="84"/>
      <c r="E356" s="110"/>
      <c r="F356" s="57">
        <v>2</v>
      </c>
      <c r="G356" s="48">
        <v>17</v>
      </c>
      <c r="H356" s="89">
        <f t="shared" si="159"/>
        <v>86758</v>
      </c>
      <c r="I356" s="89">
        <f t="shared" si="164"/>
        <v>312</v>
      </c>
      <c r="J356" s="48">
        <v>0</v>
      </c>
      <c r="K356" s="56">
        <f t="shared" si="160"/>
        <v>7</v>
      </c>
      <c r="L356" s="48">
        <v>0</v>
      </c>
      <c r="M356" s="89">
        <f t="shared" si="161"/>
        <v>4634</v>
      </c>
      <c r="N356" s="48">
        <v>18</v>
      </c>
      <c r="O356" s="89">
        <f t="shared" si="162"/>
        <v>81812</v>
      </c>
      <c r="P356" s="111">
        <f t="shared" si="163"/>
        <v>709</v>
      </c>
      <c r="Q356" s="57">
        <v>888359</v>
      </c>
      <c r="R356" s="48">
        <v>114</v>
      </c>
      <c r="S356" s="118"/>
      <c r="T356" s="57">
        <v>6852</v>
      </c>
      <c r="U356" s="78"/>
      <c r="W356" s="121">
        <f t="shared" si="153"/>
        <v>44179</v>
      </c>
      <c r="X356" s="122">
        <f t="shared" si="154"/>
        <v>17</v>
      </c>
      <c r="Y356" s="97">
        <f t="shared" si="155"/>
        <v>86758</v>
      </c>
      <c r="Z356" s="123">
        <f t="shared" si="156"/>
        <v>44179</v>
      </c>
      <c r="AA356" s="97">
        <f t="shared" si="157"/>
        <v>0</v>
      </c>
      <c r="AB356" s="97">
        <f t="shared" si="158"/>
        <v>4634</v>
      </c>
    </row>
    <row r="357" spans="2:28" x14ac:dyDescent="0.55000000000000004">
      <c r="B357" s="77">
        <v>44180</v>
      </c>
      <c r="C357" s="48">
        <v>1</v>
      </c>
      <c r="D357" s="84"/>
      <c r="E357" s="110"/>
      <c r="F357" s="57">
        <v>3</v>
      </c>
      <c r="G357" s="48">
        <v>12</v>
      </c>
      <c r="H357" s="89">
        <f t="shared" si="159"/>
        <v>86770</v>
      </c>
      <c r="I357" s="89">
        <f t="shared" si="164"/>
        <v>315</v>
      </c>
      <c r="J357" s="48">
        <v>1</v>
      </c>
      <c r="K357" s="56">
        <f t="shared" si="160"/>
        <v>8</v>
      </c>
      <c r="L357" s="48">
        <v>0</v>
      </c>
      <c r="M357" s="89">
        <f t="shared" si="161"/>
        <v>4634</v>
      </c>
      <c r="N357" s="48">
        <v>9</v>
      </c>
      <c r="O357" s="89">
        <f t="shared" si="162"/>
        <v>81821</v>
      </c>
      <c r="P357" s="111">
        <f t="shared" si="163"/>
        <v>775</v>
      </c>
      <c r="Q357" s="57">
        <v>889134</v>
      </c>
      <c r="R357" s="48">
        <v>728</v>
      </c>
      <c r="S357" s="118"/>
      <c r="T357" s="57">
        <v>6898</v>
      </c>
      <c r="U357" s="78"/>
      <c r="W357" s="121">
        <f t="shared" si="153"/>
        <v>44180</v>
      </c>
      <c r="X357" s="122">
        <f t="shared" si="154"/>
        <v>12</v>
      </c>
      <c r="Y357" s="97">
        <f t="shared" si="155"/>
        <v>86770</v>
      </c>
      <c r="Z357" s="123">
        <f t="shared" si="156"/>
        <v>44180</v>
      </c>
      <c r="AA357" s="97">
        <f t="shared" si="157"/>
        <v>0</v>
      </c>
      <c r="AB357" s="97">
        <f t="shared" si="158"/>
        <v>4634</v>
      </c>
    </row>
    <row r="358" spans="2:28" x14ac:dyDescent="0.55000000000000004">
      <c r="B358" s="77">
        <v>44181</v>
      </c>
      <c r="C358" s="48">
        <v>1</v>
      </c>
      <c r="D358" s="84"/>
      <c r="E358" s="110"/>
      <c r="F358" s="57">
        <v>4</v>
      </c>
      <c r="G358" s="48">
        <v>7</v>
      </c>
      <c r="H358" s="89">
        <f t="shared" si="159"/>
        <v>86777</v>
      </c>
      <c r="I358" s="89">
        <f t="shared" si="164"/>
        <v>301</v>
      </c>
      <c r="J358" s="48">
        <v>-1</v>
      </c>
      <c r="K358" s="56">
        <f t="shared" si="160"/>
        <v>7</v>
      </c>
      <c r="L358" s="48">
        <v>0</v>
      </c>
      <c r="M358" s="89">
        <f t="shared" si="161"/>
        <v>4634</v>
      </c>
      <c r="N358" s="48">
        <v>21</v>
      </c>
      <c r="O358" s="89">
        <f t="shared" si="162"/>
        <v>81842</v>
      </c>
      <c r="P358" s="111">
        <f t="shared" si="163"/>
        <v>252</v>
      </c>
      <c r="Q358" s="57">
        <v>889386</v>
      </c>
      <c r="R358" s="48">
        <v>358</v>
      </c>
      <c r="S358" s="118"/>
      <c r="T358" s="57">
        <v>6792</v>
      </c>
      <c r="U358" s="78"/>
      <c r="W358" s="121">
        <f t="shared" si="153"/>
        <v>44181</v>
      </c>
      <c r="X358" s="122">
        <f t="shared" si="154"/>
        <v>7</v>
      </c>
      <c r="Y358" s="97">
        <f t="shared" si="155"/>
        <v>86777</v>
      </c>
      <c r="Z358" s="123">
        <f t="shared" si="156"/>
        <v>44181</v>
      </c>
      <c r="AA358" s="97">
        <f t="shared" si="157"/>
        <v>0</v>
      </c>
      <c r="AB358" s="97">
        <f t="shared" si="158"/>
        <v>4634</v>
      </c>
    </row>
    <row r="359" spans="2:28" x14ac:dyDescent="0.55000000000000004">
      <c r="B359" s="77">
        <v>44182</v>
      </c>
      <c r="C359" s="48">
        <v>0</v>
      </c>
      <c r="D359" s="84"/>
      <c r="E359" s="110"/>
      <c r="F359" s="57">
        <v>4</v>
      </c>
      <c r="G359" s="48">
        <v>12</v>
      </c>
      <c r="H359" s="89">
        <f t="shared" si="159"/>
        <v>86789</v>
      </c>
      <c r="I359" s="89">
        <f t="shared" si="164"/>
        <v>304</v>
      </c>
      <c r="J359" s="48">
        <v>1</v>
      </c>
      <c r="K359" s="56">
        <f t="shared" si="160"/>
        <v>8</v>
      </c>
      <c r="L359" s="48">
        <v>0</v>
      </c>
      <c r="M359" s="89">
        <f t="shared" si="161"/>
        <v>4634</v>
      </c>
      <c r="N359" s="48">
        <v>9</v>
      </c>
      <c r="O359" s="89">
        <f t="shared" si="162"/>
        <v>81851</v>
      </c>
      <c r="P359" s="111">
        <f t="shared" si="163"/>
        <v>716</v>
      </c>
      <c r="Q359" s="57">
        <v>890102</v>
      </c>
      <c r="R359" s="48">
        <v>494</v>
      </c>
      <c r="S359" s="118"/>
      <c r="T359" s="57">
        <v>7014</v>
      </c>
      <c r="U359" s="78"/>
      <c r="W359" s="121">
        <f t="shared" si="153"/>
        <v>44182</v>
      </c>
      <c r="X359" s="122">
        <f t="shared" si="154"/>
        <v>12</v>
      </c>
      <c r="Y359" s="97">
        <f t="shared" si="155"/>
        <v>86789</v>
      </c>
      <c r="Z359" s="123">
        <f t="shared" si="156"/>
        <v>44182</v>
      </c>
      <c r="AA359" s="97">
        <f t="shared" si="157"/>
        <v>0</v>
      </c>
      <c r="AB359" s="97">
        <f t="shared" si="158"/>
        <v>4634</v>
      </c>
    </row>
    <row r="360" spans="2:28" x14ac:dyDescent="0.55000000000000004">
      <c r="B360" s="77">
        <v>44183</v>
      </c>
      <c r="C360" s="48">
        <v>1</v>
      </c>
      <c r="D360" s="84"/>
      <c r="E360" s="110"/>
      <c r="F360" s="57">
        <v>5</v>
      </c>
      <c r="G360" s="48">
        <v>17</v>
      </c>
      <c r="H360" s="89">
        <f t="shared" si="159"/>
        <v>86806</v>
      </c>
      <c r="I360" s="89">
        <f t="shared" si="164"/>
        <v>307</v>
      </c>
      <c r="J360" s="48">
        <v>-1</v>
      </c>
      <c r="K360" s="56">
        <f t="shared" si="160"/>
        <v>7</v>
      </c>
      <c r="L360" s="48">
        <v>0</v>
      </c>
      <c r="M360" s="89">
        <f t="shared" si="161"/>
        <v>4634</v>
      </c>
      <c r="N360" s="48">
        <v>14</v>
      </c>
      <c r="O360" s="89">
        <f t="shared" si="162"/>
        <v>81865</v>
      </c>
      <c r="P360" s="111">
        <f t="shared" si="163"/>
        <v>397</v>
      </c>
      <c r="Q360" s="57">
        <v>890499</v>
      </c>
      <c r="R360" s="48">
        <v>670</v>
      </c>
      <c r="S360" s="118"/>
      <c r="T360" s="57">
        <v>6739</v>
      </c>
      <c r="U360" s="78"/>
      <c r="W360" s="121">
        <f t="shared" si="153"/>
        <v>44183</v>
      </c>
      <c r="X360" s="122">
        <f t="shared" si="154"/>
        <v>17</v>
      </c>
      <c r="Y360" s="97">
        <f t="shared" si="155"/>
        <v>86806</v>
      </c>
      <c r="Z360" s="123">
        <f t="shared" si="156"/>
        <v>44183</v>
      </c>
      <c r="AA360" s="97">
        <f t="shared" si="157"/>
        <v>0</v>
      </c>
      <c r="AB360" s="97">
        <f t="shared" si="158"/>
        <v>4634</v>
      </c>
    </row>
    <row r="361" spans="2:28" x14ac:dyDescent="0.55000000000000004">
      <c r="B361" s="77">
        <v>44184</v>
      </c>
      <c r="C361" s="48">
        <v>0</v>
      </c>
      <c r="D361" s="84"/>
      <c r="E361" s="110"/>
      <c r="F361" s="57">
        <v>4</v>
      </c>
      <c r="G361" s="48">
        <v>23</v>
      </c>
      <c r="H361" s="89">
        <f t="shared" si="159"/>
        <v>86829</v>
      </c>
      <c r="I361" s="89">
        <f t="shared" si="164"/>
        <v>309</v>
      </c>
      <c r="J361" s="48">
        <v>-2</v>
      </c>
      <c r="K361" s="56">
        <f t="shared" si="160"/>
        <v>5</v>
      </c>
      <c r="L361" s="48">
        <v>0</v>
      </c>
      <c r="M361" s="89">
        <f t="shared" si="161"/>
        <v>4634</v>
      </c>
      <c r="N361" s="48">
        <v>21</v>
      </c>
      <c r="O361" s="89">
        <f t="shared" si="162"/>
        <v>81886</v>
      </c>
      <c r="P361" s="111">
        <f t="shared" si="163"/>
        <v>511</v>
      </c>
      <c r="Q361" s="57">
        <v>891010</v>
      </c>
      <c r="R361" s="48">
        <v>650</v>
      </c>
      <c r="S361" s="118"/>
      <c r="T361" s="57">
        <v>6596</v>
      </c>
      <c r="U361" s="78"/>
      <c r="W361" s="121">
        <f t="shared" si="153"/>
        <v>44184</v>
      </c>
      <c r="X361" s="122">
        <f t="shared" si="154"/>
        <v>23</v>
      </c>
      <c r="Y361" s="97">
        <f t="shared" si="155"/>
        <v>86829</v>
      </c>
      <c r="Z361" s="123">
        <f t="shared" si="156"/>
        <v>44184</v>
      </c>
      <c r="AA361" s="97">
        <f t="shared" si="157"/>
        <v>0</v>
      </c>
      <c r="AB361" s="97">
        <f t="shared" si="158"/>
        <v>4634</v>
      </c>
    </row>
    <row r="362" spans="2:28" x14ac:dyDescent="0.55000000000000004">
      <c r="B362" s="77">
        <v>44185</v>
      </c>
      <c r="C362" s="48">
        <v>4</v>
      </c>
      <c r="D362" s="84"/>
      <c r="E362" s="110"/>
      <c r="F362" s="57">
        <v>7</v>
      </c>
      <c r="G362" s="48">
        <v>23</v>
      </c>
      <c r="H362" s="89">
        <f t="shared" si="159"/>
        <v>86852</v>
      </c>
      <c r="I362" s="89">
        <f t="shared" si="164"/>
        <v>318</v>
      </c>
      <c r="J362" s="48">
        <v>-1</v>
      </c>
      <c r="K362" s="56">
        <f t="shared" si="160"/>
        <v>4</v>
      </c>
      <c r="L362" s="48">
        <v>0</v>
      </c>
      <c r="M362" s="89">
        <f t="shared" si="161"/>
        <v>4634</v>
      </c>
      <c r="N362" s="48">
        <v>14</v>
      </c>
      <c r="O362" s="89">
        <f t="shared" si="162"/>
        <v>81900</v>
      </c>
      <c r="P362" s="111">
        <f t="shared" si="163"/>
        <v>791</v>
      </c>
      <c r="Q362" s="57">
        <v>891801</v>
      </c>
      <c r="R362" s="48">
        <v>459</v>
      </c>
      <c r="S362" s="118"/>
      <c r="T362" s="57">
        <v>6927</v>
      </c>
      <c r="U362" s="78"/>
      <c r="W362" s="121">
        <f t="shared" si="153"/>
        <v>44185</v>
      </c>
      <c r="X362" s="122">
        <f t="shared" si="154"/>
        <v>23</v>
      </c>
      <c r="Y362" s="97">
        <f t="shared" si="155"/>
        <v>86852</v>
      </c>
      <c r="Z362" s="123">
        <f t="shared" si="156"/>
        <v>44185</v>
      </c>
      <c r="AA362" s="97">
        <f t="shared" si="157"/>
        <v>0</v>
      </c>
      <c r="AB362" s="97">
        <f t="shared" si="158"/>
        <v>4634</v>
      </c>
    </row>
    <row r="363" spans="2:28" x14ac:dyDescent="0.55000000000000004">
      <c r="B363" s="77">
        <v>44186</v>
      </c>
      <c r="C363" s="48">
        <v>0</v>
      </c>
      <c r="D363" s="84"/>
      <c r="E363" s="110"/>
      <c r="F363" s="57">
        <v>1</v>
      </c>
      <c r="G363" s="48">
        <v>15</v>
      </c>
      <c r="H363" s="89">
        <f t="shared" si="159"/>
        <v>86867</v>
      </c>
      <c r="I363" s="89">
        <f t="shared" si="164"/>
        <v>324</v>
      </c>
      <c r="J363" s="48">
        <v>0</v>
      </c>
      <c r="K363" s="56">
        <f t="shared" si="160"/>
        <v>4</v>
      </c>
      <c r="L363" s="48">
        <v>0</v>
      </c>
      <c r="M363" s="89">
        <f t="shared" si="161"/>
        <v>4634</v>
      </c>
      <c r="N363" s="48">
        <v>9</v>
      </c>
      <c r="O363" s="89">
        <f t="shared" si="162"/>
        <v>81909</v>
      </c>
      <c r="P363" s="111">
        <f t="shared" si="163"/>
        <v>1503</v>
      </c>
      <c r="Q363" s="57">
        <v>893304</v>
      </c>
      <c r="R363" s="48">
        <v>589</v>
      </c>
      <c r="S363" s="118"/>
      <c r="T363" s="57">
        <v>7850</v>
      </c>
      <c r="U363" s="78"/>
      <c r="W363" s="121">
        <f t="shared" si="153"/>
        <v>44186</v>
      </c>
      <c r="X363" s="122">
        <f t="shared" si="154"/>
        <v>15</v>
      </c>
      <c r="Y363" s="97">
        <f t="shared" si="155"/>
        <v>86867</v>
      </c>
      <c r="Z363" s="123">
        <f t="shared" si="156"/>
        <v>44186</v>
      </c>
      <c r="AA363" s="97">
        <f t="shared" si="157"/>
        <v>0</v>
      </c>
      <c r="AB363" s="97">
        <f t="shared" si="158"/>
        <v>4634</v>
      </c>
    </row>
    <row r="364" spans="2:28" x14ac:dyDescent="0.55000000000000004">
      <c r="B364" s="77">
        <v>44187</v>
      </c>
      <c r="C364" s="48">
        <v>0</v>
      </c>
      <c r="D364" s="84"/>
      <c r="E364" s="110"/>
      <c r="F364" s="57">
        <v>0</v>
      </c>
      <c r="G364" s="48">
        <v>15</v>
      </c>
      <c r="H364" s="89">
        <f t="shared" si="159"/>
        <v>86882</v>
      </c>
      <c r="I364" s="89">
        <f t="shared" si="164"/>
        <v>320</v>
      </c>
      <c r="J364" s="48">
        <v>1</v>
      </c>
      <c r="K364" s="56">
        <f t="shared" si="160"/>
        <v>5</v>
      </c>
      <c r="L364" s="48">
        <v>0</v>
      </c>
      <c r="M364" s="89">
        <f t="shared" si="161"/>
        <v>4634</v>
      </c>
      <c r="N364" s="48">
        <v>19</v>
      </c>
      <c r="O364" s="89">
        <f t="shared" si="162"/>
        <v>81928</v>
      </c>
      <c r="P364" s="111">
        <f t="shared" si="163"/>
        <v>566</v>
      </c>
      <c r="Q364" s="57">
        <v>893870</v>
      </c>
      <c r="R364" s="48">
        <v>751</v>
      </c>
      <c r="S364" s="118"/>
      <c r="T364" s="57">
        <v>7618</v>
      </c>
      <c r="U364" s="78"/>
      <c r="W364" s="121">
        <f t="shared" si="153"/>
        <v>44187</v>
      </c>
      <c r="X364" s="122">
        <f t="shared" si="154"/>
        <v>15</v>
      </c>
      <c r="Y364" s="97">
        <f t="shared" si="155"/>
        <v>86882</v>
      </c>
      <c r="Z364" s="123">
        <f t="shared" si="156"/>
        <v>44187</v>
      </c>
      <c r="AA364" s="97">
        <f t="shared" si="157"/>
        <v>0</v>
      </c>
      <c r="AB364" s="97">
        <f t="shared" si="158"/>
        <v>4634</v>
      </c>
    </row>
    <row r="365" spans="2:28" x14ac:dyDescent="0.55000000000000004">
      <c r="B365" s="77">
        <v>44188</v>
      </c>
      <c r="C365" s="48">
        <v>0</v>
      </c>
      <c r="D365" s="84"/>
      <c r="E365" s="110"/>
      <c r="F365" s="57">
        <v>0</v>
      </c>
      <c r="G365" s="48">
        <v>17</v>
      </c>
      <c r="H365" s="89">
        <f t="shared" si="159"/>
        <v>86899</v>
      </c>
      <c r="I365" s="89">
        <f t="shared" si="164"/>
        <v>315</v>
      </c>
      <c r="J365" s="48">
        <v>1</v>
      </c>
      <c r="K365" s="56">
        <f t="shared" si="160"/>
        <v>6</v>
      </c>
      <c r="L365" s="48">
        <v>0</v>
      </c>
      <c r="M365" s="89">
        <f t="shared" si="161"/>
        <v>4634</v>
      </c>
      <c r="N365" s="48">
        <v>22</v>
      </c>
      <c r="O365" s="89">
        <f t="shared" si="162"/>
        <v>81950</v>
      </c>
      <c r="P365" s="111">
        <f t="shared" si="163"/>
        <v>539</v>
      </c>
      <c r="Q365" s="57">
        <v>894409</v>
      </c>
      <c r="R365" s="48">
        <v>669</v>
      </c>
      <c r="S365" s="118"/>
      <c r="T365" s="57">
        <v>7488</v>
      </c>
      <c r="U365" s="78"/>
      <c r="W365" s="121">
        <f t="shared" si="153"/>
        <v>44188</v>
      </c>
      <c r="X365" s="122">
        <f t="shared" si="154"/>
        <v>17</v>
      </c>
      <c r="Y365" s="97">
        <f t="shared" si="155"/>
        <v>86899</v>
      </c>
      <c r="Z365" s="123">
        <f t="shared" si="156"/>
        <v>44188</v>
      </c>
      <c r="AA365" s="97">
        <f t="shared" si="157"/>
        <v>0</v>
      </c>
      <c r="AB365" s="97">
        <f t="shared" si="158"/>
        <v>4634</v>
      </c>
    </row>
    <row r="366" spans="2:28" x14ac:dyDescent="0.55000000000000004">
      <c r="B366" s="77">
        <v>44189</v>
      </c>
      <c r="C366" s="48">
        <v>0</v>
      </c>
      <c r="D366" s="84"/>
      <c r="E366" s="110"/>
      <c r="F366" s="57">
        <v>0</v>
      </c>
      <c r="G366" s="48">
        <v>14</v>
      </c>
      <c r="H366" s="89">
        <f t="shared" si="159"/>
        <v>86913</v>
      </c>
      <c r="I366" s="89">
        <f t="shared" si="164"/>
        <v>320</v>
      </c>
      <c r="J366" s="48">
        <v>0</v>
      </c>
      <c r="K366" s="56">
        <f t="shared" si="160"/>
        <v>6</v>
      </c>
      <c r="L366" s="48">
        <v>0</v>
      </c>
      <c r="M366" s="89">
        <f t="shared" si="161"/>
        <v>4634</v>
      </c>
      <c r="N366" s="48">
        <v>9</v>
      </c>
      <c r="O366" s="89">
        <f t="shared" si="162"/>
        <v>81959</v>
      </c>
      <c r="P366" s="111">
        <f t="shared" si="163"/>
        <v>3281</v>
      </c>
      <c r="Q366" s="57">
        <v>897690</v>
      </c>
      <c r="R366" s="48">
        <v>879</v>
      </c>
      <c r="S366" s="118"/>
      <c r="T366" s="57">
        <v>9890</v>
      </c>
      <c r="U366" s="78"/>
      <c r="W366" s="121">
        <f t="shared" si="153"/>
        <v>44189</v>
      </c>
      <c r="X366" s="122">
        <f t="shared" si="154"/>
        <v>14</v>
      </c>
      <c r="Y366" s="97">
        <f t="shared" si="155"/>
        <v>86913</v>
      </c>
      <c r="Z366" s="123">
        <f t="shared" si="156"/>
        <v>44189</v>
      </c>
      <c r="AA366" s="97">
        <f t="shared" si="157"/>
        <v>0</v>
      </c>
      <c r="AB366" s="97">
        <f t="shared" si="158"/>
        <v>4634</v>
      </c>
    </row>
    <row r="367" spans="2:28" x14ac:dyDescent="0.55000000000000004">
      <c r="B367" s="77">
        <v>44190</v>
      </c>
      <c r="C367" s="48">
        <v>1</v>
      </c>
      <c r="D367" s="84"/>
      <c r="E367" s="110"/>
      <c r="F367" s="57">
        <v>0</v>
      </c>
      <c r="G367" s="48">
        <v>20</v>
      </c>
      <c r="H367" s="89">
        <f t="shared" si="159"/>
        <v>86933</v>
      </c>
      <c r="I367" s="89">
        <f t="shared" si="164"/>
        <v>328</v>
      </c>
      <c r="J367" s="48">
        <v>-2</v>
      </c>
      <c r="K367" s="56">
        <f t="shared" si="160"/>
        <v>4</v>
      </c>
      <c r="L367" s="48">
        <v>0</v>
      </c>
      <c r="M367" s="89">
        <f t="shared" si="161"/>
        <v>4634</v>
      </c>
      <c r="N367" s="48">
        <v>12</v>
      </c>
      <c r="O367" s="89">
        <f t="shared" si="162"/>
        <v>81971</v>
      </c>
      <c r="P367" s="111">
        <f t="shared" si="163"/>
        <v>2792</v>
      </c>
      <c r="Q367" s="57">
        <v>900482</v>
      </c>
      <c r="R367" s="48">
        <v>627</v>
      </c>
      <c r="S367" s="118"/>
      <c r="T367" s="57">
        <v>12055</v>
      </c>
      <c r="U367" s="78"/>
      <c r="W367" s="121">
        <f t="shared" si="153"/>
        <v>44190</v>
      </c>
      <c r="X367" s="122">
        <f t="shared" si="154"/>
        <v>20</v>
      </c>
      <c r="Y367" s="97">
        <f t="shared" si="155"/>
        <v>86933</v>
      </c>
      <c r="Z367" s="123">
        <f t="shared" si="156"/>
        <v>44190</v>
      </c>
      <c r="AA367" s="97">
        <f t="shared" si="157"/>
        <v>0</v>
      </c>
      <c r="AB367" s="97">
        <f t="shared" si="158"/>
        <v>4634</v>
      </c>
    </row>
    <row r="368" spans="2:28" x14ac:dyDescent="0.55000000000000004">
      <c r="B368" s="77">
        <v>44191</v>
      </c>
      <c r="C368" s="48">
        <v>0</v>
      </c>
      <c r="D368" s="84"/>
      <c r="E368" s="110"/>
      <c r="F368" s="57">
        <v>0</v>
      </c>
      <c r="G368" s="48">
        <v>22</v>
      </c>
      <c r="H368" s="89">
        <f t="shared" si="159"/>
        <v>86955</v>
      </c>
      <c r="I368" s="89">
        <f t="shared" si="164"/>
        <v>334</v>
      </c>
      <c r="J368" s="48">
        <v>0</v>
      </c>
      <c r="K368" s="56">
        <f t="shared" si="160"/>
        <v>4</v>
      </c>
      <c r="L368" s="48">
        <v>0</v>
      </c>
      <c r="M368" s="89">
        <f t="shared" si="161"/>
        <v>4634</v>
      </c>
      <c r="N368" s="48">
        <v>16</v>
      </c>
      <c r="O368" s="89">
        <f t="shared" si="162"/>
        <v>81987</v>
      </c>
      <c r="P368" s="111">
        <f t="shared" si="163"/>
        <v>470</v>
      </c>
      <c r="Q368" s="57">
        <v>900952</v>
      </c>
      <c r="R368" s="48">
        <v>571</v>
      </c>
      <c r="S368" s="118"/>
      <c r="T368" s="57">
        <v>11954</v>
      </c>
      <c r="U368" s="78"/>
      <c r="W368" s="121">
        <f t="shared" si="153"/>
        <v>44191</v>
      </c>
      <c r="X368" s="122">
        <f t="shared" si="154"/>
        <v>22</v>
      </c>
      <c r="Y368" s="97">
        <f t="shared" si="155"/>
        <v>86955</v>
      </c>
      <c r="Z368" s="123">
        <f t="shared" si="156"/>
        <v>44191</v>
      </c>
      <c r="AA368" s="97">
        <f t="shared" si="157"/>
        <v>0</v>
      </c>
      <c r="AB368" s="97">
        <f t="shared" si="158"/>
        <v>4634</v>
      </c>
    </row>
    <row r="369" spans="2:28" x14ac:dyDescent="0.55000000000000004">
      <c r="B369" s="77">
        <v>44192</v>
      </c>
      <c r="C369" s="48">
        <v>0</v>
      </c>
      <c r="D369" s="84"/>
      <c r="E369" s="110"/>
      <c r="F369" s="57">
        <v>0</v>
      </c>
      <c r="G369" s="48">
        <v>21</v>
      </c>
      <c r="H369" s="89">
        <f t="shared" si="159"/>
        <v>86976</v>
      </c>
      <c r="I369" s="89">
        <f t="shared" si="164"/>
        <v>339</v>
      </c>
      <c r="J369" s="48">
        <v>1</v>
      </c>
      <c r="K369" s="56">
        <f t="shared" si="160"/>
        <v>5</v>
      </c>
      <c r="L369" s="48">
        <v>0</v>
      </c>
      <c r="M369" s="89">
        <f t="shared" si="161"/>
        <v>4634</v>
      </c>
      <c r="N369" s="48">
        <v>16</v>
      </c>
      <c r="O369" s="89">
        <f t="shared" si="162"/>
        <v>82003</v>
      </c>
      <c r="P369" s="111">
        <f t="shared" si="163"/>
        <v>565</v>
      </c>
      <c r="Q369" s="57">
        <v>901517</v>
      </c>
      <c r="R369" s="48">
        <v>728</v>
      </c>
      <c r="S369" s="118"/>
      <c r="T369" s="57">
        <v>11791</v>
      </c>
      <c r="U369" s="78"/>
      <c r="W369" s="121">
        <f t="shared" si="153"/>
        <v>44192</v>
      </c>
      <c r="X369" s="122">
        <f t="shared" si="154"/>
        <v>21</v>
      </c>
      <c r="Y369" s="97">
        <f t="shared" si="155"/>
        <v>86976</v>
      </c>
      <c r="Z369" s="123">
        <f t="shared" si="156"/>
        <v>44192</v>
      </c>
      <c r="AA369" s="97">
        <f t="shared" si="157"/>
        <v>0</v>
      </c>
      <c r="AB369" s="97">
        <f t="shared" si="158"/>
        <v>4634</v>
      </c>
    </row>
    <row r="370" spans="2:28" x14ac:dyDescent="0.55000000000000004">
      <c r="B370" s="77">
        <v>44193</v>
      </c>
      <c r="C370" s="48">
        <v>0</v>
      </c>
      <c r="D370" s="84"/>
      <c r="E370" s="110"/>
      <c r="F370" s="57">
        <v>0</v>
      </c>
      <c r="G370" s="48">
        <v>27</v>
      </c>
      <c r="H370" s="89">
        <f t="shared" si="159"/>
        <v>87003</v>
      </c>
      <c r="I370" s="89">
        <f t="shared" si="164"/>
        <v>348</v>
      </c>
      <c r="J370" s="48">
        <v>0</v>
      </c>
      <c r="K370" s="56">
        <f t="shared" si="160"/>
        <v>5</v>
      </c>
      <c r="L370" s="48">
        <v>0</v>
      </c>
      <c r="M370" s="89">
        <f t="shared" si="161"/>
        <v>4634</v>
      </c>
      <c r="N370" s="48">
        <v>18</v>
      </c>
      <c r="O370" s="89">
        <f t="shared" si="162"/>
        <v>82021</v>
      </c>
      <c r="P370" s="111">
        <f t="shared" si="163"/>
        <v>670</v>
      </c>
      <c r="Q370" s="57">
        <v>902187</v>
      </c>
      <c r="R370" s="48">
        <v>547</v>
      </c>
      <c r="S370" s="118"/>
      <c r="T370" s="57">
        <v>11909</v>
      </c>
      <c r="U370" s="78"/>
      <c r="W370" s="121">
        <f t="shared" si="153"/>
        <v>44193</v>
      </c>
      <c r="X370" s="122">
        <f t="shared" si="154"/>
        <v>27</v>
      </c>
      <c r="Y370" s="97">
        <f t="shared" si="155"/>
        <v>87003</v>
      </c>
      <c r="Z370" s="123">
        <f t="shared" si="156"/>
        <v>44193</v>
      </c>
      <c r="AA370" s="97">
        <f t="shared" si="157"/>
        <v>0</v>
      </c>
      <c r="AB370" s="97">
        <f t="shared" si="158"/>
        <v>4634</v>
      </c>
    </row>
    <row r="371" spans="2:28" x14ac:dyDescent="0.55000000000000004">
      <c r="B371" s="77">
        <v>44194</v>
      </c>
      <c r="C371" s="48">
        <v>0</v>
      </c>
      <c r="D371" s="84"/>
      <c r="E371" s="110"/>
      <c r="F371" s="57">
        <v>0</v>
      </c>
      <c r="G371" s="48">
        <v>24</v>
      </c>
      <c r="H371" s="89">
        <f t="shared" si="159"/>
        <v>87027</v>
      </c>
      <c r="I371" s="89">
        <f t="shared" si="164"/>
        <v>356</v>
      </c>
      <c r="J371" s="48">
        <v>1</v>
      </c>
      <c r="K371" s="56">
        <f t="shared" si="160"/>
        <v>6</v>
      </c>
      <c r="L371" s="48">
        <v>0</v>
      </c>
      <c r="M371" s="89">
        <f t="shared" si="161"/>
        <v>4634</v>
      </c>
      <c r="N371" s="48">
        <v>16</v>
      </c>
      <c r="O371" s="89">
        <f t="shared" si="162"/>
        <v>82037</v>
      </c>
      <c r="P371" s="111">
        <f t="shared" si="163"/>
        <v>1341</v>
      </c>
      <c r="Q371" s="57">
        <v>903528</v>
      </c>
      <c r="R371" s="48">
        <v>399</v>
      </c>
      <c r="S371" s="118"/>
      <c r="T371" s="57">
        <v>12846</v>
      </c>
      <c r="U371" s="78"/>
      <c r="W371" s="121">
        <f t="shared" si="153"/>
        <v>44194</v>
      </c>
      <c r="X371" s="122">
        <f t="shared" si="154"/>
        <v>24</v>
      </c>
      <c r="Y371" s="97">
        <f t="shared" si="155"/>
        <v>87027</v>
      </c>
      <c r="Z371" s="123">
        <f t="shared" si="156"/>
        <v>44194</v>
      </c>
      <c r="AA371" s="97">
        <f t="shared" si="157"/>
        <v>0</v>
      </c>
      <c r="AB371" s="97">
        <f t="shared" si="158"/>
        <v>4634</v>
      </c>
    </row>
    <row r="372" spans="2:28" x14ac:dyDescent="0.55000000000000004">
      <c r="B372" s="77">
        <v>44195</v>
      </c>
      <c r="C372" s="48">
        <v>0</v>
      </c>
      <c r="D372" s="84"/>
      <c r="E372" s="110"/>
      <c r="F372" s="57">
        <v>0</v>
      </c>
      <c r="G372" s="48">
        <v>25</v>
      </c>
      <c r="H372" s="89">
        <f t="shared" si="159"/>
        <v>87052</v>
      </c>
      <c r="I372" s="89">
        <f t="shared" si="164"/>
        <v>368</v>
      </c>
      <c r="J372" s="48">
        <v>0</v>
      </c>
      <c r="K372" s="56">
        <f t="shared" si="160"/>
        <v>6</v>
      </c>
      <c r="L372" s="48">
        <v>0</v>
      </c>
      <c r="M372" s="89">
        <f t="shared" si="161"/>
        <v>4634</v>
      </c>
      <c r="N372" s="48">
        <v>13</v>
      </c>
      <c r="O372" s="89">
        <f t="shared" si="162"/>
        <v>82050</v>
      </c>
      <c r="P372" s="111">
        <f t="shared" si="163"/>
        <v>987</v>
      </c>
      <c r="Q372" s="57">
        <v>904515</v>
      </c>
      <c r="R372" s="48">
        <v>205</v>
      </c>
      <c r="S372" s="118"/>
      <c r="T372" s="57">
        <v>13615</v>
      </c>
      <c r="U372" s="78"/>
      <c r="W372" s="121">
        <f t="shared" si="153"/>
        <v>44195</v>
      </c>
      <c r="X372" s="122">
        <f t="shared" si="154"/>
        <v>25</v>
      </c>
      <c r="Y372" s="97">
        <f t="shared" si="155"/>
        <v>87052</v>
      </c>
      <c r="Z372" s="123">
        <f t="shared" si="156"/>
        <v>44195</v>
      </c>
      <c r="AA372" s="97">
        <f t="shared" si="157"/>
        <v>0</v>
      </c>
      <c r="AB372" s="97">
        <f t="shared" si="158"/>
        <v>4634</v>
      </c>
    </row>
    <row r="373" spans="2:28" x14ac:dyDescent="0.55000000000000004">
      <c r="B373" s="77">
        <v>44561</v>
      </c>
      <c r="C373" s="48">
        <v>1</v>
      </c>
      <c r="D373" s="84"/>
      <c r="E373" s="110"/>
      <c r="F373" s="57">
        <v>1</v>
      </c>
      <c r="G373" s="48">
        <v>19</v>
      </c>
      <c r="H373" s="89">
        <f t="shared" si="159"/>
        <v>87071</v>
      </c>
      <c r="I373" s="89">
        <f t="shared" si="164"/>
        <v>370</v>
      </c>
      <c r="J373" s="48">
        <v>3</v>
      </c>
      <c r="K373" s="56">
        <f t="shared" si="160"/>
        <v>9</v>
      </c>
      <c r="L373" s="48">
        <v>0</v>
      </c>
      <c r="M373" s="89">
        <f t="shared" si="161"/>
        <v>4634</v>
      </c>
      <c r="N373" s="48">
        <v>17</v>
      </c>
      <c r="O373" s="89">
        <f t="shared" si="162"/>
        <v>82067</v>
      </c>
      <c r="P373" s="111">
        <f t="shared" si="163"/>
        <v>978</v>
      </c>
      <c r="Q373" s="57">
        <v>905493</v>
      </c>
      <c r="R373" s="48">
        <v>1009</v>
      </c>
      <c r="S373" s="118"/>
      <c r="T373" s="57">
        <v>13584</v>
      </c>
      <c r="U373" s="78"/>
      <c r="W373" s="121">
        <f t="shared" ref="W373:W384" si="165">+B373</f>
        <v>44561</v>
      </c>
      <c r="X373" s="122">
        <f t="shared" si="154"/>
        <v>19</v>
      </c>
      <c r="Y373" s="97">
        <f t="shared" si="155"/>
        <v>87071</v>
      </c>
      <c r="Z373" s="123">
        <f t="shared" si="156"/>
        <v>44561</v>
      </c>
      <c r="AA373" s="97">
        <f t="shared" si="157"/>
        <v>0</v>
      </c>
      <c r="AB373" s="97">
        <f t="shared" si="158"/>
        <v>4634</v>
      </c>
    </row>
    <row r="374" spans="2:28" x14ac:dyDescent="0.55000000000000004">
      <c r="B374" s="77">
        <v>44197</v>
      </c>
      <c r="C374" s="48">
        <v>1</v>
      </c>
      <c r="D374" s="84"/>
      <c r="E374" s="110"/>
      <c r="F374" s="57">
        <v>1</v>
      </c>
      <c r="G374" s="48">
        <v>22</v>
      </c>
      <c r="H374" s="89">
        <f t="shared" si="159"/>
        <v>87093</v>
      </c>
      <c r="I374" s="89">
        <f t="shared" si="164"/>
        <v>383</v>
      </c>
      <c r="J374" s="48">
        <v>1</v>
      </c>
      <c r="K374" s="56">
        <f t="shared" si="160"/>
        <v>10</v>
      </c>
      <c r="L374" s="48">
        <v>0</v>
      </c>
      <c r="M374" s="89">
        <f t="shared" si="161"/>
        <v>4634</v>
      </c>
      <c r="N374" s="48">
        <v>9</v>
      </c>
      <c r="O374" s="89">
        <f t="shared" si="162"/>
        <v>82076</v>
      </c>
      <c r="P374" s="111">
        <f t="shared" si="163"/>
        <v>1141</v>
      </c>
      <c r="Q374" s="57">
        <v>906634</v>
      </c>
      <c r="R374" s="48">
        <v>413</v>
      </c>
      <c r="S374" s="118"/>
      <c r="T374" s="57">
        <v>14311</v>
      </c>
      <c r="U374" s="78"/>
      <c r="W374" s="121">
        <f t="shared" si="165"/>
        <v>44197</v>
      </c>
      <c r="X374" s="122">
        <f t="shared" si="154"/>
        <v>22</v>
      </c>
      <c r="Y374" s="97">
        <f t="shared" si="155"/>
        <v>87093</v>
      </c>
      <c r="Z374" s="123">
        <f t="shared" si="156"/>
        <v>44197</v>
      </c>
      <c r="AA374" s="97">
        <f t="shared" si="157"/>
        <v>0</v>
      </c>
      <c r="AB374" s="97">
        <f t="shared" si="158"/>
        <v>4634</v>
      </c>
    </row>
    <row r="375" spans="2:28" x14ac:dyDescent="0.55000000000000004">
      <c r="B375" s="77">
        <v>44198</v>
      </c>
      <c r="C375" s="48">
        <v>0</v>
      </c>
      <c r="D375" s="84"/>
      <c r="E375" s="110"/>
      <c r="F375" s="57">
        <v>1</v>
      </c>
      <c r="G375" s="48">
        <v>24</v>
      </c>
      <c r="H375" s="89">
        <f t="shared" si="159"/>
        <v>87117</v>
      </c>
      <c r="I375" s="89">
        <f t="shared" si="164"/>
        <v>395</v>
      </c>
      <c r="J375" s="48">
        <v>-1</v>
      </c>
      <c r="K375" s="56">
        <f t="shared" si="160"/>
        <v>9</v>
      </c>
      <c r="L375" s="48">
        <v>0</v>
      </c>
      <c r="M375" s="89">
        <f t="shared" si="161"/>
        <v>4634</v>
      </c>
      <c r="N375" s="48">
        <v>12</v>
      </c>
      <c r="O375" s="89">
        <f t="shared" si="162"/>
        <v>82088</v>
      </c>
      <c r="P375" s="111">
        <f t="shared" si="163"/>
        <v>826</v>
      </c>
      <c r="Q375" s="57">
        <v>907460</v>
      </c>
      <c r="R375" s="48">
        <v>960</v>
      </c>
      <c r="S375" s="118"/>
      <c r="T375" s="57">
        <v>14175</v>
      </c>
      <c r="U375" s="78"/>
      <c r="W375" s="121">
        <f t="shared" si="165"/>
        <v>44198</v>
      </c>
      <c r="X375" s="122">
        <f t="shared" si="154"/>
        <v>24</v>
      </c>
      <c r="Y375" s="97">
        <f t="shared" si="155"/>
        <v>87117</v>
      </c>
      <c r="Z375" s="123">
        <f t="shared" si="156"/>
        <v>44198</v>
      </c>
      <c r="AA375" s="97">
        <f t="shared" si="157"/>
        <v>0</v>
      </c>
      <c r="AB375" s="97">
        <f t="shared" si="158"/>
        <v>4634</v>
      </c>
    </row>
    <row r="376" spans="2:28" x14ac:dyDescent="0.55000000000000004">
      <c r="B376" s="77">
        <v>44199</v>
      </c>
      <c r="C376" s="48">
        <v>0</v>
      </c>
      <c r="D376" s="84"/>
      <c r="E376" s="110"/>
      <c r="F376" s="57">
        <v>1</v>
      </c>
      <c r="G376" s="48">
        <v>33</v>
      </c>
      <c r="H376" s="89">
        <f t="shared" si="159"/>
        <v>87150</v>
      </c>
      <c r="I376" s="89">
        <f t="shared" si="164"/>
        <v>411</v>
      </c>
      <c r="J376" s="48">
        <v>1</v>
      </c>
      <c r="K376" s="56">
        <f t="shared" si="160"/>
        <v>10</v>
      </c>
      <c r="L376" s="48">
        <v>0</v>
      </c>
      <c r="M376" s="89">
        <f t="shared" si="161"/>
        <v>4634</v>
      </c>
      <c r="N376" s="48">
        <v>17</v>
      </c>
      <c r="O376" s="89">
        <f t="shared" si="162"/>
        <v>82105</v>
      </c>
      <c r="P376" s="111">
        <f t="shared" si="163"/>
        <v>1965</v>
      </c>
      <c r="Q376" s="57">
        <v>909425</v>
      </c>
      <c r="R376" s="48">
        <v>452</v>
      </c>
      <c r="S376" s="118"/>
      <c r="T376" s="57">
        <v>15685</v>
      </c>
      <c r="U376" s="78"/>
      <c r="W376" s="121">
        <f t="shared" si="165"/>
        <v>44199</v>
      </c>
      <c r="X376" s="122">
        <f t="shared" ref="X376:X404" si="166">+G376</f>
        <v>33</v>
      </c>
      <c r="Y376" s="97">
        <f t="shared" ref="Y376:Y404" si="167">+H376</f>
        <v>87150</v>
      </c>
      <c r="Z376" s="123">
        <f t="shared" ref="Z376:Z404" si="168">+B376</f>
        <v>44199</v>
      </c>
      <c r="AA376" s="97">
        <f t="shared" ref="AA376:AA404" si="169">+L376</f>
        <v>0</v>
      </c>
      <c r="AB376" s="97">
        <f t="shared" ref="AB376:AB404" si="170">+M376</f>
        <v>4634</v>
      </c>
    </row>
    <row r="377" spans="2:28" x14ac:dyDescent="0.55000000000000004">
      <c r="B377" s="77">
        <v>44200</v>
      </c>
      <c r="C377" s="48">
        <v>0</v>
      </c>
      <c r="D377" s="84"/>
      <c r="E377" s="110"/>
      <c r="F377" s="57">
        <v>1</v>
      </c>
      <c r="G377" s="48">
        <v>33</v>
      </c>
      <c r="H377" s="89">
        <f t="shared" si="159"/>
        <v>87183</v>
      </c>
      <c r="I377" s="89">
        <f t="shared" si="164"/>
        <v>432</v>
      </c>
      <c r="J377" s="48">
        <v>3</v>
      </c>
      <c r="K377" s="56">
        <f t="shared" si="160"/>
        <v>13</v>
      </c>
      <c r="L377" s="48">
        <v>0</v>
      </c>
      <c r="M377" s="89">
        <f t="shared" si="161"/>
        <v>4634</v>
      </c>
      <c r="N377" s="48">
        <v>12</v>
      </c>
      <c r="O377" s="89">
        <f t="shared" si="162"/>
        <v>82117</v>
      </c>
      <c r="P377" s="111">
        <f t="shared" si="163"/>
        <v>1408</v>
      </c>
      <c r="Q377" s="57">
        <v>910833</v>
      </c>
      <c r="R377" s="48">
        <v>312</v>
      </c>
      <c r="S377" s="118"/>
      <c r="T377" s="57">
        <v>16769</v>
      </c>
      <c r="U377" s="78"/>
      <c r="W377" s="121">
        <f t="shared" si="165"/>
        <v>44200</v>
      </c>
      <c r="X377" s="122">
        <f t="shared" si="166"/>
        <v>33</v>
      </c>
      <c r="Y377" s="97">
        <f t="shared" si="167"/>
        <v>87183</v>
      </c>
      <c r="Z377" s="123">
        <f t="shared" si="168"/>
        <v>44200</v>
      </c>
      <c r="AA377" s="97">
        <f t="shared" si="169"/>
        <v>0</v>
      </c>
      <c r="AB377" s="97">
        <f t="shared" si="170"/>
        <v>4634</v>
      </c>
    </row>
    <row r="378" spans="2:28" x14ac:dyDescent="0.55000000000000004">
      <c r="B378" s="77">
        <v>44201</v>
      </c>
      <c r="C378" s="48">
        <v>2</v>
      </c>
      <c r="D378" s="84"/>
      <c r="E378" s="110"/>
      <c r="F378" s="57">
        <v>3</v>
      </c>
      <c r="G378" s="48">
        <v>32</v>
      </c>
      <c r="H378" s="89">
        <f t="shared" si="159"/>
        <v>87215</v>
      </c>
      <c r="I378" s="89">
        <f t="shared" si="164"/>
        <v>443</v>
      </c>
      <c r="J378" s="48">
        <v>1</v>
      </c>
      <c r="K378" s="56">
        <f t="shared" si="160"/>
        <v>14</v>
      </c>
      <c r="L378" s="48">
        <v>0</v>
      </c>
      <c r="M378" s="89">
        <f t="shared" si="161"/>
        <v>4634</v>
      </c>
      <c r="N378" s="48">
        <v>21</v>
      </c>
      <c r="O378" s="89">
        <f t="shared" si="162"/>
        <v>82138</v>
      </c>
      <c r="P378" s="111">
        <f t="shared" si="163"/>
        <v>1763</v>
      </c>
      <c r="Q378" s="57">
        <v>912596</v>
      </c>
      <c r="R378" s="48">
        <v>784</v>
      </c>
      <c r="S378" s="118"/>
      <c r="T378" s="57">
        <v>17736</v>
      </c>
      <c r="U378" s="78"/>
      <c r="W378" s="121">
        <f t="shared" si="165"/>
        <v>44201</v>
      </c>
      <c r="X378" s="122">
        <f t="shared" si="166"/>
        <v>32</v>
      </c>
      <c r="Y378" s="97">
        <f t="shared" si="167"/>
        <v>87215</v>
      </c>
      <c r="Z378" s="123">
        <f t="shared" si="168"/>
        <v>44201</v>
      </c>
      <c r="AA378" s="97">
        <f t="shared" si="169"/>
        <v>0</v>
      </c>
      <c r="AB378" s="97">
        <f t="shared" si="170"/>
        <v>4634</v>
      </c>
    </row>
    <row r="379" spans="2:28" x14ac:dyDescent="0.55000000000000004">
      <c r="B379" s="77">
        <v>44202</v>
      </c>
      <c r="C379" s="48">
        <v>0</v>
      </c>
      <c r="D379" s="84"/>
      <c r="E379" s="110"/>
      <c r="F379" s="57">
        <v>0</v>
      </c>
      <c r="G379" s="48">
        <v>63</v>
      </c>
      <c r="H379" s="89">
        <f t="shared" si="159"/>
        <v>87278</v>
      </c>
      <c r="I379" s="89">
        <f t="shared" si="164"/>
        <v>485</v>
      </c>
      <c r="J379" s="48">
        <v>-1</v>
      </c>
      <c r="K379" s="56">
        <f t="shared" si="160"/>
        <v>13</v>
      </c>
      <c r="L379" s="48">
        <v>0</v>
      </c>
      <c r="M379" s="89">
        <f t="shared" si="161"/>
        <v>4634</v>
      </c>
      <c r="N379" s="48">
        <v>21</v>
      </c>
      <c r="O379" s="89">
        <f t="shared" si="162"/>
        <v>82159</v>
      </c>
      <c r="P379" s="111">
        <f t="shared" si="163"/>
        <v>2546</v>
      </c>
      <c r="Q379" s="57">
        <v>915142</v>
      </c>
      <c r="R379" s="48">
        <v>699</v>
      </c>
      <c r="S379" s="118"/>
      <c r="T379" s="57">
        <v>19582</v>
      </c>
      <c r="U379" s="78"/>
      <c r="W379" s="121">
        <f t="shared" si="165"/>
        <v>44202</v>
      </c>
      <c r="X379" s="122">
        <f t="shared" si="166"/>
        <v>63</v>
      </c>
      <c r="Y379" s="97">
        <f t="shared" si="167"/>
        <v>87278</v>
      </c>
      <c r="Z379" s="123">
        <f t="shared" si="168"/>
        <v>44202</v>
      </c>
      <c r="AA379" s="97">
        <f t="shared" si="169"/>
        <v>0</v>
      </c>
      <c r="AB379" s="97">
        <f t="shared" si="170"/>
        <v>4634</v>
      </c>
    </row>
    <row r="380" spans="2:28" x14ac:dyDescent="0.55000000000000004">
      <c r="B380" s="77">
        <v>44203</v>
      </c>
      <c r="C380" s="48">
        <v>0</v>
      </c>
      <c r="D380" s="84"/>
      <c r="E380" s="110"/>
      <c r="F380" s="57">
        <v>0</v>
      </c>
      <c r="G380" s="48">
        <v>53</v>
      </c>
      <c r="H380" s="89">
        <f t="shared" si="159"/>
        <v>87331</v>
      </c>
      <c r="I380" s="89">
        <f t="shared" si="164"/>
        <v>521</v>
      </c>
      <c r="J380" s="48">
        <v>0</v>
      </c>
      <c r="K380" s="56">
        <f t="shared" si="160"/>
        <v>13</v>
      </c>
      <c r="L380" s="48">
        <v>0</v>
      </c>
      <c r="M380" s="89">
        <f t="shared" si="161"/>
        <v>4634</v>
      </c>
      <c r="N380" s="48">
        <v>17</v>
      </c>
      <c r="O380" s="89">
        <f t="shared" si="162"/>
        <v>82176</v>
      </c>
      <c r="P380" s="111">
        <f t="shared" si="163"/>
        <v>5591</v>
      </c>
      <c r="Q380" s="57">
        <v>920733</v>
      </c>
      <c r="R380" s="48">
        <v>1094</v>
      </c>
      <c r="S380" s="118"/>
      <c r="T380" s="57">
        <v>23974</v>
      </c>
      <c r="U380" s="78"/>
      <c r="W380" s="121">
        <f t="shared" si="165"/>
        <v>44203</v>
      </c>
      <c r="X380" s="122">
        <f t="shared" si="166"/>
        <v>53</v>
      </c>
      <c r="Y380" s="97">
        <f t="shared" si="167"/>
        <v>87331</v>
      </c>
      <c r="Z380" s="123">
        <f t="shared" si="168"/>
        <v>44203</v>
      </c>
      <c r="AA380" s="97">
        <f t="shared" si="169"/>
        <v>0</v>
      </c>
      <c r="AB380" s="97">
        <f t="shared" si="170"/>
        <v>4634</v>
      </c>
    </row>
    <row r="381" spans="2:28" x14ac:dyDescent="0.55000000000000004">
      <c r="B381" s="77">
        <v>44204</v>
      </c>
      <c r="C381" s="48">
        <v>1</v>
      </c>
      <c r="D381" s="84"/>
      <c r="E381" s="110"/>
      <c r="F381" s="57">
        <v>1</v>
      </c>
      <c r="G381" s="48">
        <v>33</v>
      </c>
      <c r="H381" s="89">
        <f t="shared" si="159"/>
        <v>87364</v>
      </c>
      <c r="I381" s="89">
        <f t="shared" si="164"/>
        <v>535</v>
      </c>
      <c r="J381" s="48">
        <v>3</v>
      </c>
      <c r="K381" s="56">
        <f t="shared" si="160"/>
        <v>16</v>
      </c>
      <c r="L381" s="48">
        <v>0</v>
      </c>
      <c r="M381" s="89">
        <f t="shared" si="161"/>
        <v>4634</v>
      </c>
      <c r="N381" s="48">
        <v>19</v>
      </c>
      <c r="O381" s="89">
        <f t="shared" si="162"/>
        <v>82195</v>
      </c>
      <c r="P381" s="111">
        <f t="shared" si="163"/>
        <v>2057</v>
      </c>
      <c r="Q381" s="57">
        <v>922790</v>
      </c>
      <c r="R381" s="48">
        <v>617</v>
      </c>
      <c r="S381" s="118"/>
      <c r="T381" s="57">
        <v>25414</v>
      </c>
      <c r="U381" s="78"/>
      <c r="W381" s="121">
        <f t="shared" si="165"/>
        <v>44204</v>
      </c>
      <c r="X381" s="122">
        <f t="shared" si="166"/>
        <v>33</v>
      </c>
      <c r="Y381" s="97">
        <f t="shared" si="167"/>
        <v>87364</v>
      </c>
      <c r="Z381" s="123">
        <f t="shared" si="168"/>
        <v>44204</v>
      </c>
      <c r="AA381" s="97">
        <f t="shared" si="169"/>
        <v>0</v>
      </c>
      <c r="AB381" s="97">
        <f t="shared" si="170"/>
        <v>4634</v>
      </c>
    </row>
    <row r="382" spans="2:28" x14ac:dyDescent="0.55000000000000004">
      <c r="B382" s="77">
        <v>44205</v>
      </c>
      <c r="C382" s="48">
        <v>0</v>
      </c>
      <c r="D382" s="84"/>
      <c r="E382" s="110"/>
      <c r="F382" s="57">
        <v>1</v>
      </c>
      <c r="G382" s="48">
        <v>69</v>
      </c>
      <c r="H382" s="89">
        <f t="shared" si="159"/>
        <v>87433</v>
      </c>
      <c r="I382" s="89">
        <f t="shared" si="164"/>
        <v>588</v>
      </c>
      <c r="J382" s="48">
        <v>0</v>
      </c>
      <c r="K382" s="56">
        <f t="shared" si="160"/>
        <v>16</v>
      </c>
      <c r="L382" s="48">
        <v>0</v>
      </c>
      <c r="M382" s="89">
        <f t="shared" si="161"/>
        <v>4634</v>
      </c>
      <c r="N382" s="48">
        <v>16</v>
      </c>
      <c r="O382" s="89">
        <f t="shared" si="162"/>
        <v>82211</v>
      </c>
      <c r="P382" s="111">
        <f t="shared" si="163"/>
        <v>1272</v>
      </c>
      <c r="Q382" s="57">
        <v>924062</v>
      </c>
      <c r="R382" s="48">
        <v>584</v>
      </c>
      <c r="S382" s="118"/>
      <c r="T382" s="57">
        <v>26077</v>
      </c>
      <c r="U382" s="78"/>
      <c r="W382" s="121">
        <f t="shared" si="165"/>
        <v>44205</v>
      </c>
      <c r="X382" s="122">
        <f t="shared" si="166"/>
        <v>69</v>
      </c>
      <c r="Y382" s="97">
        <f t="shared" si="167"/>
        <v>87433</v>
      </c>
      <c r="Z382" s="123">
        <f t="shared" si="168"/>
        <v>44205</v>
      </c>
      <c r="AA382" s="97">
        <f t="shared" si="169"/>
        <v>0</v>
      </c>
      <c r="AB382" s="97">
        <f t="shared" si="170"/>
        <v>4634</v>
      </c>
    </row>
    <row r="383" spans="2:28" x14ac:dyDescent="0.55000000000000004">
      <c r="B383" s="77">
        <v>44206</v>
      </c>
      <c r="C383" s="48">
        <v>0</v>
      </c>
      <c r="D383" s="84"/>
      <c r="E383" s="110"/>
      <c r="F383" s="57">
        <v>0</v>
      </c>
      <c r="G383" s="48">
        <v>103</v>
      </c>
      <c r="H383" s="89">
        <f t="shared" ref="H383:H396" si="171">+H382+G383</f>
        <v>87536</v>
      </c>
      <c r="I383" s="89">
        <f t="shared" si="164"/>
        <v>673</v>
      </c>
      <c r="J383" s="48">
        <v>4</v>
      </c>
      <c r="K383" s="56">
        <f t="shared" ref="K383:K404" si="172">+J383+K382</f>
        <v>20</v>
      </c>
      <c r="L383" s="48">
        <v>0</v>
      </c>
      <c r="M383" s="89">
        <f t="shared" ref="M383:M404" si="173">+L383+M382</f>
        <v>4634</v>
      </c>
      <c r="N383" s="48">
        <v>18</v>
      </c>
      <c r="O383" s="89">
        <f t="shared" ref="O383:O396" si="174">+N383+O382</f>
        <v>82229</v>
      </c>
      <c r="P383" s="111">
        <f t="shared" si="163"/>
        <v>980</v>
      </c>
      <c r="Q383" s="57">
        <v>925042</v>
      </c>
      <c r="R383" s="48">
        <v>405</v>
      </c>
      <c r="S383" s="118"/>
      <c r="T383" s="57">
        <v>26652</v>
      </c>
      <c r="U383" s="78"/>
      <c r="W383" s="121">
        <f t="shared" si="165"/>
        <v>44206</v>
      </c>
      <c r="X383" s="122">
        <f t="shared" si="166"/>
        <v>103</v>
      </c>
      <c r="Y383" s="97">
        <f t="shared" si="167"/>
        <v>87536</v>
      </c>
      <c r="Z383" s="123">
        <f t="shared" si="168"/>
        <v>44206</v>
      </c>
      <c r="AA383" s="97">
        <f t="shared" si="169"/>
        <v>0</v>
      </c>
      <c r="AB383" s="97">
        <f t="shared" si="170"/>
        <v>4634</v>
      </c>
    </row>
    <row r="384" spans="2:28" x14ac:dyDescent="0.55000000000000004">
      <c r="B384" s="77">
        <v>44207</v>
      </c>
      <c r="C384" s="48">
        <v>0</v>
      </c>
      <c r="D384" s="84"/>
      <c r="E384" s="110"/>
      <c r="F384" s="57">
        <v>0</v>
      </c>
      <c r="G384" s="48">
        <v>55</v>
      </c>
      <c r="H384" s="89">
        <f t="shared" si="171"/>
        <v>87591</v>
      </c>
      <c r="I384" s="89">
        <f t="shared" si="164"/>
        <v>697</v>
      </c>
      <c r="J384" s="48">
        <v>-2</v>
      </c>
      <c r="K384" s="56">
        <f t="shared" si="172"/>
        <v>18</v>
      </c>
      <c r="L384" s="48">
        <v>0</v>
      </c>
      <c r="M384" s="89">
        <f t="shared" si="173"/>
        <v>4634</v>
      </c>
      <c r="N384" s="48">
        <v>31</v>
      </c>
      <c r="O384" s="89">
        <f t="shared" si="174"/>
        <v>82260</v>
      </c>
      <c r="P384" s="111">
        <f t="shared" ref="P384:P404" si="175">+Q384-Q383</f>
        <v>1751</v>
      </c>
      <c r="Q384" s="57">
        <v>926793</v>
      </c>
      <c r="R384" s="48">
        <v>567</v>
      </c>
      <c r="S384" s="118"/>
      <c r="T384" s="57">
        <v>27830</v>
      </c>
      <c r="U384" s="78"/>
      <c r="W384" s="121">
        <f t="shared" si="165"/>
        <v>44207</v>
      </c>
      <c r="X384" s="122">
        <f t="shared" si="166"/>
        <v>55</v>
      </c>
      <c r="Y384" s="97">
        <f t="shared" si="167"/>
        <v>87591</v>
      </c>
      <c r="Z384" s="123">
        <f t="shared" si="168"/>
        <v>44207</v>
      </c>
      <c r="AA384" s="97">
        <f t="shared" si="169"/>
        <v>0</v>
      </c>
      <c r="AB384" s="97">
        <f t="shared" si="170"/>
        <v>4634</v>
      </c>
    </row>
    <row r="385" spans="2:29" x14ac:dyDescent="0.55000000000000004">
      <c r="B385" s="77">
        <v>44208</v>
      </c>
      <c r="C385" s="48">
        <v>1</v>
      </c>
      <c r="D385" s="84"/>
      <c r="E385" s="110"/>
      <c r="F385" s="57">
        <v>1</v>
      </c>
      <c r="G385" s="48">
        <v>115</v>
      </c>
      <c r="H385" s="89">
        <f t="shared" si="171"/>
        <v>87706</v>
      </c>
      <c r="I385" s="89">
        <f t="shared" si="164"/>
        <v>784</v>
      </c>
      <c r="J385" s="48">
        <v>3</v>
      </c>
      <c r="K385" s="56">
        <f t="shared" si="172"/>
        <v>21</v>
      </c>
      <c r="L385" s="48">
        <v>0</v>
      </c>
      <c r="M385" s="89">
        <f t="shared" si="173"/>
        <v>4634</v>
      </c>
      <c r="N385" s="48">
        <v>28</v>
      </c>
      <c r="O385" s="89">
        <f t="shared" si="174"/>
        <v>82288</v>
      </c>
      <c r="P385" s="111">
        <f t="shared" si="175"/>
        <v>2901</v>
      </c>
      <c r="Q385" s="57">
        <v>929694</v>
      </c>
      <c r="R385" s="48">
        <v>617</v>
      </c>
      <c r="S385" s="118"/>
      <c r="T385" s="57">
        <v>30114</v>
      </c>
      <c r="U385" s="78"/>
      <c r="W385" s="121">
        <f t="shared" ref="W385:W404" si="176">+B385</f>
        <v>44208</v>
      </c>
      <c r="X385" s="122">
        <f t="shared" si="166"/>
        <v>115</v>
      </c>
      <c r="Y385" s="97">
        <f t="shared" si="167"/>
        <v>87706</v>
      </c>
      <c r="Z385" s="123">
        <f t="shared" si="168"/>
        <v>44208</v>
      </c>
      <c r="AA385" s="97">
        <f t="shared" si="169"/>
        <v>0</v>
      </c>
      <c r="AB385" s="97">
        <f t="shared" si="170"/>
        <v>4634</v>
      </c>
    </row>
    <row r="386" spans="2:29" x14ac:dyDescent="0.55000000000000004">
      <c r="B386" s="77">
        <v>44209</v>
      </c>
      <c r="C386" s="48">
        <v>0</v>
      </c>
      <c r="D386" s="84"/>
      <c r="E386" s="110"/>
      <c r="F386" s="57">
        <v>1</v>
      </c>
      <c r="G386" s="48">
        <v>138</v>
      </c>
      <c r="H386" s="89">
        <f t="shared" si="171"/>
        <v>87844</v>
      </c>
      <c r="I386" s="89">
        <f t="shared" si="164"/>
        <v>885</v>
      </c>
      <c r="J386" s="48">
        <v>3</v>
      </c>
      <c r="K386" s="56">
        <f t="shared" si="172"/>
        <v>24</v>
      </c>
      <c r="L386" s="48">
        <v>1</v>
      </c>
      <c r="M386" s="89">
        <f t="shared" si="173"/>
        <v>4635</v>
      </c>
      <c r="N386" s="48">
        <v>36</v>
      </c>
      <c r="O386" s="89">
        <f t="shared" si="174"/>
        <v>82324</v>
      </c>
      <c r="P386" s="111">
        <f t="shared" si="175"/>
        <v>1744</v>
      </c>
      <c r="Q386" s="57">
        <v>931438</v>
      </c>
      <c r="R386" s="48">
        <v>895</v>
      </c>
      <c r="S386" s="118"/>
      <c r="T386" s="57">
        <v>30963</v>
      </c>
      <c r="U386" s="78"/>
      <c r="W386" s="121">
        <f t="shared" si="176"/>
        <v>44209</v>
      </c>
      <c r="X386" s="122">
        <f t="shared" si="166"/>
        <v>138</v>
      </c>
      <c r="Y386" s="97">
        <f t="shared" si="167"/>
        <v>87844</v>
      </c>
      <c r="Z386" s="123">
        <f t="shared" si="168"/>
        <v>44209</v>
      </c>
      <c r="AA386" s="97">
        <f t="shared" si="169"/>
        <v>1</v>
      </c>
      <c r="AB386" s="97">
        <f t="shared" si="170"/>
        <v>4635</v>
      </c>
    </row>
    <row r="387" spans="2:29" x14ac:dyDescent="0.55000000000000004">
      <c r="B387" s="77">
        <v>44210</v>
      </c>
      <c r="C387" s="48">
        <v>1</v>
      </c>
      <c r="D387" s="84"/>
      <c r="E387" s="110"/>
      <c r="F387" s="57">
        <v>1</v>
      </c>
      <c r="G387" s="48">
        <v>144</v>
      </c>
      <c r="H387" s="89">
        <f t="shared" si="171"/>
        <v>87988</v>
      </c>
      <c r="I387" s="89">
        <f t="shared" ref="I387:I404" si="177">+H387-M387-O387</f>
        <v>1001</v>
      </c>
      <c r="J387" s="48">
        <v>2</v>
      </c>
      <c r="K387" s="56">
        <f t="shared" si="172"/>
        <v>26</v>
      </c>
      <c r="L387" s="48">
        <v>0</v>
      </c>
      <c r="M387" s="89">
        <f t="shared" si="173"/>
        <v>4635</v>
      </c>
      <c r="N387" s="48">
        <v>28</v>
      </c>
      <c r="O387" s="89">
        <f t="shared" si="174"/>
        <v>82352</v>
      </c>
      <c r="P387" s="111">
        <f t="shared" si="175"/>
        <v>2437</v>
      </c>
      <c r="Q387" s="57">
        <v>933875</v>
      </c>
      <c r="R387" s="48">
        <v>1488</v>
      </c>
      <c r="S387" s="118"/>
      <c r="T387" s="57">
        <v>31912</v>
      </c>
      <c r="U387" s="78"/>
      <c r="W387" s="121">
        <f t="shared" si="176"/>
        <v>44210</v>
      </c>
      <c r="X387" s="122">
        <f t="shared" si="166"/>
        <v>144</v>
      </c>
      <c r="Y387" s="97">
        <f t="shared" si="167"/>
        <v>87988</v>
      </c>
      <c r="Z387" s="123">
        <f t="shared" si="168"/>
        <v>44210</v>
      </c>
      <c r="AA387" s="97">
        <f t="shared" si="169"/>
        <v>0</v>
      </c>
      <c r="AB387" s="97">
        <f t="shared" si="170"/>
        <v>4635</v>
      </c>
    </row>
    <row r="388" spans="2:29" x14ac:dyDescent="0.55000000000000004">
      <c r="B388" s="77">
        <v>44211</v>
      </c>
      <c r="C388" s="48">
        <v>0</v>
      </c>
      <c r="D388" s="84"/>
      <c r="E388" s="110"/>
      <c r="F388" s="57">
        <v>1</v>
      </c>
      <c r="G388" s="48">
        <v>130</v>
      </c>
      <c r="H388" s="89">
        <f t="shared" si="171"/>
        <v>88118</v>
      </c>
      <c r="I388" s="89">
        <f t="shared" si="177"/>
        <v>1113</v>
      </c>
      <c r="J388" s="48">
        <v>12</v>
      </c>
      <c r="K388" s="56">
        <f t="shared" si="172"/>
        <v>38</v>
      </c>
      <c r="L388" s="48">
        <v>0</v>
      </c>
      <c r="M388" s="89">
        <f t="shared" si="173"/>
        <v>4635</v>
      </c>
      <c r="N388" s="48">
        <v>18</v>
      </c>
      <c r="O388" s="89">
        <f t="shared" si="174"/>
        <v>82370</v>
      </c>
      <c r="P388" s="111">
        <f t="shared" si="175"/>
        <v>2552</v>
      </c>
      <c r="Q388" s="57">
        <v>936427</v>
      </c>
      <c r="R388" s="48">
        <v>1053</v>
      </c>
      <c r="S388" s="118"/>
      <c r="T388" s="57">
        <v>33409</v>
      </c>
      <c r="U388" s="78"/>
      <c r="W388" s="121">
        <f t="shared" si="176"/>
        <v>44211</v>
      </c>
      <c r="X388" s="122">
        <f t="shared" si="166"/>
        <v>130</v>
      </c>
      <c r="Y388" s="97">
        <f t="shared" si="167"/>
        <v>88118</v>
      </c>
      <c r="Z388" s="123">
        <f t="shared" si="168"/>
        <v>44211</v>
      </c>
      <c r="AA388" s="97">
        <f t="shared" si="169"/>
        <v>0</v>
      </c>
      <c r="AB388" s="97">
        <f t="shared" si="170"/>
        <v>4635</v>
      </c>
    </row>
    <row r="389" spans="2:29" x14ac:dyDescent="0.55000000000000004">
      <c r="B389" s="77">
        <v>44212</v>
      </c>
      <c r="C389" s="48">
        <v>1</v>
      </c>
      <c r="D389" s="84"/>
      <c r="E389" s="110"/>
      <c r="F389" s="57">
        <v>2</v>
      </c>
      <c r="G389" s="48">
        <v>109</v>
      </c>
      <c r="H389" s="89">
        <f t="shared" si="171"/>
        <v>88227</v>
      </c>
      <c r="I389" s="89">
        <f t="shared" si="177"/>
        <v>1205</v>
      </c>
      <c r="J389" s="48">
        <v>4</v>
      </c>
      <c r="K389" s="56">
        <f t="shared" si="172"/>
        <v>42</v>
      </c>
      <c r="L389" s="48">
        <v>0</v>
      </c>
      <c r="M389" s="89">
        <f t="shared" si="173"/>
        <v>4635</v>
      </c>
      <c r="N389" s="48">
        <v>17</v>
      </c>
      <c r="O389" s="89">
        <f t="shared" si="174"/>
        <v>82387</v>
      </c>
      <c r="P389" s="111">
        <f t="shared" si="175"/>
        <v>2037</v>
      </c>
      <c r="Q389" s="57">
        <v>938464</v>
      </c>
      <c r="R389" s="48">
        <v>1295</v>
      </c>
      <c r="S389" s="118"/>
      <c r="T389" s="57">
        <v>34150</v>
      </c>
      <c r="U389" s="78"/>
      <c r="W389" s="121">
        <f t="shared" si="176"/>
        <v>44212</v>
      </c>
      <c r="X389" s="122">
        <f t="shared" si="166"/>
        <v>109</v>
      </c>
      <c r="Y389" s="97">
        <f t="shared" si="167"/>
        <v>88227</v>
      </c>
      <c r="Z389" s="123">
        <f t="shared" si="168"/>
        <v>44212</v>
      </c>
      <c r="AA389" s="97">
        <f t="shared" si="169"/>
        <v>0</v>
      </c>
      <c r="AB389" s="97">
        <f t="shared" si="170"/>
        <v>4635</v>
      </c>
    </row>
    <row r="390" spans="2:29" x14ac:dyDescent="0.55000000000000004">
      <c r="B390" s="77">
        <v>44213</v>
      </c>
      <c r="C390" s="48">
        <v>2</v>
      </c>
      <c r="D390" s="84"/>
      <c r="E390" s="110"/>
      <c r="F390" s="57">
        <v>3</v>
      </c>
      <c r="G390" s="48">
        <v>109</v>
      </c>
      <c r="H390" s="89">
        <f t="shared" si="171"/>
        <v>88336</v>
      </c>
      <c r="I390" s="89">
        <f t="shared" si="177"/>
        <v>1301</v>
      </c>
      <c r="J390" s="48">
        <v>1</v>
      </c>
      <c r="K390" s="56">
        <f t="shared" si="172"/>
        <v>43</v>
      </c>
      <c r="L390" s="48">
        <v>0</v>
      </c>
      <c r="M390" s="89">
        <f t="shared" si="173"/>
        <v>4635</v>
      </c>
      <c r="N390" s="48">
        <v>13</v>
      </c>
      <c r="O390" s="89">
        <f t="shared" si="174"/>
        <v>82400</v>
      </c>
      <c r="P390" s="111">
        <f t="shared" si="175"/>
        <v>1604</v>
      </c>
      <c r="Q390" s="57">
        <v>940068</v>
      </c>
      <c r="R390" s="48">
        <v>1519</v>
      </c>
      <c r="S390" s="118"/>
      <c r="T390" s="57">
        <v>34231</v>
      </c>
      <c r="U390" s="78"/>
      <c r="W390" s="121">
        <f t="shared" si="176"/>
        <v>44213</v>
      </c>
      <c r="X390" s="122">
        <f t="shared" si="166"/>
        <v>109</v>
      </c>
      <c r="Y390" s="97">
        <f t="shared" si="167"/>
        <v>88336</v>
      </c>
      <c r="Z390" s="123">
        <f t="shared" si="168"/>
        <v>44213</v>
      </c>
      <c r="AA390" s="97">
        <f t="shared" si="169"/>
        <v>0</v>
      </c>
      <c r="AB390" s="97">
        <f t="shared" si="170"/>
        <v>4635</v>
      </c>
    </row>
    <row r="391" spans="2:29" x14ac:dyDescent="0.55000000000000004">
      <c r="B391" s="77">
        <v>44214</v>
      </c>
      <c r="C391" s="48">
        <v>0</v>
      </c>
      <c r="D391" s="84"/>
      <c r="E391" s="110"/>
      <c r="F391" s="57">
        <v>2</v>
      </c>
      <c r="G391" s="48">
        <v>118</v>
      </c>
      <c r="H391" s="89">
        <f t="shared" si="171"/>
        <v>88454</v>
      </c>
      <c r="I391" s="89">
        <f t="shared" si="177"/>
        <v>1387</v>
      </c>
      <c r="J391" s="48">
        <v>18</v>
      </c>
      <c r="K391" s="56">
        <f t="shared" si="172"/>
        <v>61</v>
      </c>
      <c r="L391" s="48">
        <v>0</v>
      </c>
      <c r="M391" s="89">
        <f t="shared" si="173"/>
        <v>4635</v>
      </c>
      <c r="N391" s="48">
        <v>32</v>
      </c>
      <c r="O391" s="89">
        <f t="shared" si="174"/>
        <v>82432</v>
      </c>
      <c r="P391" s="111">
        <f t="shared" si="175"/>
        <v>2381</v>
      </c>
      <c r="Q391" s="57">
        <v>942449</v>
      </c>
      <c r="R391" s="48">
        <v>1286</v>
      </c>
      <c r="S391" s="118"/>
      <c r="T391" s="57">
        <v>35325</v>
      </c>
      <c r="U391" s="78"/>
      <c r="W391" s="121">
        <f t="shared" si="176"/>
        <v>44214</v>
      </c>
      <c r="X391" s="122">
        <f t="shared" si="166"/>
        <v>118</v>
      </c>
      <c r="Y391" s="97">
        <f t="shared" si="167"/>
        <v>88454</v>
      </c>
      <c r="Z391" s="123">
        <f t="shared" si="168"/>
        <v>44214</v>
      </c>
      <c r="AA391" s="97">
        <f t="shared" si="169"/>
        <v>0</v>
      </c>
      <c r="AB391" s="97">
        <f t="shared" si="170"/>
        <v>4635</v>
      </c>
    </row>
    <row r="392" spans="2:29" x14ac:dyDescent="0.55000000000000004">
      <c r="B392" s="77">
        <v>44215</v>
      </c>
      <c r="C392" s="48">
        <v>0</v>
      </c>
      <c r="D392" s="84"/>
      <c r="E392" s="110"/>
      <c r="F392" s="57">
        <v>2</v>
      </c>
      <c r="G392" s="48">
        <v>103</v>
      </c>
      <c r="H392" s="89">
        <f t="shared" si="171"/>
        <v>88557</v>
      </c>
      <c r="I392" s="89">
        <f t="shared" si="177"/>
        <v>1473</v>
      </c>
      <c r="J392" s="48">
        <v>1</v>
      </c>
      <c r="K392" s="56">
        <f t="shared" si="172"/>
        <v>62</v>
      </c>
      <c r="L392" s="48">
        <v>0</v>
      </c>
      <c r="M392" s="89">
        <f t="shared" si="173"/>
        <v>4635</v>
      </c>
      <c r="N392" s="48">
        <v>17</v>
      </c>
      <c r="O392" s="89">
        <f t="shared" si="174"/>
        <v>82449</v>
      </c>
      <c r="P392" s="111">
        <f t="shared" si="175"/>
        <v>1747</v>
      </c>
      <c r="Q392" s="57">
        <v>944196</v>
      </c>
      <c r="R392" s="48">
        <v>2102</v>
      </c>
      <c r="S392" s="118"/>
      <c r="T392" s="57">
        <v>34966</v>
      </c>
      <c r="U392" s="78"/>
      <c r="W392" s="121">
        <f t="shared" si="176"/>
        <v>44215</v>
      </c>
      <c r="X392" s="122">
        <f t="shared" si="166"/>
        <v>103</v>
      </c>
      <c r="Y392" s="97">
        <f t="shared" si="167"/>
        <v>88557</v>
      </c>
      <c r="Z392" s="123">
        <f t="shared" si="168"/>
        <v>44215</v>
      </c>
      <c r="AA392" s="97">
        <f t="shared" si="169"/>
        <v>0</v>
      </c>
      <c r="AB392" s="97">
        <f t="shared" si="170"/>
        <v>4635</v>
      </c>
    </row>
    <row r="393" spans="2:29" x14ac:dyDescent="0.55000000000000004">
      <c r="B393" s="77">
        <v>44216</v>
      </c>
      <c r="C393" s="48">
        <v>5</v>
      </c>
      <c r="D393" s="84"/>
      <c r="E393" s="110"/>
      <c r="F393" s="57">
        <v>5</v>
      </c>
      <c r="G393" s="48">
        <v>144</v>
      </c>
      <c r="H393" s="89">
        <f t="shared" si="171"/>
        <v>88701</v>
      </c>
      <c r="I393" s="89">
        <f t="shared" si="177"/>
        <v>1598</v>
      </c>
      <c r="J393" s="48">
        <v>6</v>
      </c>
      <c r="K393" s="56">
        <f t="shared" si="172"/>
        <v>68</v>
      </c>
      <c r="L393" s="48">
        <v>0</v>
      </c>
      <c r="M393" s="89">
        <f t="shared" si="173"/>
        <v>4635</v>
      </c>
      <c r="N393" s="48">
        <v>19</v>
      </c>
      <c r="O393" s="89">
        <f t="shared" si="174"/>
        <v>82468</v>
      </c>
      <c r="P393" s="111">
        <f t="shared" si="175"/>
        <v>3168</v>
      </c>
      <c r="Q393" s="57">
        <v>947364</v>
      </c>
      <c r="R393" s="48">
        <v>1246</v>
      </c>
      <c r="S393" s="118"/>
      <c r="T393" s="57">
        <v>36874</v>
      </c>
      <c r="U393" s="78"/>
      <c r="W393" s="121">
        <f t="shared" si="176"/>
        <v>44216</v>
      </c>
      <c r="X393" s="122">
        <f t="shared" si="166"/>
        <v>144</v>
      </c>
      <c r="Y393" s="97">
        <f t="shared" si="167"/>
        <v>88701</v>
      </c>
      <c r="Z393" s="123">
        <f t="shared" si="168"/>
        <v>44216</v>
      </c>
      <c r="AA393" s="97">
        <f t="shared" si="169"/>
        <v>0</v>
      </c>
      <c r="AB393" s="97">
        <f t="shared" si="170"/>
        <v>4635</v>
      </c>
    </row>
    <row r="394" spans="2:29" x14ac:dyDescent="0.55000000000000004">
      <c r="B394" s="77">
        <v>44217</v>
      </c>
      <c r="C394" s="48">
        <v>0</v>
      </c>
      <c r="D394" s="84"/>
      <c r="E394" s="110"/>
      <c r="F394" s="57">
        <v>5</v>
      </c>
      <c r="G394" s="48">
        <v>103</v>
      </c>
      <c r="H394" s="89">
        <f t="shared" si="171"/>
        <v>88804</v>
      </c>
      <c r="I394" s="89">
        <f t="shared" si="177"/>
        <v>1674</v>
      </c>
      <c r="J394" s="48">
        <v>12</v>
      </c>
      <c r="K394" s="56">
        <f t="shared" si="172"/>
        <v>80</v>
      </c>
      <c r="L394" s="48">
        <v>0</v>
      </c>
      <c r="M394" s="89">
        <f t="shared" si="173"/>
        <v>4635</v>
      </c>
      <c r="N394" s="48">
        <v>27</v>
      </c>
      <c r="O394" s="89">
        <f t="shared" si="174"/>
        <v>82495</v>
      </c>
      <c r="P394" s="111">
        <f t="shared" si="175"/>
        <v>1985</v>
      </c>
      <c r="Q394" s="57">
        <v>949349</v>
      </c>
      <c r="R394" s="48">
        <v>3103</v>
      </c>
      <c r="S394" s="118"/>
      <c r="T394" s="57">
        <v>35752</v>
      </c>
      <c r="U394" s="78"/>
      <c r="W394" s="121">
        <f t="shared" si="176"/>
        <v>44217</v>
      </c>
      <c r="X394" s="122">
        <f t="shared" si="166"/>
        <v>103</v>
      </c>
      <c r="Y394" s="97">
        <f t="shared" si="167"/>
        <v>88804</v>
      </c>
      <c r="Z394" s="123">
        <f t="shared" si="168"/>
        <v>44217</v>
      </c>
      <c r="AA394" s="97">
        <f t="shared" si="169"/>
        <v>0</v>
      </c>
      <c r="AB394" s="97">
        <f t="shared" si="170"/>
        <v>4635</v>
      </c>
    </row>
    <row r="395" spans="2:29" x14ac:dyDescent="0.55000000000000004">
      <c r="B395" s="77">
        <v>44218</v>
      </c>
      <c r="C395" s="48">
        <v>2</v>
      </c>
      <c r="D395" s="84"/>
      <c r="E395" s="110"/>
      <c r="F395" s="57">
        <v>3</v>
      </c>
      <c r="G395" s="48">
        <v>107</v>
      </c>
      <c r="H395" s="89">
        <f t="shared" si="171"/>
        <v>88911</v>
      </c>
      <c r="I395" s="89">
        <f t="shared" si="177"/>
        <v>1750</v>
      </c>
      <c r="J395" s="48">
        <v>5</v>
      </c>
      <c r="K395" s="56">
        <f t="shared" si="172"/>
        <v>85</v>
      </c>
      <c r="L395" s="48">
        <v>0</v>
      </c>
      <c r="M395" s="89">
        <f t="shared" si="173"/>
        <v>4635</v>
      </c>
      <c r="N395" s="48">
        <v>31</v>
      </c>
      <c r="O395" s="89">
        <f t="shared" si="174"/>
        <v>82526</v>
      </c>
      <c r="P395" s="111">
        <f t="shared" si="175"/>
        <v>2455</v>
      </c>
      <c r="Q395" s="57">
        <v>951804</v>
      </c>
      <c r="R395" s="48">
        <v>1701</v>
      </c>
      <c r="S395" s="118"/>
      <c r="T395" s="57">
        <v>36503</v>
      </c>
      <c r="U395" s="78"/>
      <c r="W395" s="121">
        <f t="shared" si="176"/>
        <v>44218</v>
      </c>
      <c r="X395" s="122">
        <f t="shared" si="166"/>
        <v>107</v>
      </c>
      <c r="Y395" s="97">
        <f t="shared" si="167"/>
        <v>88911</v>
      </c>
      <c r="Z395" s="123">
        <f t="shared" si="168"/>
        <v>44218</v>
      </c>
      <c r="AA395" s="97">
        <f t="shared" si="169"/>
        <v>0</v>
      </c>
      <c r="AB395" s="97">
        <f t="shared" si="170"/>
        <v>4635</v>
      </c>
    </row>
    <row r="396" spans="2:29" x14ac:dyDescent="0.55000000000000004">
      <c r="B396" s="77">
        <v>44219</v>
      </c>
      <c r="C396" s="48">
        <v>1</v>
      </c>
      <c r="D396" s="84"/>
      <c r="E396" s="110"/>
      <c r="F396" s="57">
        <v>2</v>
      </c>
      <c r="G396" s="48">
        <v>80</v>
      </c>
      <c r="H396" s="89">
        <f t="shared" si="171"/>
        <v>88991</v>
      </c>
      <c r="I396" s="89">
        <f t="shared" si="177"/>
        <v>1800</v>
      </c>
      <c r="J396" s="48">
        <v>9</v>
      </c>
      <c r="K396" s="56">
        <f t="shared" si="172"/>
        <v>94</v>
      </c>
      <c r="L396" s="48">
        <v>0</v>
      </c>
      <c r="M396" s="89">
        <f t="shared" si="173"/>
        <v>4635</v>
      </c>
      <c r="N396" s="48">
        <v>30</v>
      </c>
      <c r="O396" s="89">
        <f t="shared" si="174"/>
        <v>82556</v>
      </c>
      <c r="P396" s="111">
        <f t="shared" si="175"/>
        <v>2903</v>
      </c>
      <c r="Q396" s="57">
        <v>954707</v>
      </c>
      <c r="R396" s="48">
        <v>1722</v>
      </c>
      <c r="S396" s="118"/>
      <c r="T396" s="57">
        <v>37678</v>
      </c>
      <c r="U396" s="78"/>
      <c r="W396" s="121">
        <f t="shared" si="176"/>
        <v>44219</v>
      </c>
      <c r="X396" s="122">
        <f t="shared" si="166"/>
        <v>80</v>
      </c>
      <c r="Y396" s="97">
        <f t="shared" si="167"/>
        <v>88991</v>
      </c>
      <c r="Z396" s="123">
        <f t="shared" si="168"/>
        <v>44219</v>
      </c>
      <c r="AA396" s="97">
        <f t="shared" si="169"/>
        <v>0</v>
      </c>
      <c r="AB396" s="97">
        <f t="shared" si="170"/>
        <v>4635</v>
      </c>
    </row>
    <row r="397" spans="2:29" x14ac:dyDescent="0.55000000000000004">
      <c r="B397" s="77">
        <v>44220</v>
      </c>
      <c r="C397" s="48">
        <v>1</v>
      </c>
      <c r="D397" s="84"/>
      <c r="E397" s="110"/>
      <c r="F397" s="57">
        <v>2</v>
      </c>
      <c r="G397" s="48">
        <v>124</v>
      </c>
      <c r="H397" s="89">
        <f t="shared" ref="H397:H402" si="178">+H396+G397</f>
        <v>89115</v>
      </c>
      <c r="I397" s="89">
        <f t="shared" si="177"/>
        <v>1850</v>
      </c>
      <c r="J397" s="48">
        <v>15</v>
      </c>
      <c r="K397" s="56">
        <f t="shared" si="172"/>
        <v>109</v>
      </c>
      <c r="L397" s="48">
        <v>0</v>
      </c>
      <c r="M397" s="89">
        <f t="shared" si="173"/>
        <v>4635</v>
      </c>
      <c r="N397" s="48">
        <v>75</v>
      </c>
      <c r="O397" s="89">
        <f>+N397+O396-1</f>
        <v>82630</v>
      </c>
      <c r="P397" s="111">
        <f t="shared" si="175"/>
        <v>1826</v>
      </c>
      <c r="Q397" s="57">
        <v>956533</v>
      </c>
      <c r="R397" s="48">
        <v>1157</v>
      </c>
      <c r="S397" s="118"/>
      <c r="T397" s="57">
        <v>38345</v>
      </c>
      <c r="U397" s="78"/>
      <c r="W397" s="121">
        <f t="shared" si="176"/>
        <v>44220</v>
      </c>
      <c r="X397" s="122">
        <f t="shared" si="166"/>
        <v>124</v>
      </c>
      <c r="Y397" s="97">
        <f t="shared" si="167"/>
        <v>89115</v>
      </c>
      <c r="Z397" s="123">
        <f t="shared" si="168"/>
        <v>44220</v>
      </c>
      <c r="AA397" s="97">
        <f t="shared" si="169"/>
        <v>0</v>
      </c>
      <c r="AB397" s="97">
        <f t="shared" si="170"/>
        <v>4635</v>
      </c>
    </row>
    <row r="398" spans="2:29" x14ac:dyDescent="0.55000000000000004">
      <c r="B398" s="77">
        <v>44221</v>
      </c>
      <c r="C398" s="48">
        <v>3</v>
      </c>
      <c r="D398" s="84"/>
      <c r="E398" s="110"/>
      <c r="F398" s="57">
        <v>3</v>
      </c>
      <c r="G398" s="48">
        <v>82</v>
      </c>
      <c r="H398" s="89">
        <f t="shared" si="178"/>
        <v>89197</v>
      </c>
      <c r="I398" s="89">
        <f t="shared" si="177"/>
        <v>1885</v>
      </c>
      <c r="J398" s="48">
        <v>1</v>
      </c>
      <c r="K398" s="56">
        <f t="shared" si="172"/>
        <v>110</v>
      </c>
      <c r="L398" s="48">
        <v>1</v>
      </c>
      <c r="M398" s="89">
        <f t="shared" si="173"/>
        <v>4636</v>
      </c>
      <c r="N398" s="48">
        <v>46</v>
      </c>
      <c r="O398" s="89">
        <f t="shared" ref="O398:O404" si="179">+N398+O397</f>
        <v>82676</v>
      </c>
      <c r="P398" s="111">
        <f t="shared" si="175"/>
        <v>1451</v>
      </c>
      <c r="Q398" s="57">
        <v>957984</v>
      </c>
      <c r="R398" s="48">
        <v>1351</v>
      </c>
      <c r="S398" s="118"/>
      <c r="T398" s="57">
        <v>38443</v>
      </c>
      <c r="U398" s="78"/>
      <c r="W398" s="121">
        <f t="shared" si="176"/>
        <v>44221</v>
      </c>
      <c r="X398" s="122">
        <f t="shared" si="166"/>
        <v>82</v>
      </c>
      <c r="Y398" s="97">
        <f t="shared" si="167"/>
        <v>89197</v>
      </c>
      <c r="Z398" s="123">
        <f t="shared" si="168"/>
        <v>44221</v>
      </c>
      <c r="AA398" s="97">
        <f t="shared" si="169"/>
        <v>1</v>
      </c>
      <c r="AB398" s="97">
        <f t="shared" si="170"/>
        <v>4636</v>
      </c>
    </row>
    <row r="399" spans="2:29" x14ac:dyDescent="0.55000000000000004">
      <c r="B399" s="77">
        <v>44222</v>
      </c>
      <c r="C399" s="48">
        <v>1</v>
      </c>
      <c r="D399" s="84"/>
      <c r="E399" s="110"/>
      <c r="F399" s="57">
        <v>2</v>
      </c>
      <c r="G399" s="48">
        <v>75</v>
      </c>
      <c r="H399" s="89">
        <f t="shared" si="178"/>
        <v>89272</v>
      </c>
      <c r="I399" s="89">
        <f t="shared" si="177"/>
        <v>1862</v>
      </c>
      <c r="J399" s="48">
        <v>1</v>
      </c>
      <c r="K399" s="56">
        <f t="shared" si="172"/>
        <v>111</v>
      </c>
      <c r="L399" s="48">
        <v>0</v>
      </c>
      <c r="M399" s="89">
        <f t="shared" si="173"/>
        <v>4636</v>
      </c>
      <c r="N399" s="48">
        <v>98</v>
      </c>
      <c r="O399" s="89">
        <f t="shared" si="179"/>
        <v>82774</v>
      </c>
      <c r="P399" s="111">
        <f t="shared" si="175"/>
        <v>2978</v>
      </c>
      <c r="Q399" s="57">
        <v>960962</v>
      </c>
      <c r="R399" s="48">
        <v>1607</v>
      </c>
      <c r="S399" s="118"/>
      <c r="T399" s="57">
        <v>39811</v>
      </c>
      <c r="U399" s="78"/>
      <c r="W399" s="121">
        <f t="shared" si="176"/>
        <v>44222</v>
      </c>
      <c r="X399" s="122">
        <f t="shared" si="166"/>
        <v>75</v>
      </c>
      <c r="Y399" s="97">
        <f t="shared" si="167"/>
        <v>89272</v>
      </c>
      <c r="Z399" s="123">
        <f t="shared" si="168"/>
        <v>44222</v>
      </c>
      <c r="AA399" s="97">
        <f t="shared" si="169"/>
        <v>0</v>
      </c>
      <c r="AB399" s="97">
        <f t="shared" si="170"/>
        <v>4636</v>
      </c>
      <c r="AC399">
        <v>1</v>
      </c>
    </row>
    <row r="400" spans="2:29" x14ac:dyDescent="0.55000000000000004">
      <c r="B400" s="77">
        <v>44223</v>
      </c>
      <c r="C400" s="48">
        <v>0</v>
      </c>
      <c r="D400" s="84"/>
      <c r="E400" s="110"/>
      <c r="F400" s="57">
        <v>1</v>
      </c>
      <c r="G400" s="48">
        <v>54</v>
      </c>
      <c r="H400" s="89">
        <f t="shared" si="178"/>
        <v>89326</v>
      </c>
      <c r="I400" s="89">
        <f t="shared" si="177"/>
        <v>1820</v>
      </c>
      <c r="J400" s="48">
        <v>-6</v>
      </c>
      <c r="K400" s="56">
        <f t="shared" si="172"/>
        <v>105</v>
      </c>
      <c r="L400" s="48">
        <v>0</v>
      </c>
      <c r="M400" s="89">
        <f t="shared" si="173"/>
        <v>4636</v>
      </c>
      <c r="N400" s="48">
        <v>96</v>
      </c>
      <c r="O400" s="89">
        <f t="shared" si="179"/>
        <v>82870</v>
      </c>
      <c r="P400" s="111">
        <f t="shared" si="175"/>
        <v>1355</v>
      </c>
      <c r="Q400" s="57">
        <v>962317</v>
      </c>
      <c r="R400" s="48">
        <v>1735</v>
      </c>
      <c r="S400" s="118"/>
      <c r="T400" s="57">
        <v>39429</v>
      </c>
      <c r="U400" s="78"/>
      <c r="W400" s="121">
        <f t="shared" si="176"/>
        <v>44223</v>
      </c>
      <c r="X400" s="122">
        <f t="shared" si="166"/>
        <v>54</v>
      </c>
      <c r="Y400" s="97">
        <f t="shared" si="167"/>
        <v>89326</v>
      </c>
      <c r="Z400" s="123">
        <f t="shared" si="168"/>
        <v>44223</v>
      </c>
      <c r="AA400" s="97">
        <f t="shared" si="169"/>
        <v>0</v>
      </c>
      <c r="AB400" s="97">
        <f t="shared" si="170"/>
        <v>4636</v>
      </c>
      <c r="AC400">
        <v>2</v>
      </c>
    </row>
    <row r="401" spans="2:29" x14ac:dyDescent="0.55000000000000004">
      <c r="B401" s="77">
        <v>44224</v>
      </c>
      <c r="C401" s="48">
        <v>2</v>
      </c>
      <c r="D401" s="84"/>
      <c r="E401" s="110"/>
      <c r="F401" s="57">
        <v>2</v>
      </c>
      <c r="G401" s="48">
        <v>52</v>
      </c>
      <c r="H401" s="89">
        <f t="shared" si="178"/>
        <v>89378</v>
      </c>
      <c r="I401" s="89">
        <f t="shared" si="177"/>
        <v>1802</v>
      </c>
      <c r="J401" s="48">
        <v>-6</v>
      </c>
      <c r="K401" s="56">
        <f t="shared" si="172"/>
        <v>99</v>
      </c>
      <c r="L401" s="48">
        <v>0</v>
      </c>
      <c r="M401" s="89">
        <f t="shared" si="173"/>
        <v>4636</v>
      </c>
      <c r="N401" s="48">
        <v>70</v>
      </c>
      <c r="O401" s="89">
        <f t="shared" si="179"/>
        <v>82940</v>
      </c>
      <c r="P401" s="111">
        <f t="shared" si="175"/>
        <v>920</v>
      </c>
      <c r="Q401" s="57">
        <v>963237</v>
      </c>
      <c r="R401" s="48">
        <v>1448</v>
      </c>
      <c r="S401" s="118"/>
      <c r="T401" s="57">
        <v>38876</v>
      </c>
      <c r="U401" s="78"/>
      <c r="W401" s="121">
        <f t="shared" si="176"/>
        <v>44224</v>
      </c>
      <c r="X401" s="122">
        <f t="shared" si="166"/>
        <v>52</v>
      </c>
      <c r="Y401" s="97">
        <f t="shared" si="167"/>
        <v>89378</v>
      </c>
      <c r="Z401" s="123">
        <f t="shared" si="168"/>
        <v>44224</v>
      </c>
      <c r="AA401" s="97">
        <f t="shared" si="169"/>
        <v>0</v>
      </c>
      <c r="AB401" s="97">
        <f t="shared" si="170"/>
        <v>4636</v>
      </c>
      <c r="AC401">
        <v>3</v>
      </c>
    </row>
    <row r="402" spans="2:29" x14ac:dyDescent="0.55000000000000004">
      <c r="B402" s="77">
        <v>44225</v>
      </c>
      <c r="C402" s="48">
        <v>1</v>
      </c>
      <c r="D402" s="84"/>
      <c r="E402" s="110"/>
      <c r="F402" s="57">
        <v>2</v>
      </c>
      <c r="G402" s="48">
        <v>52</v>
      </c>
      <c r="H402" s="89">
        <f t="shared" si="178"/>
        <v>89430</v>
      </c>
      <c r="I402" s="89">
        <f t="shared" si="177"/>
        <v>1711</v>
      </c>
      <c r="J402" s="48">
        <v>-21</v>
      </c>
      <c r="K402" s="56">
        <f t="shared" si="172"/>
        <v>78</v>
      </c>
      <c r="L402" s="48">
        <v>0</v>
      </c>
      <c r="M402" s="89">
        <f t="shared" si="173"/>
        <v>4636</v>
      </c>
      <c r="N402" s="48">
        <v>143</v>
      </c>
      <c r="O402" s="89">
        <f t="shared" si="179"/>
        <v>83083</v>
      </c>
      <c r="P402" s="111">
        <f t="shared" si="175"/>
        <v>1717</v>
      </c>
      <c r="Q402" s="57">
        <v>964954</v>
      </c>
      <c r="R402" s="48">
        <v>1374</v>
      </c>
      <c r="S402" s="118"/>
      <c r="T402" s="57">
        <v>39218</v>
      </c>
      <c r="U402" s="78"/>
      <c r="W402" s="121">
        <f t="shared" si="176"/>
        <v>44225</v>
      </c>
      <c r="X402" s="122">
        <f t="shared" si="166"/>
        <v>52</v>
      </c>
      <c r="Y402" s="97">
        <f t="shared" si="167"/>
        <v>89430</v>
      </c>
      <c r="Z402" s="123">
        <f t="shared" si="168"/>
        <v>44225</v>
      </c>
      <c r="AA402" s="97">
        <f t="shared" si="169"/>
        <v>0</v>
      </c>
      <c r="AB402" s="97">
        <f t="shared" si="170"/>
        <v>4636</v>
      </c>
      <c r="AC402">
        <v>4</v>
      </c>
    </row>
    <row r="403" spans="2:29" x14ac:dyDescent="0.55000000000000004">
      <c r="B403" s="77">
        <v>44226</v>
      </c>
      <c r="C403" s="48">
        <v>0</v>
      </c>
      <c r="D403" s="84"/>
      <c r="E403" s="110"/>
      <c r="F403" s="57">
        <v>2</v>
      </c>
      <c r="G403" s="48">
        <v>92</v>
      </c>
      <c r="H403" s="89">
        <f t="shared" ref="H403:H408" si="180">+H402+G403</f>
        <v>89522</v>
      </c>
      <c r="I403" s="89">
        <f t="shared" si="177"/>
        <v>1668</v>
      </c>
      <c r="J403" s="48">
        <v>-2</v>
      </c>
      <c r="K403" s="56">
        <f t="shared" si="172"/>
        <v>76</v>
      </c>
      <c r="L403" s="48">
        <v>0</v>
      </c>
      <c r="M403" s="89">
        <f t="shared" si="173"/>
        <v>4636</v>
      </c>
      <c r="N403" s="48">
        <v>135</v>
      </c>
      <c r="O403" s="89">
        <f t="shared" si="179"/>
        <v>83218</v>
      </c>
      <c r="P403" s="111">
        <f t="shared" si="175"/>
        <v>1146</v>
      </c>
      <c r="Q403" s="57">
        <v>966100</v>
      </c>
      <c r="R403" s="48">
        <v>1469</v>
      </c>
      <c r="S403" s="118"/>
      <c r="T403" s="57">
        <v>38895</v>
      </c>
      <c r="U403" s="78"/>
      <c r="W403" s="121">
        <f t="shared" si="176"/>
        <v>44226</v>
      </c>
      <c r="X403" s="122">
        <f t="shared" si="166"/>
        <v>92</v>
      </c>
      <c r="Y403" s="97">
        <f t="shared" si="167"/>
        <v>89522</v>
      </c>
      <c r="Z403" s="123">
        <f t="shared" si="168"/>
        <v>44226</v>
      </c>
      <c r="AA403" s="97">
        <f t="shared" si="169"/>
        <v>0</v>
      </c>
      <c r="AB403" s="97">
        <f t="shared" si="170"/>
        <v>4636</v>
      </c>
      <c r="AC403">
        <v>5</v>
      </c>
    </row>
    <row r="404" spans="2:29" x14ac:dyDescent="0.55000000000000004">
      <c r="B404" s="77">
        <v>44227</v>
      </c>
      <c r="C404" s="48">
        <v>0</v>
      </c>
      <c r="D404" s="84"/>
      <c r="E404" s="110"/>
      <c r="F404" s="57">
        <v>1</v>
      </c>
      <c r="G404" s="48">
        <v>42</v>
      </c>
      <c r="H404" s="89">
        <f t="shared" si="180"/>
        <v>89564</v>
      </c>
      <c r="I404" s="89">
        <f t="shared" si="177"/>
        <v>1614</v>
      </c>
      <c r="J404" s="48">
        <v>-8</v>
      </c>
      <c r="K404" s="56">
        <f t="shared" si="172"/>
        <v>68</v>
      </c>
      <c r="L404" s="48">
        <v>0</v>
      </c>
      <c r="M404" s="89">
        <f t="shared" si="173"/>
        <v>4636</v>
      </c>
      <c r="N404" s="48">
        <v>96</v>
      </c>
      <c r="O404" s="89">
        <f t="shared" si="179"/>
        <v>83314</v>
      </c>
      <c r="P404" s="111">
        <f t="shared" si="175"/>
        <v>580</v>
      </c>
      <c r="Q404" s="57">
        <v>966680</v>
      </c>
      <c r="R404" s="48">
        <v>1254</v>
      </c>
      <c r="S404" s="118"/>
      <c r="T404" s="57">
        <v>38217</v>
      </c>
      <c r="U404" s="78"/>
      <c r="W404" s="121">
        <f t="shared" si="176"/>
        <v>44227</v>
      </c>
      <c r="X404" s="122">
        <f t="shared" si="166"/>
        <v>42</v>
      </c>
      <c r="Y404" s="97">
        <f t="shared" si="167"/>
        <v>89564</v>
      </c>
      <c r="Z404" s="123">
        <f t="shared" si="168"/>
        <v>44227</v>
      </c>
      <c r="AA404" s="97">
        <f t="shared" si="169"/>
        <v>0</v>
      </c>
      <c r="AB404" s="97">
        <f t="shared" si="170"/>
        <v>4636</v>
      </c>
      <c r="AC404">
        <v>6</v>
      </c>
    </row>
    <row r="405" spans="2:29" x14ac:dyDescent="0.55000000000000004">
      <c r="B405" s="77">
        <v>44228</v>
      </c>
      <c r="C405" s="48">
        <v>0</v>
      </c>
      <c r="D405" s="84"/>
      <c r="E405" s="110"/>
      <c r="F405" s="57">
        <v>1</v>
      </c>
      <c r="G405" s="48">
        <v>30</v>
      </c>
      <c r="H405" s="89">
        <f t="shared" si="180"/>
        <v>89594</v>
      </c>
      <c r="I405" s="89">
        <f t="shared" ref="I405:I435" si="181">+H405-M405-O405</f>
        <v>1582</v>
      </c>
      <c r="J405" s="48">
        <v>4</v>
      </c>
      <c r="K405" s="56">
        <f t="shared" ref="K405:K436" si="182">+J405+K404</f>
        <v>72</v>
      </c>
      <c r="L405" s="48">
        <v>0</v>
      </c>
      <c r="M405" s="89">
        <f t="shared" ref="M405:M435" si="183">+L405+M404</f>
        <v>4636</v>
      </c>
      <c r="N405" s="48">
        <v>62</v>
      </c>
      <c r="O405" s="89">
        <f t="shared" ref="O405:O435" si="184">+N405+O404</f>
        <v>83376</v>
      </c>
      <c r="P405" s="111">
        <f t="shared" ref="P405:P435" si="185">+Q405-Q404</f>
        <v>735</v>
      </c>
      <c r="Q405" s="57">
        <v>967415</v>
      </c>
      <c r="R405" s="48">
        <v>1630</v>
      </c>
      <c r="S405" s="118"/>
      <c r="T405" s="57">
        <v>37319</v>
      </c>
      <c r="U405" s="78"/>
      <c r="W405" s="121">
        <f t="shared" ref="W405:W435" si="186">+B405</f>
        <v>44228</v>
      </c>
      <c r="X405" s="122">
        <f t="shared" ref="X405:X435" si="187">+G405</f>
        <v>30</v>
      </c>
      <c r="Y405" s="97">
        <f t="shared" ref="Y405:Y435" si="188">+H405</f>
        <v>89594</v>
      </c>
      <c r="Z405" s="123">
        <f t="shared" ref="Z405:Z435" si="189">+B405</f>
        <v>44228</v>
      </c>
      <c r="AA405" s="97">
        <f t="shared" ref="AA405:AA435" si="190">+L405</f>
        <v>0</v>
      </c>
      <c r="AB405" s="97">
        <f t="shared" ref="AB405:AB435" si="191">+M405</f>
        <v>4636</v>
      </c>
      <c r="AC405">
        <v>7</v>
      </c>
    </row>
    <row r="406" spans="2:29" x14ac:dyDescent="0.55000000000000004">
      <c r="B406" s="77">
        <v>44229</v>
      </c>
      <c r="C406" s="48">
        <v>1</v>
      </c>
      <c r="D406" s="84"/>
      <c r="E406" s="110"/>
      <c r="F406" s="57">
        <v>2</v>
      </c>
      <c r="G406" s="48">
        <v>25</v>
      </c>
      <c r="H406" s="89">
        <f t="shared" si="180"/>
        <v>89619</v>
      </c>
      <c r="I406" s="89">
        <f t="shared" si="181"/>
        <v>1516</v>
      </c>
      <c r="J406" s="48">
        <v>-6</v>
      </c>
      <c r="K406" s="56">
        <f t="shared" si="182"/>
        <v>66</v>
      </c>
      <c r="L406" s="48">
        <v>0</v>
      </c>
      <c r="M406" s="89">
        <f t="shared" si="183"/>
        <v>4636</v>
      </c>
      <c r="N406" s="48">
        <v>91</v>
      </c>
      <c r="O406" s="89">
        <f t="shared" si="184"/>
        <v>83467</v>
      </c>
      <c r="P406" s="111">
        <f t="shared" si="185"/>
        <v>716</v>
      </c>
      <c r="Q406" s="57">
        <v>968131</v>
      </c>
      <c r="R406" s="48">
        <v>1674</v>
      </c>
      <c r="S406" s="118"/>
      <c r="T406" s="57">
        <v>36360</v>
      </c>
      <c r="U406" s="78"/>
      <c r="W406" s="121">
        <f t="shared" si="186"/>
        <v>44229</v>
      </c>
      <c r="X406" s="122">
        <f t="shared" si="187"/>
        <v>25</v>
      </c>
      <c r="Y406" s="97">
        <f t="shared" si="188"/>
        <v>89619</v>
      </c>
      <c r="Z406" s="123">
        <f t="shared" si="189"/>
        <v>44229</v>
      </c>
      <c r="AA406" s="97">
        <f t="shared" si="190"/>
        <v>0</v>
      </c>
      <c r="AB406" s="97">
        <f t="shared" si="191"/>
        <v>4636</v>
      </c>
      <c r="AC406">
        <v>8</v>
      </c>
    </row>
    <row r="407" spans="2:29" x14ac:dyDescent="0.55000000000000004">
      <c r="B407" s="77">
        <v>44230</v>
      </c>
      <c r="C407" s="48">
        <v>1</v>
      </c>
      <c r="D407" s="84"/>
      <c r="E407" s="110"/>
      <c r="F407" s="57">
        <v>1</v>
      </c>
      <c r="G407" s="48">
        <v>30</v>
      </c>
      <c r="H407" s="89">
        <f t="shared" si="180"/>
        <v>89649</v>
      </c>
      <c r="I407" s="89">
        <f t="shared" si="181"/>
        <v>1411</v>
      </c>
      <c r="J407" s="48">
        <v>-17</v>
      </c>
      <c r="K407" s="56">
        <f t="shared" si="182"/>
        <v>49</v>
      </c>
      <c r="L407" s="48">
        <v>0</v>
      </c>
      <c r="M407" s="89">
        <f t="shared" si="183"/>
        <v>4636</v>
      </c>
      <c r="N407" s="48">
        <v>135</v>
      </c>
      <c r="O407" s="89">
        <f t="shared" si="184"/>
        <v>83602</v>
      </c>
      <c r="P407" s="111">
        <f t="shared" si="185"/>
        <v>642</v>
      </c>
      <c r="Q407" s="57">
        <v>968773</v>
      </c>
      <c r="R407" s="48">
        <v>2816</v>
      </c>
      <c r="S407" s="118"/>
      <c r="T407" s="57">
        <v>34184</v>
      </c>
      <c r="U407" s="78"/>
      <c r="W407" s="121">
        <f t="shared" si="186"/>
        <v>44230</v>
      </c>
      <c r="X407" s="122">
        <f t="shared" si="187"/>
        <v>30</v>
      </c>
      <c r="Y407" s="97">
        <f t="shared" si="188"/>
        <v>89649</v>
      </c>
      <c r="Z407" s="123">
        <f t="shared" si="189"/>
        <v>44230</v>
      </c>
      <c r="AA407" s="97">
        <f t="shared" si="190"/>
        <v>0</v>
      </c>
      <c r="AB407" s="97">
        <f t="shared" si="191"/>
        <v>4636</v>
      </c>
      <c r="AC407">
        <v>9</v>
      </c>
    </row>
    <row r="408" spans="2:29" x14ac:dyDescent="0.55000000000000004">
      <c r="B408" s="77">
        <v>44231</v>
      </c>
      <c r="C408" s="48">
        <v>3</v>
      </c>
      <c r="D408" s="84"/>
      <c r="E408" s="110"/>
      <c r="F408" s="57">
        <v>4</v>
      </c>
      <c r="G408" s="48">
        <v>20</v>
      </c>
      <c r="H408" s="89">
        <f t="shared" si="180"/>
        <v>89669</v>
      </c>
      <c r="I408" s="89">
        <f t="shared" si="181"/>
        <v>1304</v>
      </c>
      <c r="J408" s="48">
        <v>-13</v>
      </c>
      <c r="K408" s="56">
        <f t="shared" si="182"/>
        <v>36</v>
      </c>
      <c r="L408" s="48">
        <v>0</v>
      </c>
      <c r="M408" s="89">
        <f t="shared" si="183"/>
        <v>4636</v>
      </c>
      <c r="N408" s="48">
        <v>127</v>
      </c>
      <c r="O408" s="89">
        <f t="shared" si="184"/>
        <v>83729</v>
      </c>
      <c r="P408" s="111">
        <f t="shared" si="185"/>
        <v>611</v>
      </c>
      <c r="Q408" s="57">
        <v>969384</v>
      </c>
      <c r="R408" s="48">
        <v>1502</v>
      </c>
      <c r="S408" s="118"/>
      <c r="T408" s="57">
        <v>33292</v>
      </c>
      <c r="U408" s="78"/>
      <c r="W408" s="121">
        <f t="shared" si="186"/>
        <v>44231</v>
      </c>
      <c r="X408" s="122">
        <f t="shared" si="187"/>
        <v>20</v>
      </c>
      <c r="Y408" s="97">
        <f t="shared" si="188"/>
        <v>89669</v>
      </c>
      <c r="Z408" s="123">
        <f t="shared" si="189"/>
        <v>44231</v>
      </c>
      <c r="AA408" s="97">
        <f t="shared" si="190"/>
        <v>0</v>
      </c>
      <c r="AB408" s="97">
        <f t="shared" si="191"/>
        <v>4636</v>
      </c>
      <c r="AC408">
        <v>10</v>
      </c>
    </row>
    <row r="409" spans="2:29" x14ac:dyDescent="0.55000000000000004">
      <c r="B409" s="77">
        <v>44232</v>
      </c>
      <c r="C409" s="48">
        <v>1</v>
      </c>
      <c r="D409" s="84"/>
      <c r="E409" s="110"/>
      <c r="F409" s="57">
        <v>2</v>
      </c>
      <c r="G409" s="48">
        <v>12</v>
      </c>
      <c r="H409" s="89">
        <f t="shared" ref="H409:H435" si="192">+H408+G409</f>
        <v>89681</v>
      </c>
      <c r="I409" s="89">
        <f t="shared" si="181"/>
        <v>1235</v>
      </c>
      <c r="J409" s="48">
        <v>-9</v>
      </c>
      <c r="K409" s="56">
        <f t="shared" si="182"/>
        <v>27</v>
      </c>
      <c r="L409" s="48">
        <v>0</v>
      </c>
      <c r="M409" s="89">
        <f t="shared" si="183"/>
        <v>4636</v>
      </c>
      <c r="N409" s="48">
        <v>81</v>
      </c>
      <c r="O409" s="89">
        <f t="shared" si="184"/>
        <v>83810</v>
      </c>
      <c r="P409" s="111">
        <f t="shared" si="185"/>
        <v>719</v>
      </c>
      <c r="Q409" s="57">
        <v>970103</v>
      </c>
      <c r="R409" s="48">
        <v>1767</v>
      </c>
      <c r="S409" s="118"/>
      <c r="T409" s="57">
        <v>32244</v>
      </c>
      <c r="U409" s="78"/>
      <c r="W409" s="121">
        <f t="shared" si="186"/>
        <v>44232</v>
      </c>
      <c r="X409" s="122">
        <f t="shared" si="187"/>
        <v>12</v>
      </c>
      <c r="Y409" s="97">
        <f t="shared" si="188"/>
        <v>89681</v>
      </c>
      <c r="Z409" s="123">
        <f t="shared" si="189"/>
        <v>44232</v>
      </c>
      <c r="AA409" s="97">
        <f t="shared" si="190"/>
        <v>0</v>
      </c>
      <c r="AB409" s="97">
        <f t="shared" si="191"/>
        <v>4636</v>
      </c>
      <c r="AC409">
        <v>11</v>
      </c>
    </row>
    <row r="410" spans="2:29" x14ac:dyDescent="0.55000000000000004">
      <c r="B410" s="77">
        <v>44233</v>
      </c>
      <c r="C410" s="48">
        <v>2</v>
      </c>
      <c r="D410" s="84"/>
      <c r="E410" s="110"/>
      <c r="F410" s="57">
        <v>3</v>
      </c>
      <c r="G410" s="48">
        <v>11</v>
      </c>
      <c r="H410" s="89">
        <f t="shared" si="192"/>
        <v>89692</v>
      </c>
      <c r="I410" s="89">
        <f t="shared" si="181"/>
        <v>1176</v>
      </c>
      <c r="J410" s="48">
        <v>-2</v>
      </c>
      <c r="K410" s="56">
        <f t="shared" si="182"/>
        <v>25</v>
      </c>
      <c r="L410" s="48">
        <v>0</v>
      </c>
      <c r="M410" s="89">
        <f t="shared" si="183"/>
        <v>4636</v>
      </c>
      <c r="N410" s="48">
        <v>70</v>
      </c>
      <c r="O410" s="89">
        <f t="shared" si="184"/>
        <v>83880</v>
      </c>
      <c r="P410" s="111">
        <f t="shared" si="185"/>
        <v>564</v>
      </c>
      <c r="Q410" s="57">
        <v>970667</v>
      </c>
      <c r="R410" s="48">
        <v>2596</v>
      </c>
      <c r="S410" s="118"/>
      <c r="T410" s="57">
        <v>30212</v>
      </c>
      <c r="U410" s="78"/>
      <c r="W410" s="121">
        <f t="shared" si="186"/>
        <v>44233</v>
      </c>
      <c r="X410" s="122">
        <f t="shared" si="187"/>
        <v>11</v>
      </c>
      <c r="Y410" s="97">
        <f t="shared" si="188"/>
        <v>89692</v>
      </c>
      <c r="Z410" s="123">
        <f t="shared" si="189"/>
        <v>44233</v>
      </c>
      <c r="AA410" s="97">
        <f t="shared" si="190"/>
        <v>0</v>
      </c>
      <c r="AB410" s="97">
        <f t="shared" si="191"/>
        <v>4636</v>
      </c>
      <c r="AC410">
        <v>12</v>
      </c>
    </row>
    <row r="411" spans="2:29" x14ac:dyDescent="0.55000000000000004">
      <c r="B411" s="77">
        <v>44234</v>
      </c>
      <c r="C411" s="48">
        <v>0</v>
      </c>
      <c r="D411" s="84"/>
      <c r="E411" s="110"/>
      <c r="F411" s="57">
        <v>3</v>
      </c>
      <c r="G411" s="48">
        <v>14</v>
      </c>
      <c r="H411" s="89">
        <f t="shared" si="192"/>
        <v>89706</v>
      </c>
      <c r="I411" s="89">
        <f t="shared" si="181"/>
        <v>1118</v>
      </c>
      <c r="J411" s="48">
        <v>-5</v>
      </c>
      <c r="K411" s="56">
        <f t="shared" si="182"/>
        <v>20</v>
      </c>
      <c r="L411" s="48">
        <v>0</v>
      </c>
      <c r="M411" s="89">
        <f t="shared" si="183"/>
        <v>4636</v>
      </c>
      <c r="N411" s="48">
        <v>72</v>
      </c>
      <c r="O411" s="89">
        <f t="shared" si="184"/>
        <v>83952</v>
      </c>
      <c r="P411" s="111">
        <f t="shared" si="185"/>
        <v>805</v>
      </c>
      <c r="Q411" s="57">
        <v>971472</v>
      </c>
      <c r="R411" s="48">
        <v>3372</v>
      </c>
      <c r="S411" s="118"/>
      <c r="T411" s="57">
        <v>27636</v>
      </c>
      <c r="U411" s="78"/>
      <c r="W411" s="121">
        <f t="shared" si="186"/>
        <v>44234</v>
      </c>
      <c r="X411" s="122">
        <f t="shared" si="187"/>
        <v>14</v>
      </c>
      <c r="Y411" s="97">
        <f t="shared" si="188"/>
        <v>89706</v>
      </c>
      <c r="Z411" s="123">
        <f t="shared" si="189"/>
        <v>44234</v>
      </c>
      <c r="AA411" s="97">
        <f t="shared" si="190"/>
        <v>0</v>
      </c>
      <c r="AB411" s="97">
        <f t="shared" si="191"/>
        <v>4636</v>
      </c>
      <c r="AC411">
        <v>13</v>
      </c>
    </row>
    <row r="412" spans="2:29" x14ac:dyDescent="0.55000000000000004">
      <c r="B412" s="77">
        <v>44235</v>
      </c>
      <c r="C412" s="48">
        <v>1</v>
      </c>
      <c r="D412" s="84"/>
      <c r="E412" s="110"/>
      <c r="F412" s="57">
        <v>2</v>
      </c>
      <c r="G412" s="48">
        <v>14</v>
      </c>
      <c r="H412" s="89">
        <f t="shared" si="192"/>
        <v>89720</v>
      </c>
      <c r="I412" s="89">
        <f t="shared" si="181"/>
        <v>1057</v>
      </c>
      <c r="J412" s="48">
        <v>-2</v>
      </c>
      <c r="K412" s="56">
        <f t="shared" si="182"/>
        <v>18</v>
      </c>
      <c r="L412" s="48">
        <v>0</v>
      </c>
      <c r="M412" s="89">
        <f t="shared" si="183"/>
        <v>4636</v>
      </c>
      <c r="N412" s="48">
        <v>75</v>
      </c>
      <c r="O412" s="89">
        <f t="shared" si="184"/>
        <v>84027</v>
      </c>
      <c r="P412" s="111">
        <f t="shared" si="185"/>
        <v>530</v>
      </c>
      <c r="Q412" s="57">
        <v>972002</v>
      </c>
      <c r="R412" s="48">
        <v>5787</v>
      </c>
      <c r="S412" s="118"/>
      <c r="T412" s="57">
        <v>21376</v>
      </c>
      <c r="U412" s="78"/>
      <c r="W412" s="121">
        <f t="shared" si="186"/>
        <v>44235</v>
      </c>
      <c r="X412" s="122">
        <f t="shared" si="187"/>
        <v>14</v>
      </c>
      <c r="Y412" s="97">
        <f t="shared" si="188"/>
        <v>89720</v>
      </c>
      <c r="Z412" s="123">
        <f t="shared" si="189"/>
        <v>44235</v>
      </c>
      <c r="AA412" s="97">
        <f t="shared" si="190"/>
        <v>0</v>
      </c>
      <c r="AB412" s="97">
        <f t="shared" si="191"/>
        <v>4636</v>
      </c>
      <c r="AC412">
        <v>14</v>
      </c>
    </row>
    <row r="413" spans="2:29" x14ac:dyDescent="0.55000000000000004">
      <c r="B413" s="77">
        <v>44236</v>
      </c>
      <c r="C413" s="48">
        <v>0</v>
      </c>
      <c r="D413" s="84"/>
      <c r="E413" s="110"/>
      <c r="F413" s="57">
        <v>2</v>
      </c>
      <c r="G413" s="48">
        <v>14</v>
      </c>
      <c r="H413" s="89">
        <f t="shared" si="192"/>
        <v>89734</v>
      </c>
      <c r="I413" s="89">
        <f t="shared" si="181"/>
        <v>969</v>
      </c>
      <c r="J413" s="48">
        <v>-1</v>
      </c>
      <c r="K413" s="56">
        <f t="shared" si="182"/>
        <v>17</v>
      </c>
      <c r="L413" s="48">
        <v>0</v>
      </c>
      <c r="M413" s="89">
        <f t="shared" si="183"/>
        <v>4636</v>
      </c>
      <c r="N413" s="48">
        <v>102</v>
      </c>
      <c r="O413" s="89">
        <f t="shared" si="184"/>
        <v>84129</v>
      </c>
      <c r="P413" s="111">
        <f t="shared" si="185"/>
        <v>330</v>
      </c>
      <c r="Q413" s="57">
        <v>972332</v>
      </c>
      <c r="R413" s="48">
        <v>2960</v>
      </c>
      <c r="S413" s="118"/>
      <c r="T413" s="57">
        <v>18742</v>
      </c>
      <c r="U413" s="78"/>
      <c r="W413" s="121">
        <f t="shared" si="186"/>
        <v>44236</v>
      </c>
      <c r="X413" s="122">
        <f t="shared" si="187"/>
        <v>14</v>
      </c>
      <c r="Y413" s="97">
        <f t="shared" si="188"/>
        <v>89734</v>
      </c>
      <c r="Z413" s="123">
        <f t="shared" si="189"/>
        <v>44236</v>
      </c>
      <c r="AA413" s="97">
        <f t="shared" si="190"/>
        <v>0</v>
      </c>
      <c r="AB413" s="97">
        <f t="shared" si="191"/>
        <v>4636</v>
      </c>
      <c r="AC413">
        <v>15</v>
      </c>
    </row>
    <row r="414" spans="2:29" x14ac:dyDescent="0.55000000000000004">
      <c r="B414" s="77">
        <v>44237</v>
      </c>
      <c r="C414" s="48">
        <v>1</v>
      </c>
      <c r="D414" s="84"/>
      <c r="E414" s="110"/>
      <c r="F414" s="57">
        <v>2</v>
      </c>
      <c r="G414" s="48">
        <v>2</v>
      </c>
      <c r="H414" s="89">
        <f t="shared" si="192"/>
        <v>89736</v>
      </c>
      <c r="I414" s="89">
        <f t="shared" si="181"/>
        <v>879</v>
      </c>
      <c r="J414" s="48">
        <v>-4</v>
      </c>
      <c r="K414" s="56">
        <f t="shared" si="182"/>
        <v>13</v>
      </c>
      <c r="L414" s="48">
        <v>0</v>
      </c>
      <c r="M414" s="89">
        <f t="shared" si="183"/>
        <v>4636</v>
      </c>
      <c r="N414" s="48">
        <v>92</v>
      </c>
      <c r="O414" s="89">
        <f t="shared" si="184"/>
        <v>84221</v>
      </c>
      <c r="P414" s="111">
        <f t="shared" si="185"/>
        <v>405</v>
      </c>
      <c r="Q414" s="57">
        <v>972737</v>
      </c>
      <c r="R414" s="48">
        <v>2842</v>
      </c>
      <c r="S414" s="118"/>
      <c r="T414" s="57">
        <v>16304</v>
      </c>
      <c r="U414" s="78"/>
      <c r="W414" s="121">
        <f t="shared" si="186"/>
        <v>44237</v>
      </c>
      <c r="X414" s="122">
        <f t="shared" si="187"/>
        <v>2</v>
      </c>
      <c r="Y414" s="97">
        <f t="shared" si="188"/>
        <v>89736</v>
      </c>
      <c r="Z414" s="123">
        <f t="shared" si="189"/>
        <v>44237</v>
      </c>
      <c r="AA414" s="97">
        <f t="shared" si="190"/>
        <v>0</v>
      </c>
      <c r="AB414" s="97">
        <f t="shared" si="191"/>
        <v>4636</v>
      </c>
      <c r="AC414">
        <v>16</v>
      </c>
    </row>
    <row r="415" spans="2:29" x14ac:dyDescent="0.55000000000000004">
      <c r="B415" s="77">
        <v>44238</v>
      </c>
      <c r="C415" s="48">
        <v>0</v>
      </c>
      <c r="D415" s="84"/>
      <c r="E415" s="110"/>
      <c r="F415" s="57">
        <v>2</v>
      </c>
      <c r="G415" s="48">
        <v>12</v>
      </c>
      <c r="H415" s="89">
        <f t="shared" si="192"/>
        <v>89748</v>
      </c>
      <c r="I415" s="89">
        <f t="shared" si="181"/>
        <v>820</v>
      </c>
      <c r="J415" s="48">
        <v>-1</v>
      </c>
      <c r="K415" s="56">
        <f t="shared" si="182"/>
        <v>12</v>
      </c>
      <c r="L415" s="48">
        <v>0</v>
      </c>
      <c r="M415" s="89">
        <f t="shared" si="183"/>
        <v>4636</v>
      </c>
      <c r="N415" s="48">
        <v>71</v>
      </c>
      <c r="O415" s="89">
        <f t="shared" si="184"/>
        <v>84292</v>
      </c>
      <c r="P415" s="111">
        <f t="shared" si="185"/>
        <v>367</v>
      </c>
      <c r="Q415" s="57">
        <v>973104</v>
      </c>
      <c r="R415" s="48">
        <v>3022</v>
      </c>
      <c r="S415" s="118"/>
      <c r="T415" s="57">
        <v>13649</v>
      </c>
      <c r="U415" s="78"/>
      <c r="W415" s="121">
        <f t="shared" si="186"/>
        <v>44238</v>
      </c>
      <c r="X415" s="122">
        <f t="shared" si="187"/>
        <v>12</v>
      </c>
      <c r="Y415" s="97">
        <f t="shared" si="188"/>
        <v>89748</v>
      </c>
      <c r="Z415" s="123">
        <f t="shared" si="189"/>
        <v>44238</v>
      </c>
      <c r="AA415" s="97">
        <f t="shared" si="190"/>
        <v>0</v>
      </c>
      <c r="AB415" s="97">
        <f t="shared" si="191"/>
        <v>4636</v>
      </c>
      <c r="AC415">
        <v>17</v>
      </c>
    </row>
    <row r="416" spans="2:29" x14ac:dyDescent="0.55000000000000004">
      <c r="B416" s="77">
        <v>44239</v>
      </c>
      <c r="C416" s="48">
        <v>0</v>
      </c>
      <c r="D416" s="84"/>
      <c r="E416" s="110"/>
      <c r="F416" s="57">
        <v>1</v>
      </c>
      <c r="G416" s="48">
        <v>8</v>
      </c>
      <c r="H416" s="89">
        <f t="shared" si="192"/>
        <v>89756</v>
      </c>
      <c r="I416" s="89">
        <f t="shared" si="181"/>
        <v>763</v>
      </c>
      <c r="J416" s="48">
        <v>0</v>
      </c>
      <c r="K416" s="56">
        <f t="shared" si="182"/>
        <v>12</v>
      </c>
      <c r="L416" s="48">
        <v>0</v>
      </c>
      <c r="M416" s="89">
        <f t="shared" si="183"/>
        <v>4636</v>
      </c>
      <c r="N416" s="48">
        <v>65</v>
      </c>
      <c r="O416" s="89">
        <f t="shared" si="184"/>
        <v>84357</v>
      </c>
      <c r="P416" s="111">
        <f t="shared" si="185"/>
        <v>325</v>
      </c>
      <c r="Q416" s="57">
        <v>973429</v>
      </c>
      <c r="R416" s="48">
        <v>2045</v>
      </c>
      <c r="S416" s="118"/>
      <c r="T416" s="57">
        <v>11929</v>
      </c>
      <c r="U416" s="78"/>
      <c r="W416" s="121">
        <f t="shared" si="186"/>
        <v>44239</v>
      </c>
      <c r="X416" s="122">
        <f t="shared" si="187"/>
        <v>8</v>
      </c>
      <c r="Y416" s="97">
        <f t="shared" si="188"/>
        <v>89756</v>
      </c>
      <c r="Z416" s="123">
        <f t="shared" si="189"/>
        <v>44239</v>
      </c>
      <c r="AA416" s="97">
        <f t="shared" si="190"/>
        <v>0</v>
      </c>
      <c r="AB416" s="97">
        <f t="shared" si="191"/>
        <v>4636</v>
      </c>
      <c r="AC416">
        <v>18</v>
      </c>
    </row>
    <row r="417" spans="2:29" x14ac:dyDescent="0.55000000000000004">
      <c r="B417" s="77">
        <v>44240</v>
      </c>
      <c r="C417" s="48">
        <v>0</v>
      </c>
      <c r="D417" s="84"/>
      <c r="E417" s="110"/>
      <c r="F417" s="57">
        <v>1</v>
      </c>
      <c r="G417" s="48">
        <v>7</v>
      </c>
      <c r="H417" s="89">
        <f t="shared" si="192"/>
        <v>89763</v>
      </c>
      <c r="I417" s="89">
        <f t="shared" si="181"/>
        <v>689</v>
      </c>
      <c r="J417" s="48">
        <v>0</v>
      </c>
      <c r="K417" s="56">
        <f t="shared" si="182"/>
        <v>12</v>
      </c>
      <c r="L417" s="48">
        <v>0</v>
      </c>
      <c r="M417" s="89">
        <f t="shared" si="183"/>
        <v>4636</v>
      </c>
      <c r="N417" s="48">
        <v>81</v>
      </c>
      <c r="O417" s="89">
        <f t="shared" si="184"/>
        <v>84438</v>
      </c>
      <c r="P417" s="111">
        <f t="shared" si="185"/>
        <v>727</v>
      </c>
      <c r="Q417" s="57">
        <v>974156</v>
      </c>
      <c r="R417" s="48">
        <v>1021</v>
      </c>
      <c r="S417" s="118"/>
      <c r="T417" s="57">
        <v>11635</v>
      </c>
      <c r="U417" s="78"/>
      <c r="W417" s="121">
        <f t="shared" si="186"/>
        <v>44240</v>
      </c>
      <c r="X417" s="122">
        <f t="shared" si="187"/>
        <v>7</v>
      </c>
      <c r="Y417" s="97">
        <f t="shared" si="188"/>
        <v>89763</v>
      </c>
      <c r="Z417" s="123">
        <f t="shared" si="189"/>
        <v>44240</v>
      </c>
      <c r="AA417" s="97">
        <f t="shared" si="190"/>
        <v>0</v>
      </c>
      <c r="AB417" s="97">
        <f t="shared" si="191"/>
        <v>4636</v>
      </c>
      <c r="AC417">
        <v>19</v>
      </c>
    </row>
    <row r="418" spans="2:29" x14ac:dyDescent="0.55000000000000004">
      <c r="B418" s="77">
        <v>44241</v>
      </c>
      <c r="C418" s="48">
        <v>0</v>
      </c>
      <c r="D418" s="84"/>
      <c r="E418" s="110"/>
      <c r="F418" s="57">
        <v>1</v>
      </c>
      <c r="G418" s="48">
        <v>9</v>
      </c>
      <c r="H418" s="89">
        <f t="shared" si="192"/>
        <v>89772</v>
      </c>
      <c r="I418" s="89">
        <f t="shared" si="181"/>
        <v>637</v>
      </c>
      <c r="J418" s="48">
        <v>-1</v>
      </c>
      <c r="K418" s="56">
        <f t="shared" si="182"/>
        <v>11</v>
      </c>
      <c r="L418" s="48">
        <v>0</v>
      </c>
      <c r="M418" s="89">
        <f t="shared" si="183"/>
        <v>4636</v>
      </c>
      <c r="N418" s="48">
        <v>61</v>
      </c>
      <c r="O418" s="89">
        <f t="shared" si="184"/>
        <v>84499</v>
      </c>
      <c r="P418" s="111">
        <f t="shared" si="185"/>
        <v>109</v>
      </c>
      <c r="Q418" s="57">
        <v>974265</v>
      </c>
      <c r="R418" s="48">
        <v>1615</v>
      </c>
      <c r="S418" s="118"/>
      <c r="T418" s="57">
        <v>10129</v>
      </c>
      <c r="U418" s="78"/>
      <c r="W418" s="121">
        <f t="shared" si="186"/>
        <v>44241</v>
      </c>
      <c r="X418" s="122">
        <f t="shared" si="187"/>
        <v>9</v>
      </c>
      <c r="Y418" s="97">
        <f t="shared" si="188"/>
        <v>89772</v>
      </c>
      <c r="Z418" s="123">
        <f t="shared" si="189"/>
        <v>44241</v>
      </c>
      <c r="AA418" s="97">
        <f t="shared" si="190"/>
        <v>0</v>
      </c>
      <c r="AB418" s="97">
        <f t="shared" si="191"/>
        <v>4636</v>
      </c>
      <c r="AC418">
        <v>20</v>
      </c>
    </row>
    <row r="419" spans="2:29" x14ac:dyDescent="0.55000000000000004">
      <c r="B419" s="77">
        <v>44242</v>
      </c>
      <c r="C419" s="48">
        <v>1</v>
      </c>
      <c r="D419" s="84"/>
      <c r="E419" s="110"/>
      <c r="F419" s="57">
        <v>1</v>
      </c>
      <c r="G419" s="48">
        <v>16</v>
      </c>
      <c r="H419" s="89">
        <f t="shared" si="192"/>
        <v>89788</v>
      </c>
      <c r="I419" s="89">
        <f t="shared" si="181"/>
        <v>605</v>
      </c>
      <c r="J419" s="48">
        <v>-1</v>
      </c>
      <c r="K419" s="56">
        <f t="shared" si="182"/>
        <v>10</v>
      </c>
      <c r="L419" s="48">
        <v>0</v>
      </c>
      <c r="M419" s="89">
        <f t="shared" si="183"/>
        <v>4636</v>
      </c>
      <c r="N419" s="48">
        <v>48</v>
      </c>
      <c r="O419" s="89">
        <f t="shared" si="184"/>
        <v>84547</v>
      </c>
      <c r="P419" s="111">
        <f t="shared" si="185"/>
        <v>342</v>
      </c>
      <c r="Q419" s="57">
        <v>974607</v>
      </c>
      <c r="R419" s="48">
        <v>828</v>
      </c>
      <c r="S419" s="118"/>
      <c r="T419" s="57">
        <v>9463</v>
      </c>
      <c r="U419" s="78"/>
      <c r="W419" s="121">
        <f t="shared" si="186"/>
        <v>44242</v>
      </c>
      <c r="X419" s="122">
        <f t="shared" si="187"/>
        <v>16</v>
      </c>
      <c r="Y419" s="97">
        <f t="shared" si="188"/>
        <v>89788</v>
      </c>
      <c r="Z419" s="123">
        <f t="shared" si="189"/>
        <v>44242</v>
      </c>
      <c r="AA419" s="97">
        <f t="shared" si="190"/>
        <v>0</v>
      </c>
      <c r="AB419" s="97">
        <f t="shared" si="191"/>
        <v>4636</v>
      </c>
      <c r="AC419">
        <v>21</v>
      </c>
    </row>
    <row r="420" spans="2:29" x14ac:dyDescent="0.55000000000000004">
      <c r="B420" s="77">
        <v>44243</v>
      </c>
      <c r="C420" s="48">
        <v>5</v>
      </c>
      <c r="D420" s="84"/>
      <c r="E420" s="110"/>
      <c r="F420" s="57">
        <v>6</v>
      </c>
      <c r="G420" s="48">
        <v>7</v>
      </c>
      <c r="H420" s="89">
        <f t="shared" si="192"/>
        <v>89795</v>
      </c>
      <c r="I420" s="89">
        <f t="shared" si="181"/>
        <v>557</v>
      </c>
      <c r="J420" s="48">
        <v>0</v>
      </c>
      <c r="K420" s="56">
        <f t="shared" si="182"/>
        <v>10</v>
      </c>
      <c r="L420" s="48">
        <v>0</v>
      </c>
      <c r="M420" s="89">
        <f t="shared" si="183"/>
        <v>4636</v>
      </c>
      <c r="N420" s="48">
        <v>55</v>
      </c>
      <c r="O420" s="89">
        <f t="shared" si="184"/>
        <v>84602</v>
      </c>
      <c r="P420" s="111">
        <f t="shared" si="185"/>
        <v>146</v>
      </c>
      <c r="Q420" s="57">
        <v>974753</v>
      </c>
      <c r="R420" s="48">
        <v>1212</v>
      </c>
      <c r="S420" s="118"/>
      <c r="T420" s="57">
        <v>8577</v>
      </c>
      <c r="U420" s="78"/>
      <c r="W420" s="121">
        <f t="shared" si="186"/>
        <v>44243</v>
      </c>
      <c r="X420" s="122">
        <f t="shared" si="187"/>
        <v>7</v>
      </c>
      <c r="Y420" s="97">
        <f t="shared" si="188"/>
        <v>89795</v>
      </c>
      <c r="Z420" s="123">
        <f t="shared" si="189"/>
        <v>44243</v>
      </c>
      <c r="AA420" s="97">
        <f t="shared" si="190"/>
        <v>0</v>
      </c>
      <c r="AB420" s="97">
        <f t="shared" si="191"/>
        <v>4636</v>
      </c>
      <c r="AC420">
        <v>22</v>
      </c>
    </row>
    <row r="421" spans="2:29" x14ac:dyDescent="0.55000000000000004">
      <c r="B421" s="77">
        <v>44244</v>
      </c>
      <c r="C421" s="48">
        <v>1</v>
      </c>
      <c r="D421" s="84"/>
      <c r="E421" s="110"/>
      <c r="F421" s="57">
        <v>6</v>
      </c>
      <c r="G421" s="48">
        <v>11</v>
      </c>
      <c r="H421" s="89">
        <f t="shared" si="192"/>
        <v>89806</v>
      </c>
      <c r="I421" s="89">
        <f t="shared" si="181"/>
        <v>520</v>
      </c>
      <c r="J421" s="48">
        <v>0</v>
      </c>
      <c r="K421" s="56">
        <f t="shared" si="182"/>
        <v>10</v>
      </c>
      <c r="L421" s="48">
        <v>0</v>
      </c>
      <c r="M421" s="89">
        <f t="shared" si="183"/>
        <v>4636</v>
      </c>
      <c r="N421" s="48">
        <v>48</v>
      </c>
      <c r="O421" s="89">
        <f t="shared" si="184"/>
        <v>84650</v>
      </c>
      <c r="P421" s="111">
        <f t="shared" si="185"/>
        <v>196</v>
      </c>
      <c r="Q421" s="57">
        <v>974949</v>
      </c>
      <c r="R421" s="48">
        <v>426</v>
      </c>
      <c r="S421" s="118"/>
      <c r="T421" s="57">
        <v>8347</v>
      </c>
      <c r="U421" s="78"/>
      <c r="W421" s="121">
        <f t="shared" si="186"/>
        <v>44244</v>
      </c>
      <c r="X421" s="122">
        <f t="shared" si="187"/>
        <v>11</v>
      </c>
      <c r="Y421" s="97">
        <f t="shared" si="188"/>
        <v>89806</v>
      </c>
      <c r="Z421" s="123">
        <f t="shared" si="189"/>
        <v>44244</v>
      </c>
      <c r="AA421" s="97">
        <f t="shared" si="190"/>
        <v>0</v>
      </c>
      <c r="AB421" s="97">
        <f t="shared" si="191"/>
        <v>4636</v>
      </c>
      <c r="AC421">
        <v>23</v>
      </c>
    </row>
    <row r="422" spans="2:29" x14ac:dyDescent="0.55000000000000004">
      <c r="B422" s="77">
        <v>44245</v>
      </c>
      <c r="C422" s="48">
        <v>0</v>
      </c>
      <c r="D422" s="84"/>
      <c r="E422" s="110"/>
      <c r="F422" s="57">
        <v>4</v>
      </c>
      <c r="G422" s="48">
        <v>10</v>
      </c>
      <c r="H422" s="89">
        <f t="shared" si="192"/>
        <v>89816</v>
      </c>
      <c r="I422" s="89">
        <f t="shared" si="181"/>
        <v>484</v>
      </c>
      <c r="J422" s="48">
        <v>-2</v>
      </c>
      <c r="K422" s="56">
        <f t="shared" si="182"/>
        <v>8</v>
      </c>
      <c r="L422" s="48">
        <v>0</v>
      </c>
      <c r="M422" s="89">
        <f t="shared" si="183"/>
        <v>4636</v>
      </c>
      <c r="N422" s="48">
        <v>46</v>
      </c>
      <c r="O422" s="89">
        <f t="shared" si="184"/>
        <v>84696</v>
      </c>
      <c r="P422" s="111">
        <f t="shared" si="185"/>
        <v>367</v>
      </c>
      <c r="Q422" s="57">
        <v>975316</v>
      </c>
      <c r="R422" s="48">
        <v>406</v>
      </c>
      <c r="S422" s="118"/>
      <c r="T422" s="57">
        <v>8308</v>
      </c>
      <c r="U422" s="78"/>
      <c r="W422" s="121">
        <f t="shared" si="186"/>
        <v>44245</v>
      </c>
      <c r="X422" s="122">
        <f t="shared" si="187"/>
        <v>10</v>
      </c>
      <c r="Y422" s="97">
        <f t="shared" si="188"/>
        <v>89816</v>
      </c>
      <c r="Z422" s="123">
        <f t="shared" si="189"/>
        <v>44245</v>
      </c>
      <c r="AA422" s="97">
        <f t="shared" si="190"/>
        <v>0</v>
      </c>
      <c r="AB422" s="97">
        <f t="shared" si="191"/>
        <v>4636</v>
      </c>
      <c r="AC422">
        <v>24</v>
      </c>
    </row>
    <row r="423" spans="2:29" x14ac:dyDescent="0.55000000000000004">
      <c r="B423" s="77">
        <v>44246</v>
      </c>
      <c r="C423" s="48">
        <v>0</v>
      </c>
      <c r="D423" s="84"/>
      <c r="E423" s="110"/>
      <c r="F423" s="57">
        <v>2</v>
      </c>
      <c r="G423" s="48">
        <v>8</v>
      </c>
      <c r="H423" s="89">
        <f t="shared" si="192"/>
        <v>89824</v>
      </c>
      <c r="I423" s="89">
        <f t="shared" si="181"/>
        <v>454</v>
      </c>
      <c r="J423" s="48">
        <v>-3</v>
      </c>
      <c r="K423" s="56">
        <f t="shared" si="182"/>
        <v>5</v>
      </c>
      <c r="L423" s="48">
        <v>0</v>
      </c>
      <c r="M423" s="89">
        <f t="shared" si="183"/>
        <v>4636</v>
      </c>
      <c r="N423" s="48">
        <v>38</v>
      </c>
      <c r="O423" s="89">
        <f t="shared" si="184"/>
        <v>84734</v>
      </c>
      <c r="P423" s="111">
        <f t="shared" si="185"/>
        <v>440</v>
      </c>
      <c r="Q423" s="57">
        <v>975756</v>
      </c>
      <c r="R423" s="48">
        <v>515</v>
      </c>
      <c r="S423" s="118"/>
      <c r="T423" s="57">
        <v>8223</v>
      </c>
      <c r="U423" s="78"/>
      <c r="W423" s="121">
        <f t="shared" si="186"/>
        <v>44246</v>
      </c>
      <c r="X423" s="122">
        <f t="shared" si="187"/>
        <v>8</v>
      </c>
      <c r="Y423" s="97">
        <f t="shared" si="188"/>
        <v>89824</v>
      </c>
      <c r="Z423" s="123">
        <f t="shared" si="189"/>
        <v>44246</v>
      </c>
      <c r="AA423" s="97">
        <f t="shared" si="190"/>
        <v>0</v>
      </c>
      <c r="AB423" s="97">
        <f t="shared" si="191"/>
        <v>4636</v>
      </c>
      <c r="AC423">
        <v>25</v>
      </c>
    </row>
    <row r="424" spans="2:29" x14ac:dyDescent="0.55000000000000004">
      <c r="B424" s="77">
        <v>44247</v>
      </c>
      <c r="C424" s="48">
        <v>2</v>
      </c>
      <c r="D424" s="84"/>
      <c r="E424" s="110"/>
      <c r="F424" s="57">
        <v>3</v>
      </c>
      <c r="G424" s="48">
        <v>7</v>
      </c>
      <c r="H424" s="89">
        <f t="shared" si="192"/>
        <v>89831</v>
      </c>
      <c r="I424" s="89">
        <f t="shared" si="181"/>
        <v>423</v>
      </c>
      <c r="J424" s="48">
        <v>-3</v>
      </c>
      <c r="K424" s="56">
        <f t="shared" si="182"/>
        <v>2</v>
      </c>
      <c r="L424" s="48">
        <v>0</v>
      </c>
      <c r="M424" s="89">
        <f t="shared" si="183"/>
        <v>4636</v>
      </c>
      <c r="N424" s="48">
        <v>38</v>
      </c>
      <c r="O424" s="89">
        <f t="shared" si="184"/>
        <v>84772</v>
      </c>
      <c r="P424" s="111">
        <f t="shared" si="185"/>
        <v>401</v>
      </c>
      <c r="Q424" s="57">
        <v>976157</v>
      </c>
      <c r="R424" s="48">
        <v>705</v>
      </c>
      <c r="S424" s="118"/>
      <c r="T424" s="57">
        <v>7929</v>
      </c>
      <c r="U424" s="78"/>
      <c r="W424" s="121">
        <f t="shared" si="186"/>
        <v>44247</v>
      </c>
      <c r="X424" s="122">
        <f t="shared" si="187"/>
        <v>7</v>
      </c>
      <c r="Y424" s="97">
        <f t="shared" si="188"/>
        <v>89831</v>
      </c>
      <c r="Z424" s="123">
        <f t="shared" si="189"/>
        <v>44247</v>
      </c>
      <c r="AA424" s="97">
        <f t="shared" si="190"/>
        <v>0</v>
      </c>
      <c r="AB424" s="97">
        <f t="shared" si="191"/>
        <v>4636</v>
      </c>
      <c r="AC424">
        <v>26</v>
      </c>
    </row>
    <row r="425" spans="2:29" x14ac:dyDescent="0.55000000000000004">
      <c r="B425" s="77">
        <v>44248</v>
      </c>
      <c r="C425" s="48">
        <v>1</v>
      </c>
      <c r="D425" s="84"/>
      <c r="E425" s="110"/>
      <c r="F425" s="57">
        <v>3</v>
      </c>
      <c r="G425" s="48">
        <v>11</v>
      </c>
      <c r="H425" s="89">
        <f t="shared" si="192"/>
        <v>89842</v>
      </c>
      <c r="I425" s="89">
        <f t="shared" si="181"/>
        <v>401</v>
      </c>
      <c r="J425" s="48">
        <v>0</v>
      </c>
      <c r="K425" s="56">
        <f t="shared" si="182"/>
        <v>2</v>
      </c>
      <c r="L425" s="48">
        <v>0</v>
      </c>
      <c r="M425" s="89">
        <f t="shared" si="183"/>
        <v>4636</v>
      </c>
      <c r="N425" s="48">
        <v>33</v>
      </c>
      <c r="O425" s="89">
        <f t="shared" si="184"/>
        <v>84805</v>
      </c>
      <c r="P425" s="111">
        <f t="shared" si="185"/>
        <v>343</v>
      </c>
      <c r="Q425" s="57">
        <v>976500</v>
      </c>
      <c r="R425" s="48">
        <v>440</v>
      </c>
      <c r="S425" s="118"/>
      <c r="T425" s="57">
        <v>7832</v>
      </c>
      <c r="U425" s="78"/>
      <c r="W425" s="121">
        <f t="shared" si="186"/>
        <v>44248</v>
      </c>
      <c r="X425" s="122">
        <f t="shared" si="187"/>
        <v>11</v>
      </c>
      <c r="Y425" s="97">
        <f t="shared" si="188"/>
        <v>89842</v>
      </c>
      <c r="Z425" s="123">
        <f t="shared" si="189"/>
        <v>44248</v>
      </c>
      <c r="AA425" s="97">
        <f t="shared" si="190"/>
        <v>0</v>
      </c>
      <c r="AB425" s="97">
        <f t="shared" si="191"/>
        <v>4636</v>
      </c>
      <c r="AC425">
        <v>26</v>
      </c>
    </row>
    <row r="426" spans="2:29" x14ac:dyDescent="0.55000000000000004">
      <c r="B426" s="77">
        <v>44249</v>
      </c>
      <c r="C426" s="48">
        <v>0</v>
      </c>
      <c r="D426" s="84"/>
      <c r="E426" s="110"/>
      <c r="F426" s="57">
        <v>1</v>
      </c>
      <c r="G426" s="48">
        <v>10</v>
      </c>
      <c r="H426" s="89">
        <f t="shared" si="192"/>
        <v>89852</v>
      </c>
      <c r="I426" s="89">
        <f t="shared" si="181"/>
        <v>374</v>
      </c>
      <c r="J426" s="48">
        <v>-1</v>
      </c>
      <c r="K426" s="56">
        <f t="shared" si="182"/>
        <v>1</v>
      </c>
      <c r="L426" s="48">
        <v>0</v>
      </c>
      <c r="M426" s="89">
        <f t="shared" si="183"/>
        <v>4636</v>
      </c>
      <c r="N426" s="48">
        <v>37</v>
      </c>
      <c r="O426" s="89">
        <f t="shared" si="184"/>
        <v>84842</v>
      </c>
      <c r="P426" s="111">
        <f t="shared" si="185"/>
        <v>352</v>
      </c>
      <c r="Q426" s="57">
        <v>976852</v>
      </c>
      <c r="R426" s="48">
        <v>250</v>
      </c>
      <c r="S426" s="118"/>
      <c r="T426" s="57">
        <v>8002</v>
      </c>
      <c r="U426" s="78"/>
      <c r="W426" s="121">
        <f t="shared" si="186"/>
        <v>44249</v>
      </c>
      <c r="X426" s="122">
        <f t="shared" si="187"/>
        <v>10</v>
      </c>
      <c r="Y426" s="97">
        <f t="shared" si="188"/>
        <v>89852</v>
      </c>
      <c r="Z426" s="123">
        <f t="shared" si="189"/>
        <v>44249</v>
      </c>
      <c r="AA426" s="97">
        <f t="shared" si="190"/>
        <v>0</v>
      </c>
      <c r="AB426" s="97">
        <f t="shared" si="191"/>
        <v>4636</v>
      </c>
      <c r="AC426">
        <v>26</v>
      </c>
    </row>
    <row r="427" spans="2:29" x14ac:dyDescent="0.55000000000000004">
      <c r="B427" s="77">
        <v>44250</v>
      </c>
      <c r="C427" s="48">
        <v>3</v>
      </c>
      <c r="D427" s="84"/>
      <c r="E427" s="110"/>
      <c r="F427" s="57">
        <v>3</v>
      </c>
      <c r="G427" s="48">
        <v>12</v>
      </c>
      <c r="H427" s="89">
        <f t="shared" si="192"/>
        <v>89864</v>
      </c>
      <c r="I427" s="89">
        <f t="shared" si="181"/>
        <v>370</v>
      </c>
      <c r="J427" s="48">
        <v>0</v>
      </c>
      <c r="K427" s="56">
        <f t="shared" si="182"/>
        <v>1</v>
      </c>
      <c r="L427" s="48">
        <v>0</v>
      </c>
      <c r="M427" s="89">
        <f t="shared" si="183"/>
        <v>4636</v>
      </c>
      <c r="N427" s="48">
        <v>16</v>
      </c>
      <c r="O427" s="89">
        <f t="shared" si="184"/>
        <v>84858</v>
      </c>
      <c r="P427" s="111">
        <f t="shared" si="185"/>
        <v>449</v>
      </c>
      <c r="Q427" s="57">
        <v>977301</v>
      </c>
      <c r="R427" s="48">
        <v>196</v>
      </c>
      <c r="S427" s="118"/>
      <c r="T427" s="57">
        <v>8183</v>
      </c>
      <c r="U427" s="78"/>
      <c r="W427" s="121">
        <f t="shared" si="186"/>
        <v>44250</v>
      </c>
      <c r="X427" s="122">
        <f t="shared" si="187"/>
        <v>12</v>
      </c>
      <c r="Y427" s="97">
        <f t="shared" si="188"/>
        <v>89864</v>
      </c>
      <c r="Z427" s="123">
        <f t="shared" si="189"/>
        <v>44250</v>
      </c>
      <c r="AA427" s="97">
        <f t="shared" si="190"/>
        <v>0</v>
      </c>
      <c r="AB427" s="97">
        <f t="shared" si="191"/>
        <v>4636</v>
      </c>
      <c r="AC427">
        <v>26</v>
      </c>
    </row>
    <row r="428" spans="2:29" x14ac:dyDescent="0.55000000000000004">
      <c r="B428" s="77">
        <v>44251</v>
      </c>
      <c r="C428" s="48">
        <v>1</v>
      </c>
      <c r="D428" s="84"/>
      <c r="E428" s="110"/>
      <c r="F428" s="57">
        <v>4</v>
      </c>
      <c r="G428" s="48">
        <v>7</v>
      </c>
      <c r="H428" s="89">
        <f t="shared" si="192"/>
        <v>89871</v>
      </c>
      <c r="I428" s="89">
        <f t="shared" si="181"/>
        <v>281</v>
      </c>
      <c r="J428" s="48">
        <v>0</v>
      </c>
      <c r="K428" s="56">
        <f t="shared" si="182"/>
        <v>1</v>
      </c>
      <c r="L428" s="48">
        <v>0</v>
      </c>
      <c r="M428" s="89">
        <f t="shared" si="183"/>
        <v>4636</v>
      </c>
      <c r="N428" s="48">
        <v>96</v>
      </c>
      <c r="O428" s="89">
        <f t="shared" si="184"/>
        <v>84954</v>
      </c>
      <c r="P428" s="111">
        <f t="shared" si="185"/>
        <v>207</v>
      </c>
      <c r="Q428" s="57">
        <v>977508</v>
      </c>
      <c r="R428" s="48">
        <v>292</v>
      </c>
      <c r="S428" s="118"/>
      <c r="T428" s="57">
        <v>8098</v>
      </c>
      <c r="U428" s="78"/>
      <c r="W428" s="121">
        <f t="shared" si="186"/>
        <v>44251</v>
      </c>
      <c r="X428" s="122">
        <f t="shared" si="187"/>
        <v>7</v>
      </c>
      <c r="Y428" s="97">
        <f t="shared" si="188"/>
        <v>89871</v>
      </c>
      <c r="Z428" s="123">
        <f t="shared" si="189"/>
        <v>44251</v>
      </c>
      <c r="AA428" s="97">
        <f t="shared" si="190"/>
        <v>0</v>
      </c>
      <c r="AB428" s="97">
        <f t="shared" si="191"/>
        <v>4636</v>
      </c>
      <c r="AC428">
        <v>26</v>
      </c>
    </row>
    <row r="429" spans="2:29" x14ac:dyDescent="0.55000000000000004">
      <c r="B429" s="77">
        <v>44252</v>
      </c>
      <c r="C429" s="48">
        <v>0</v>
      </c>
      <c r="D429" s="84"/>
      <c r="E429" s="110"/>
      <c r="F429" s="57">
        <v>1</v>
      </c>
      <c r="G429" s="48">
        <v>6</v>
      </c>
      <c r="H429" s="89">
        <f t="shared" si="192"/>
        <v>89877</v>
      </c>
      <c r="I429" s="89">
        <f t="shared" si="181"/>
        <v>244</v>
      </c>
      <c r="J429" s="48">
        <v>0</v>
      </c>
      <c r="K429" s="56">
        <f t="shared" si="182"/>
        <v>1</v>
      </c>
      <c r="L429" s="48">
        <v>0</v>
      </c>
      <c r="M429" s="89">
        <f t="shared" si="183"/>
        <v>4636</v>
      </c>
      <c r="N429" s="48">
        <v>43</v>
      </c>
      <c r="O429" s="89">
        <f t="shared" si="184"/>
        <v>84997</v>
      </c>
      <c r="P429" s="111">
        <f t="shared" si="185"/>
        <v>226</v>
      </c>
      <c r="Q429" s="57">
        <v>977734</v>
      </c>
      <c r="R429" s="48">
        <v>496</v>
      </c>
      <c r="S429" s="118"/>
      <c r="T429" s="57">
        <v>7828</v>
      </c>
      <c r="U429" s="78"/>
      <c r="W429" s="121">
        <f t="shared" si="186"/>
        <v>44252</v>
      </c>
      <c r="X429" s="122">
        <f t="shared" si="187"/>
        <v>6</v>
      </c>
      <c r="Y429" s="97">
        <f t="shared" si="188"/>
        <v>89877</v>
      </c>
      <c r="Z429" s="123">
        <f t="shared" si="189"/>
        <v>44252</v>
      </c>
      <c r="AA429" s="97">
        <f t="shared" si="190"/>
        <v>0</v>
      </c>
      <c r="AB429" s="97">
        <f t="shared" si="191"/>
        <v>4636</v>
      </c>
      <c r="AC429">
        <v>26</v>
      </c>
    </row>
    <row r="430" spans="2:29" x14ac:dyDescent="0.55000000000000004">
      <c r="B430" s="77">
        <v>44253</v>
      </c>
      <c r="C430" s="48">
        <v>1</v>
      </c>
      <c r="D430" s="84"/>
      <c r="E430" s="110"/>
      <c r="F430" s="57">
        <v>2</v>
      </c>
      <c r="G430" s="48">
        <v>10</v>
      </c>
      <c r="H430" s="89">
        <f t="shared" si="192"/>
        <v>89887</v>
      </c>
      <c r="I430" s="89">
        <f t="shared" si="181"/>
        <v>230</v>
      </c>
      <c r="J430" s="48">
        <v>0</v>
      </c>
      <c r="K430" s="56">
        <f t="shared" si="182"/>
        <v>1</v>
      </c>
      <c r="L430" s="48">
        <v>0</v>
      </c>
      <c r="M430" s="89">
        <f t="shared" si="183"/>
        <v>4636</v>
      </c>
      <c r="N430" s="48">
        <v>24</v>
      </c>
      <c r="O430" s="89">
        <f t="shared" si="184"/>
        <v>85021</v>
      </c>
      <c r="P430" s="111">
        <f t="shared" si="185"/>
        <v>261</v>
      </c>
      <c r="Q430" s="57">
        <v>977995</v>
      </c>
      <c r="R430" s="48">
        <v>3689</v>
      </c>
      <c r="S430" s="118"/>
      <c r="T430" s="57">
        <v>4399</v>
      </c>
      <c r="U430" s="78"/>
      <c r="W430" s="121">
        <f t="shared" si="186"/>
        <v>44253</v>
      </c>
      <c r="X430" s="122">
        <f t="shared" si="187"/>
        <v>10</v>
      </c>
      <c r="Y430" s="97">
        <f t="shared" si="188"/>
        <v>89887</v>
      </c>
      <c r="Z430" s="123">
        <f t="shared" si="189"/>
        <v>44253</v>
      </c>
      <c r="AA430" s="97">
        <f t="shared" si="190"/>
        <v>0</v>
      </c>
      <c r="AB430" s="97">
        <f t="shared" si="191"/>
        <v>4636</v>
      </c>
      <c r="AC430">
        <v>26</v>
      </c>
    </row>
    <row r="431" spans="2:29" x14ac:dyDescent="0.55000000000000004">
      <c r="B431" s="77">
        <v>44254</v>
      </c>
      <c r="C431" s="48">
        <v>1</v>
      </c>
      <c r="D431" s="84"/>
      <c r="E431" s="110"/>
      <c r="F431" s="57">
        <v>3</v>
      </c>
      <c r="G431" s="48">
        <v>6</v>
      </c>
      <c r="H431" s="89">
        <f t="shared" si="192"/>
        <v>89893</v>
      </c>
      <c r="I431" s="89">
        <f t="shared" si="181"/>
        <v>218</v>
      </c>
      <c r="J431" s="48">
        <v>0</v>
      </c>
      <c r="K431" s="56">
        <f t="shared" si="182"/>
        <v>1</v>
      </c>
      <c r="L431" s="48">
        <v>0</v>
      </c>
      <c r="M431" s="89">
        <f t="shared" si="183"/>
        <v>4636</v>
      </c>
      <c r="N431" s="48">
        <v>18</v>
      </c>
      <c r="O431" s="89">
        <f t="shared" si="184"/>
        <v>85039</v>
      </c>
      <c r="P431" s="111">
        <f t="shared" si="185"/>
        <v>254</v>
      </c>
      <c r="Q431" s="57">
        <v>978249</v>
      </c>
      <c r="R431" s="48">
        <v>358</v>
      </c>
      <c r="S431" s="118"/>
      <c r="T431" s="57">
        <v>4294</v>
      </c>
      <c r="U431" s="78"/>
      <c r="W431" s="121">
        <f t="shared" si="186"/>
        <v>44254</v>
      </c>
      <c r="X431" s="122">
        <f t="shared" si="187"/>
        <v>6</v>
      </c>
      <c r="Y431" s="97">
        <f t="shared" si="188"/>
        <v>89893</v>
      </c>
      <c r="Z431" s="123">
        <f t="shared" si="189"/>
        <v>44254</v>
      </c>
      <c r="AA431" s="97">
        <f t="shared" si="190"/>
        <v>0</v>
      </c>
      <c r="AB431" s="97">
        <f t="shared" si="191"/>
        <v>4636</v>
      </c>
      <c r="AC431">
        <v>26</v>
      </c>
    </row>
    <row r="432" spans="2:29" x14ac:dyDescent="0.55000000000000004">
      <c r="B432" s="77">
        <v>44255</v>
      </c>
      <c r="C432" s="48">
        <v>0</v>
      </c>
      <c r="D432" s="84"/>
      <c r="E432" s="110"/>
      <c r="F432" s="57">
        <v>1</v>
      </c>
      <c r="G432" s="48">
        <v>19</v>
      </c>
      <c r="H432" s="89">
        <f t="shared" si="192"/>
        <v>89912</v>
      </c>
      <c r="I432" s="89">
        <f t="shared" si="181"/>
        <v>210</v>
      </c>
      <c r="J432" s="48">
        <v>0</v>
      </c>
      <c r="K432" s="56">
        <f t="shared" si="182"/>
        <v>1</v>
      </c>
      <c r="L432" s="48">
        <v>0</v>
      </c>
      <c r="M432" s="89">
        <f t="shared" si="183"/>
        <v>4636</v>
      </c>
      <c r="N432" s="48">
        <v>27</v>
      </c>
      <c r="O432" s="89">
        <f t="shared" si="184"/>
        <v>85066</v>
      </c>
      <c r="P432" s="111">
        <f t="shared" si="185"/>
        <v>587</v>
      </c>
      <c r="Q432" s="57">
        <v>978836</v>
      </c>
      <c r="R432" s="48">
        <v>166</v>
      </c>
      <c r="S432" s="118"/>
      <c r="T432" s="57">
        <v>4715</v>
      </c>
      <c r="U432" s="78"/>
      <c r="W432" s="121">
        <f t="shared" si="186"/>
        <v>44255</v>
      </c>
      <c r="X432" s="122">
        <f t="shared" si="187"/>
        <v>19</v>
      </c>
      <c r="Y432" s="97">
        <f t="shared" si="188"/>
        <v>89912</v>
      </c>
      <c r="Z432" s="123">
        <f t="shared" si="189"/>
        <v>44255</v>
      </c>
      <c r="AA432" s="97">
        <f t="shared" si="190"/>
        <v>0</v>
      </c>
      <c r="AB432" s="97">
        <f t="shared" si="191"/>
        <v>4636</v>
      </c>
      <c r="AC432">
        <v>26</v>
      </c>
    </row>
    <row r="433" spans="2:29" x14ac:dyDescent="0.55000000000000004">
      <c r="B433" s="77">
        <v>44256</v>
      </c>
      <c r="C433" s="48">
        <v>0</v>
      </c>
      <c r="D433" s="84"/>
      <c r="E433" s="110"/>
      <c r="F433" s="57">
        <v>1</v>
      </c>
      <c r="G433" s="48">
        <v>11</v>
      </c>
      <c r="H433" s="89">
        <f t="shared" si="192"/>
        <v>89923</v>
      </c>
      <c r="I433" s="89">
        <f t="shared" si="181"/>
        <v>200</v>
      </c>
      <c r="J433" s="48">
        <v>-1</v>
      </c>
      <c r="K433" s="56">
        <f t="shared" si="182"/>
        <v>0</v>
      </c>
      <c r="L433" s="48">
        <v>0</v>
      </c>
      <c r="M433" s="89">
        <f t="shared" si="183"/>
        <v>4636</v>
      </c>
      <c r="N433" s="48">
        <v>21</v>
      </c>
      <c r="O433" s="89">
        <f t="shared" si="184"/>
        <v>85087</v>
      </c>
      <c r="P433" s="111">
        <f t="shared" si="185"/>
        <v>314</v>
      </c>
      <c r="Q433" s="57">
        <v>979150</v>
      </c>
      <c r="R433" s="48">
        <v>203</v>
      </c>
      <c r="S433" s="118"/>
      <c r="T433" s="57">
        <v>4824</v>
      </c>
      <c r="U433" s="78"/>
      <c r="W433" s="121">
        <f t="shared" si="186"/>
        <v>44256</v>
      </c>
      <c r="X433" s="122">
        <f t="shared" si="187"/>
        <v>11</v>
      </c>
      <c r="Y433" s="97">
        <f t="shared" si="188"/>
        <v>89923</v>
      </c>
      <c r="Z433" s="123">
        <f t="shared" si="189"/>
        <v>44256</v>
      </c>
      <c r="AA433" s="97">
        <f t="shared" si="190"/>
        <v>0</v>
      </c>
      <c r="AB433" s="97">
        <f t="shared" si="191"/>
        <v>4636</v>
      </c>
      <c r="AC433">
        <v>26</v>
      </c>
    </row>
    <row r="434" spans="2:29" x14ac:dyDescent="0.55000000000000004">
      <c r="B434" s="77">
        <v>44257</v>
      </c>
      <c r="C434" s="48">
        <v>2</v>
      </c>
      <c r="D434" s="84"/>
      <c r="E434" s="110"/>
      <c r="F434" s="57">
        <v>2</v>
      </c>
      <c r="G434" s="48">
        <v>10</v>
      </c>
      <c r="H434" s="89">
        <f t="shared" si="192"/>
        <v>89933</v>
      </c>
      <c r="I434" s="89">
        <f t="shared" si="181"/>
        <v>186</v>
      </c>
      <c r="J434" s="48">
        <v>0</v>
      </c>
      <c r="K434" s="56">
        <f t="shared" si="182"/>
        <v>0</v>
      </c>
      <c r="L434" s="48">
        <v>0</v>
      </c>
      <c r="M434" s="89">
        <f t="shared" si="183"/>
        <v>4636</v>
      </c>
      <c r="N434" s="48">
        <v>24</v>
      </c>
      <c r="O434" s="89">
        <f t="shared" si="184"/>
        <v>85111</v>
      </c>
      <c r="P434" s="111">
        <f t="shared" si="185"/>
        <v>503</v>
      </c>
      <c r="Q434" s="57">
        <v>979653</v>
      </c>
      <c r="R434" s="48">
        <v>385</v>
      </c>
      <c r="S434" s="118"/>
      <c r="T434" s="57">
        <v>4929</v>
      </c>
      <c r="U434" s="78"/>
      <c r="W434" s="121">
        <f t="shared" si="186"/>
        <v>44257</v>
      </c>
      <c r="X434" s="122">
        <f t="shared" si="187"/>
        <v>10</v>
      </c>
      <c r="Y434" s="97">
        <f t="shared" si="188"/>
        <v>89933</v>
      </c>
      <c r="Z434" s="123">
        <f t="shared" si="189"/>
        <v>44257</v>
      </c>
      <c r="AA434" s="97">
        <f t="shared" si="190"/>
        <v>0</v>
      </c>
      <c r="AB434" s="97">
        <f t="shared" si="191"/>
        <v>4636</v>
      </c>
      <c r="AC434">
        <v>26</v>
      </c>
    </row>
    <row r="435" spans="2:29" x14ac:dyDescent="0.55000000000000004">
      <c r="B435" s="77">
        <v>44258</v>
      </c>
      <c r="C435" s="48">
        <v>1</v>
      </c>
      <c r="D435" s="84"/>
      <c r="E435" s="110"/>
      <c r="F435" s="57">
        <v>2</v>
      </c>
      <c r="G435" s="48">
        <v>10</v>
      </c>
      <c r="H435" s="89">
        <f t="shared" si="192"/>
        <v>89943</v>
      </c>
      <c r="I435" s="89">
        <f t="shared" si="181"/>
        <v>177</v>
      </c>
      <c r="J435" s="48">
        <v>1</v>
      </c>
      <c r="K435" s="56">
        <f t="shared" si="182"/>
        <v>1</v>
      </c>
      <c r="L435" s="48">
        <v>0</v>
      </c>
      <c r="M435" s="89">
        <f t="shared" si="183"/>
        <v>4636</v>
      </c>
      <c r="N435" s="48">
        <v>19</v>
      </c>
      <c r="O435" s="89">
        <f t="shared" si="184"/>
        <v>85130</v>
      </c>
      <c r="P435" s="111">
        <f t="shared" si="185"/>
        <v>227</v>
      </c>
      <c r="Q435" s="57">
        <v>979880</v>
      </c>
      <c r="R435" s="48">
        <v>112</v>
      </c>
      <c r="S435" s="118"/>
      <c r="T435" s="57">
        <v>5043</v>
      </c>
      <c r="U435" s="78"/>
      <c r="W435" s="121">
        <f t="shared" si="186"/>
        <v>44258</v>
      </c>
      <c r="X435" s="122">
        <f t="shared" si="187"/>
        <v>10</v>
      </c>
      <c r="Y435" s="97">
        <f t="shared" si="188"/>
        <v>89943</v>
      </c>
      <c r="Z435" s="123">
        <f t="shared" si="189"/>
        <v>44258</v>
      </c>
      <c r="AA435" s="97">
        <f t="shared" si="190"/>
        <v>0</v>
      </c>
      <c r="AB435" s="97">
        <f t="shared" si="191"/>
        <v>4636</v>
      </c>
      <c r="AC435">
        <v>26</v>
      </c>
    </row>
    <row r="436" spans="2:29" x14ac:dyDescent="0.55000000000000004">
      <c r="B436" s="77">
        <v>44259</v>
      </c>
      <c r="C436" s="48">
        <v>2</v>
      </c>
      <c r="D436" s="84"/>
      <c r="E436" s="110"/>
      <c r="F436" s="57">
        <v>2</v>
      </c>
      <c r="G436" s="48">
        <v>9</v>
      </c>
      <c r="H436" s="89">
        <f t="shared" ref="H436" si="193">+H435+G436</f>
        <v>89952</v>
      </c>
      <c r="I436" s="89">
        <f t="shared" ref="I436" si="194">+H436-M436-O436</f>
        <v>178</v>
      </c>
      <c r="J436" s="48">
        <v>0</v>
      </c>
      <c r="K436" s="56">
        <f t="shared" si="182"/>
        <v>1</v>
      </c>
      <c r="L436" s="48">
        <v>0</v>
      </c>
      <c r="M436" s="89">
        <f t="shared" ref="M436" si="195">+L436+M435</f>
        <v>4636</v>
      </c>
      <c r="N436" s="48">
        <v>8</v>
      </c>
      <c r="O436" s="89">
        <f t="shared" ref="O436" si="196">+N436+O435</f>
        <v>85138</v>
      </c>
      <c r="P436" s="111">
        <f t="shared" ref="P436" si="197">+Q436-Q435</f>
        <v>237</v>
      </c>
      <c r="Q436" s="57">
        <v>980117</v>
      </c>
      <c r="R436" s="48">
        <v>840</v>
      </c>
      <c r="S436" s="118"/>
      <c r="T436" s="57">
        <v>4440</v>
      </c>
      <c r="U436" s="78"/>
      <c r="W436" s="121">
        <f t="shared" ref="W436" si="198">+B436</f>
        <v>44259</v>
      </c>
      <c r="X436" s="122">
        <f t="shared" ref="X436" si="199">+G436</f>
        <v>9</v>
      </c>
      <c r="Y436" s="97">
        <f t="shared" ref="Y436" si="200">+H436</f>
        <v>89952</v>
      </c>
      <c r="Z436" s="123">
        <f t="shared" ref="Z436" si="201">+B436</f>
        <v>44259</v>
      </c>
      <c r="AA436" s="97">
        <f t="shared" ref="AA436" si="202">+L436</f>
        <v>0</v>
      </c>
      <c r="AB436" s="97">
        <f t="shared" ref="AB436" si="203">+M436</f>
        <v>4636</v>
      </c>
      <c r="AC436">
        <v>26</v>
      </c>
    </row>
    <row r="437" spans="2:29" x14ac:dyDescent="0.55000000000000004">
      <c r="B437" s="77">
        <v>44260</v>
      </c>
      <c r="C437" s="48">
        <v>0</v>
      </c>
      <c r="D437" s="84"/>
      <c r="E437" s="110"/>
      <c r="F437" s="57">
        <v>0</v>
      </c>
      <c r="G437" s="48">
        <v>10</v>
      </c>
      <c r="H437" s="89">
        <f t="shared" ref="H437" si="204">+H436+G437</f>
        <v>89962</v>
      </c>
      <c r="I437" s="89">
        <f t="shared" ref="I437" si="205">+H437-M437-O437</f>
        <v>173</v>
      </c>
      <c r="J437" s="48">
        <v>0</v>
      </c>
      <c r="K437" s="56">
        <f t="shared" ref="K437" si="206">+J437+K436</f>
        <v>1</v>
      </c>
      <c r="L437" s="48">
        <v>0</v>
      </c>
      <c r="M437" s="89">
        <f t="shared" ref="M437" si="207">+L437+M436</f>
        <v>4636</v>
      </c>
      <c r="N437" s="48">
        <v>15</v>
      </c>
      <c r="O437" s="89">
        <f t="shared" ref="O437" si="208">+N437+O436</f>
        <v>85153</v>
      </c>
      <c r="P437" s="111">
        <f t="shared" ref="P437" si="209">+Q437-Q436</f>
        <v>448</v>
      </c>
      <c r="Q437" s="57">
        <v>980565</v>
      </c>
      <c r="R437" s="48">
        <v>435</v>
      </c>
      <c r="S437" s="118"/>
      <c r="T437" s="57">
        <v>4451</v>
      </c>
      <c r="U437" s="78"/>
      <c r="W437" s="121">
        <f t="shared" ref="W437" si="210">+B437</f>
        <v>44260</v>
      </c>
      <c r="X437" s="122">
        <f t="shared" ref="X437" si="211">+G437</f>
        <v>10</v>
      </c>
      <c r="Y437" s="97">
        <f t="shared" ref="Y437" si="212">+H437</f>
        <v>89962</v>
      </c>
      <c r="Z437" s="123">
        <f t="shared" ref="Z437" si="213">+B437</f>
        <v>44260</v>
      </c>
      <c r="AA437" s="97">
        <f t="shared" ref="AA437" si="214">+L437</f>
        <v>0</v>
      </c>
      <c r="AB437" s="97">
        <f t="shared" ref="AB437" si="215">+M437</f>
        <v>4636</v>
      </c>
      <c r="AC437">
        <v>26</v>
      </c>
    </row>
    <row r="438" spans="2:29" x14ac:dyDescent="0.55000000000000004">
      <c r="B438" s="77">
        <v>44261</v>
      </c>
      <c r="C438" s="48">
        <v>1</v>
      </c>
      <c r="D438" s="84"/>
      <c r="E438" s="110"/>
      <c r="F438" s="57">
        <v>1</v>
      </c>
      <c r="G438" s="48">
        <v>13</v>
      </c>
      <c r="H438" s="89">
        <f t="shared" ref="H438" si="216">+H437+G438</f>
        <v>89975</v>
      </c>
      <c r="I438" s="89">
        <f t="shared" ref="I438" si="217">+H438-M438-O438</f>
        <v>173</v>
      </c>
      <c r="J438" s="48">
        <v>-1</v>
      </c>
      <c r="K438" s="56">
        <f t="shared" ref="K438" si="218">+J438+K437</f>
        <v>0</v>
      </c>
      <c r="L438" s="48">
        <v>0</v>
      </c>
      <c r="M438" s="89">
        <f t="shared" ref="M438" si="219">+L438+M437</f>
        <v>4636</v>
      </c>
      <c r="N438" s="48">
        <v>13</v>
      </c>
      <c r="O438" s="89">
        <f t="shared" ref="O438" si="220">+N438+O437</f>
        <v>85166</v>
      </c>
      <c r="P438" s="111">
        <f t="shared" ref="P438" si="221">+Q438-Q437</f>
        <v>429</v>
      </c>
      <c r="Q438" s="57">
        <v>980994</v>
      </c>
      <c r="R438" s="48">
        <v>517</v>
      </c>
      <c r="S438" s="118"/>
      <c r="T438" s="57">
        <v>4358</v>
      </c>
      <c r="U438" s="78"/>
      <c r="W438" s="121">
        <f t="shared" ref="W438" si="222">+B438</f>
        <v>44261</v>
      </c>
      <c r="X438" s="122">
        <f t="shared" ref="X438" si="223">+G438</f>
        <v>13</v>
      </c>
      <c r="Y438" s="97">
        <f t="shared" ref="Y438" si="224">+H438</f>
        <v>89975</v>
      </c>
      <c r="Z438" s="123">
        <f t="shared" ref="Z438" si="225">+B438</f>
        <v>44261</v>
      </c>
      <c r="AA438" s="97">
        <f t="shared" ref="AA438" si="226">+L438</f>
        <v>0</v>
      </c>
      <c r="AB438" s="97">
        <f t="shared" ref="AB438" si="227">+M438</f>
        <v>4636</v>
      </c>
      <c r="AC438">
        <v>26</v>
      </c>
    </row>
    <row r="439" spans="2:29" x14ac:dyDescent="0.55000000000000004">
      <c r="B439" s="77">
        <v>44262</v>
      </c>
      <c r="C439" s="48">
        <v>0</v>
      </c>
      <c r="D439" s="84"/>
      <c r="E439" s="110"/>
      <c r="F439" s="57">
        <v>1</v>
      </c>
      <c r="G439" s="48">
        <v>19</v>
      </c>
      <c r="H439" s="89">
        <f t="shared" ref="H439" si="228">+H438+G439</f>
        <v>89994</v>
      </c>
      <c r="I439" s="89">
        <f t="shared" ref="I439" si="229">+H439-M439-O439</f>
        <v>183</v>
      </c>
      <c r="J439" s="48">
        <v>0</v>
      </c>
      <c r="K439" s="56">
        <f t="shared" ref="K439" si="230">+J439+K438</f>
        <v>0</v>
      </c>
      <c r="L439" s="48">
        <v>0</v>
      </c>
      <c r="M439" s="89">
        <f t="shared" ref="M439" si="231">+L439+M438</f>
        <v>4636</v>
      </c>
      <c r="N439" s="48">
        <v>9</v>
      </c>
      <c r="O439" s="89">
        <f t="shared" ref="O439" si="232">+N439+O438</f>
        <v>85175</v>
      </c>
      <c r="P439" s="111">
        <f t="shared" ref="P439" si="233">+Q439-Q438</f>
        <v>332</v>
      </c>
      <c r="Q439" s="57">
        <v>981326</v>
      </c>
      <c r="R439" s="48">
        <v>310</v>
      </c>
      <c r="S439" s="118"/>
      <c r="T439" s="57">
        <v>4379</v>
      </c>
      <c r="U439" s="78"/>
      <c r="W439" s="121">
        <f t="shared" ref="W439:W442" si="234">+B439</f>
        <v>44262</v>
      </c>
      <c r="X439" s="122">
        <f t="shared" ref="X439:X442" si="235">+G439</f>
        <v>19</v>
      </c>
      <c r="Y439" s="97">
        <f t="shared" ref="Y439:Y442" si="236">+H439</f>
        <v>89994</v>
      </c>
      <c r="Z439" s="123">
        <f t="shared" ref="Z439:Z442" si="237">+B439</f>
        <v>44262</v>
      </c>
      <c r="AA439" s="97">
        <f t="shared" ref="AA439:AA442" si="238">+L439</f>
        <v>0</v>
      </c>
      <c r="AB439" s="97">
        <f t="shared" ref="AB439:AB442" si="239">+M439</f>
        <v>4636</v>
      </c>
      <c r="AC439">
        <v>26</v>
      </c>
    </row>
    <row r="440" spans="2:29" x14ac:dyDescent="0.55000000000000004">
      <c r="B440" s="77">
        <v>44263</v>
      </c>
      <c r="C440" s="48">
        <v>0</v>
      </c>
      <c r="D440" s="84"/>
      <c r="E440" s="110"/>
      <c r="F440" s="57">
        <v>0</v>
      </c>
      <c r="G440" s="48">
        <v>8</v>
      </c>
      <c r="H440" s="89">
        <f t="shared" ref="H440" si="240">+H439+G440</f>
        <v>90002</v>
      </c>
      <c r="I440" s="89">
        <f t="shared" ref="I440" si="241">+H440-M440-O440</f>
        <v>180</v>
      </c>
      <c r="J440" s="48">
        <v>0</v>
      </c>
      <c r="K440" s="56">
        <f t="shared" ref="K440" si="242">+J440+K439</f>
        <v>0</v>
      </c>
      <c r="L440" s="48">
        <v>0</v>
      </c>
      <c r="M440" s="89">
        <f t="shared" ref="M440" si="243">+L440+M439</f>
        <v>4636</v>
      </c>
      <c r="N440" s="48">
        <v>11</v>
      </c>
      <c r="O440" s="89">
        <f t="shared" ref="O440" si="244">+N440+O439</f>
        <v>85186</v>
      </c>
      <c r="P440" s="111">
        <f t="shared" ref="P440" si="245">+Q440-Q439</f>
        <v>432</v>
      </c>
      <c r="Q440" s="57">
        <v>981758</v>
      </c>
      <c r="R440" s="48">
        <v>268</v>
      </c>
      <c r="S440" s="118"/>
      <c r="T440" s="57">
        <v>4543</v>
      </c>
      <c r="U440" s="78"/>
      <c r="W440" s="121">
        <f t="shared" si="234"/>
        <v>44263</v>
      </c>
      <c r="X440" s="122">
        <f t="shared" si="235"/>
        <v>8</v>
      </c>
      <c r="Y440" s="97">
        <f t="shared" si="236"/>
        <v>90002</v>
      </c>
      <c r="Z440" s="123">
        <f t="shared" si="237"/>
        <v>44263</v>
      </c>
      <c r="AA440" s="97">
        <f t="shared" si="238"/>
        <v>0</v>
      </c>
      <c r="AB440" s="97">
        <f t="shared" si="239"/>
        <v>4636</v>
      </c>
      <c r="AC440">
        <v>26</v>
      </c>
    </row>
    <row r="441" spans="2:29" x14ac:dyDescent="0.55000000000000004">
      <c r="B441" s="77">
        <v>44264</v>
      </c>
      <c r="C441" s="48">
        <v>3</v>
      </c>
      <c r="D441" s="84"/>
      <c r="E441" s="110"/>
      <c r="F441" s="57">
        <v>3</v>
      </c>
      <c r="G441" s="48">
        <v>5</v>
      </c>
      <c r="H441" s="89">
        <f t="shared" ref="H441" si="246">+H440+G441</f>
        <v>90007</v>
      </c>
      <c r="I441" s="89">
        <f t="shared" ref="I441" si="247">+H441-M441-O441</f>
        <v>177</v>
      </c>
      <c r="J441" s="48">
        <v>0</v>
      </c>
      <c r="K441" s="56">
        <f t="shared" ref="K441" si="248">+J441+K440</f>
        <v>0</v>
      </c>
      <c r="L441" s="48">
        <v>0</v>
      </c>
      <c r="M441" s="89">
        <f t="shared" ref="M441" si="249">+L441+M440</f>
        <v>4636</v>
      </c>
      <c r="N441" s="48">
        <v>8</v>
      </c>
      <c r="O441" s="89">
        <f t="shared" ref="O441" si="250">+N441+O440</f>
        <v>85194</v>
      </c>
      <c r="P441" s="111">
        <f t="shared" ref="P441" si="251">+Q441-Q440</f>
        <v>362</v>
      </c>
      <c r="Q441" s="57">
        <v>982120</v>
      </c>
      <c r="R441" s="48">
        <v>206</v>
      </c>
      <c r="S441" s="118"/>
      <c r="T441" s="57">
        <v>4699</v>
      </c>
      <c r="U441" s="78"/>
      <c r="W441" s="121">
        <f t="shared" si="234"/>
        <v>44264</v>
      </c>
      <c r="X441" s="122">
        <f t="shared" si="235"/>
        <v>5</v>
      </c>
      <c r="Y441" s="97">
        <f t="shared" si="236"/>
        <v>90007</v>
      </c>
      <c r="Z441" s="123">
        <f t="shared" si="237"/>
        <v>44264</v>
      </c>
      <c r="AA441" s="97">
        <f t="shared" si="238"/>
        <v>0</v>
      </c>
      <c r="AB441" s="97">
        <f t="shared" si="239"/>
        <v>4636</v>
      </c>
      <c r="AC441">
        <v>26</v>
      </c>
    </row>
    <row r="442" spans="2:29" x14ac:dyDescent="0.55000000000000004">
      <c r="B442" s="77">
        <v>44265</v>
      </c>
      <c r="C442" s="48">
        <v>0</v>
      </c>
      <c r="D442" s="84"/>
      <c r="E442" s="110"/>
      <c r="F442" s="57">
        <v>2</v>
      </c>
      <c r="G442" s="48">
        <v>11</v>
      </c>
      <c r="H442" s="89">
        <f t="shared" ref="H442" si="252">+H441+G442</f>
        <v>90018</v>
      </c>
      <c r="I442" s="89">
        <f t="shared" ref="I442" si="253">+H442-M442-O442</f>
        <v>181</v>
      </c>
      <c r="J442" s="48">
        <v>0</v>
      </c>
      <c r="K442" s="56">
        <f t="shared" ref="K442" si="254">+J442+K441</f>
        <v>0</v>
      </c>
      <c r="L442" s="48">
        <v>0</v>
      </c>
      <c r="M442" s="89">
        <f t="shared" ref="M442" si="255">+L442+M441</f>
        <v>4636</v>
      </c>
      <c r="N442" s="48">
        <v>7</v>
      </c>
      <c r="O442" s="89">
        <f t="shared" ref="O442" si="256">+N442+O441</f>
        <v>85201</v>
      </c>
      <c r="P442" s="111">
        <f t="shared" ref="P442" si="257">+Q442-Q441</f>
        <v>289</v>
      </c>
      <c r="Q442" s="57">
        <v>982409</v>
      </c>
      <c r="R442" s="48">
        <v>235</v>
      </c>
      <c r="S442" s="118"/>
      <c r="T442" s="57">
        <v>4751</v>
      </c>
      <c r="U442" s="78"/>
      <c r="W442" s="121">
        <f t="shared" si="234"/>
        <v>44265</v>
      </c>
      <c r="X442" s="122">
        <f t="shared" si="235"/>
        <v>11</v>
      </c>
      <c r="Y442" s="97">
        <f t="shared" si="236"/>
        <v>90018</v>
      </c>
      <c r="Z442" s="123">
        <f t="shared" si="237"/>
        <v>44265</v>
      </c>
      <c r="AA442" s="97">
        <f t="shared" si="238"/>
        <v>0</v>
      </c>
      <c r="AB442" s="97">
        <f t="shared" si="239"/>
        <v>4636</v>
      </c>
      <c r="AC442">
        <v>26</v>
      </c>
    </row>
    <row r="443" spans="2:29" x14ac:dyDescent="0.55000000000000004">
      <c r="B443" s="77">
        <v>44266</v>
      </c>
      <c r="C443" s="48">
        <v>1</v>
      </c>
      <c r="D443" s="84"/>
      <c r="E443" s="110"/>
      <c r="F443" s="57">
        <v>1</v>
      </c>
      <c r="G443" s="48">
        <v>9</v>
      </c>
      <c r="H443" s="89">
        <f t="shared" ref="H443" si="258">+H442+G443</f>
        <v>90027</v>
      </c>
      <c r="I443" s="89">
        <f t="shared" ref="I443" si="259">+H443-M443-O443</f>
        <v>182</v>
      </c>
      <c r="J443" s="48">
        <v>0</v>
      </c>
      <c r="K443" s="56">
        <f t="shared" ref="K443" si="260">+J443+K442</f>
        <v>0</v>
      </c>
      <c r="L443" s="48">
        <v>0</v>
      </c>
      <c r="M443" s="89">
        <f t="shared" ref="M443" si="261">+L443+M442</f>
        <v>4636</v>
      </c>
      <c r="N443" s="48">
        <v>8</v>
      </c>
      <c r="O443" s="89">
        <f t="shared" ref="O443" si="262">+N443+O442</f>
        <v>85209</v>
      </c>
      <c r="P443" s="111">
        <f t="shared" ref="P443" si="263">+Q443-Q442</f>
        <v>278</v>
      </c>
      <c r="Q443" s="57">
        <v>982687</v>
      </c>
      <c r="R443" s="48">
        <v>435</v>
      </c>
      <c r="S443" s="118"/>
      <c r="T443" s="57">
        <v>4594</v>
      </c>
      <c r="U443" s="78"/>
      <c r="W443" s="121">
        <f t="shared" ref="W443" si="264">+B443</f>
        <v>44266</v>
      </c>
      <c r="X443" s="122">
        <f t="shared" ref="X443" si="265">+G443</f>
        <v>9</v>
      </c>
      <c r="Y443" s="97">
        <f t="shared" ref="Y443" si="266">+H443</f>
        <v>90027</v>
      </c>
      <c r="Z443" s="123">
        <f t="shared" ref="Z443" si="267">+B443</f>
        <v>44266</v>
      </c>
      <c r="AA443" s="97">
        <f t="shared" ref="AA443" si="268">+L443</f>
        <v>0</v>
      </c>
      <c r="AB443" s="97">
        <f t="shared" ref="AB443" si="269">+M443</f>
        <v>4636</v>
      </c>
      <c r="AC443">
        <v>26</v>
      </c>
    </row>
    <row r="444" spans="2:29" x14ac:dyDescent="0.55000000000000004">
      <c r="B444" s="77">
        <v>44267</v>
      </c>
      <c r="C444" s="48">
        <v>0</v>
      </c>
      <c r="D444" s="84"/>
      <c r="E444" s="110"/>
      <c r="F444" s="57">
        <v>0</v>
      </c>
      <c r="G444" s="48">
        <v>7</v>
      </c>
      <c r="H444" s="89">
        <f t="shared" ref="H444:H445" si="270">+H443+G444</f>
        <v>90034</v>
      </c>
      <c r="I444" s="89">
        <f t="shared" ref="I444:I445" si="271">+H444-M444-O444</f>
        <v>184</v>
      </c>
      <c r="J444" s="48">
        <v>0</v>
      </c>
      <c r="K444" s="56">
        <f t="shared" ref="K444:K445" si="272">+J444+K443</f>
        <v>0</v>
      </c>
      <c r="L444" s="48">
        <v>0</v>
      </c>
      <c r="M444" s="89">
        <f t="shared" ref="M444:M445" si="273">+L444+M443</f>
        <v>4636</v>
      </c>
      <c r="N444" s="48">
        <v>5</v>
      </c>
      <c r="O444" s="89">
        <f t="shared" ref="O444:O445" si="274">+N444+O443</f>
        <v>85214</v>
      </c>
      <c r="P444" s="111">
        <f t="shared" ref="P444:P445" si="275">+Q444-Q443</f>
        <v>301</v>
      </c>
      <c r="Q444" s="57">
        <v>982988</v>
      </c>
      <c r="R444" s="48">
        <v>249</v>
      </c>
      <c r="S444" s="118"/>
      <c r="T444" s="57">
        <v>4646</v>
      </c>
      <c r="U444" s="78"/>
      <c r="W444" s="121">
        <f t="shared" ref="W444:W445" si="276">+B444</f>
        <v>44267</v>
      </c>
      <c r="X444" s="122">
        <f t="shared" ref="X444:X445" si="277">+G444</f>
        <v>7</v>
      </c>
      <c r="Y444" s="97">
        <f t="shared" ref="Y444:Y445" si="278">+H444</f>
        <v>90034</v>
      </c>
      <c r="Z444" s="123">
        <f t="shared" ref="Z444:Z445" si="279">+B444</f>
        <v>44267</v>
      </c>
      <c r="AA444" s="97">
        <f t="shared" ref="AA444:AA445" si="280">+L444</f>
        <v>0</v>
      </c>
      <c r="AB444" s="97">
        <f t="shared" ref="AB444:AB445" si="281">+M444</f>
        <v>4636</v>
      </c>
      <c r="AC444">
        <v>26</v>
      </c>
    </row>
    <row r="445" spans="2:29" x14ac:dyDescent="0.55000000000000004">
      <c r="B445" s="77">
        <v>44268</v>
      </c>
      <c r="C445" s="48">
        <v>1</v>
      </c>
      <c r="D445" s="84"/>
      <c r="E445" s="110"/>
      <c r="F445" s="57">
        <v>1</v>
      </c>
      <c r="G445" s="48">
        <v>10</v>
      </c>
      <c r="H445" s="89">
        <f t="shared" si="270"/>
        <v>90044</v>
      </c>
      <c r="I445" s="89">
        <f t="shared" si="271"/>
        <v>183</v>
      </c>
      <c r="J445" s="48">
        <v>0</v>
      </c>
      <c r="K445" s="56">
        <f t="shared" si="272"/>
        <v>0</v>
      </c>
      <c r="L445" s="48">
        <v>0</v>
      </c>
      <c r="M445" s="89">
        <f t="shared" si="273"/>
        <v>4636</v>
      </c>
      <c r="N445" s="48">
        <v>11</v>
      </c>
      <c r="O445" s="89">
        <f t="shared" si="274"/>
        <v>85225</v>
      </c>
      <c r="P445" s="111">
        <f t="shared" si="275"/>
        <v>303</v>
      </c>
      <c r="Q445" s="57">
        <v>983291</v>
      </c>
      <c r="R445" s="48">
        <v>353</v>
      </c>
      <c r="S445" s="118"/>
      <c r="T445" s="57">
        <v>4596</v>
      </c>
      <c r="U445" s="78"/>
      <c r="W445" s="1">
        <f t="shared" si="276"/>
        <v>44268</v>
      </c>
      <c r="X445" s="122">
        <f t="shared" si="277"/>
        <v>10</v>
      </c>
      <c r="Y445">
        <f t="shared" si="278"/>
        <v>90044</v>
      </c>
      <c r="Z445" s="123">
        <f t="shared" si="279"/>
        <v>44268</v>
      </c>
      <c r="AA445">
        <f t="shared" si="280"/>
        <v>0</v>
      </c>
      <c r="AB445">
        <f t="shared" si="281"/>
        <v>4636</v>
      </c>
      <c r="AC445">
        <v>26</v>
      </c>
    </row>
    <row r="446" spans="2:29" x14ac:dyDescent="0.55000000000000004">
      <c r="B446" s="77">
        <v>44269</v>
      </c>
      <c r="C446" s="48">
        <v>0</v>
      </c>
      <c r="D446" s="84"/>
      <c r="E446" s="110"/>
      <c r="F446" s="57">
        <v>1</v>
      </c>
      <c r="G446" s="48">
        <v>5</v>
      </c>
      <c r="H446" s="89">
        <f t="shared" ref="H446" si="282">+H445+G446</f>
        <v>90049</v>
      </c>
      <c r="I446" s="89">
        <f t="shared" ref="I446" si="283">+H446-M446-O446</f>
        <v>175</v>
      </c>
      <c r="J446" s="48">
        <v>0</v>
      </c>
      <c r="K446" s="56">
        <f t="shared" ref="K446" si="284">+J446+K445</f>
        <v>0</v>
      </c>
      <c r="L446" s="48">
        <v>0</v>
      </c>
      <c r="M446" s="89">
        <f t="shared" ref="M446" si="285">+L446+M445</f>
        <v>4636</v>
      </c>
      <c r="N446" s="48">
        <v>13</v>
      </c>
      <c r="O446" s="89">
        <f t="shared" ref="O446" si="286">+N446+O445</f>
        <v>85238</v>
      </c>
      <c r="P446" s="111">
        <f t="shared" ref="P446" si="287">+Q446-Q445</f>
        <v>152</v>
      </c>
      <c r="Q446" s="57">
        <v>983443</v>
      </c>
      <c r="R446" s="48">
        <v>617</v>
      </c>
      <c r="S446" s="118"/>
      <c r="T446" s="57">
        <v>4131</v>
      </c>
      <c r="U446" s="78"/>
      <c r="W446" s="1">
        <f t="shared" ref="W446" si="288">+B446</f>
        <v>44269</v>
      </c>
      <c r="X446" s="122">
        <f t="shared" ref="X446" si="289">+G446</f>
        <v>5</v>
      </c>
      <c r="Y446">
        <f t="shared" ref="Y446" si="290">+H446</f>
        <v>90049</v>
      </c>
      <c r="Z446" s="123">
        <f t="shared" ref="Z446" si="291">+B446</f>
        <v>44269</v>
      </c>
      <c r="AA446">
        <f t="shared" ref="AA446" si="292">+L446</f>
        <v>0</v>
      </c>
      <c r="AB446">
        <f t="shared" ref="AB446" si="293">+M446</f>
        <v>4636</v>
      </c>
      <c r="AC446">
        <v>26</v>
      </c>
    </row>
    <row r="447" spans="2:29" x14ac:dyDescent="0.55000000000000004">
      <c r="B447" s="77">
        <v>44270</v>
      </c>
      <c r="C447" s="48">
        <v>0</v>
      </c>
      <c r="D447" s="84"/>
      <c r="E447" s="110"/>
      <c r="F447" s="57">
        <v>0</v>
      </c>
      <c r="G447" s="48">
        <v>13</v>
      </c>
      <c r="H447" s="89">
        <f t="shared" ref="H447" si="294">+H446+G447</f>
        <v>90062</v>
      </c>
      <c r="I447" s="89">
        <f t="shared" ref="I447" si="295">+H447-M447-O447</f>
        <v>182</v>
      </c>
      <c r="J447" s="48">
        <v>0</v>
      </c>
      <c r="K447" s="56">
        <f t="shared" ref="K447" si="296">+J447+K446</f>
        <v>0</v>
      </c>
      <c r="L447" s="48">
        <v>0</v>
      </c>
      <c r="M447" s="89">
        <f t="shared" ref="M447" si="297">+L447+M446</f>
        <v>4636</v>
      </c>
      <c r="N447" s="48">
        <v>6</v>
      </c>
      <c r="O447" s="89">
        <f t="shared" ref="O447" si="298">+N447+O446</f>
        <v>85244</v>
      </c>
      <c r="P447" s="111">
        <f t="shared" ref="P447" si="299">+Q447-Q446</f>
        <v>157</v>
      </c>
      <c r="Q447" s="57">
        <v>983600</v>
      </c>
      <c r="R447" s="48">
        <v>328</v>
      </c>
      <c r="S447" s="118"/>
      <c r="T447" s="57">
        <v>3957</v>
      </c>
      <c r="U447" s="78"/>
      <c r="W447" s="1">
        <f t="shared" ref="W447" si="300">+B447</f>
        <v>44270</v>
      </c>
      <c r="X447" s="122">
        <f t="shared" ref="X447" si="301">+G447</f>
        <v>13</v>
      </c>
      <c r="Y447">
        <f t="shared" ref="Y447" si="302">+H447</f>
        <v>90062</v>
      </c>
      <c r="Z447" s="123">
        <f t="shared" ref="Z447" si="303">+B447</f>
        <v>44270</v>
      </c>
      <c r="AA447">
        <f t="shared" ref="AA447" si="304">+L447</f>
        <v>0</v>
      </c>
      <c r="AB447">
        <f t="shared" ref="AB447" si="305">+M447</f>
        <v>4636</v>
      </c>
      <c r="AC447">
        <v>26</v>
      </c>
    </row>
    <row r="448" spans="2:29" x14ac:dyDescent="0.55000000000000004">
      <c r="B448" s="77">
        <v>44271</v>
      </c>
      <c r="C448" s="48">
        <v>4</v>
      </c>
      <c r="D448" s="84"/>
      <c r="E448" s="110"/>
      <c r="F448" s="57">
        <v>4</v>
      </c>
      <c r="G448" s="48">
        <v>4</v>
      </c>
      <c r="H448" s="89">
        <f t="shared" ref="H448" si="306">+H447+G448</f>
        <v>90066</v>
      </c>
      <c r="I448" s="89">
        <f t="shared" ref="I448" si="307">+H448-M448-O448</f>
        <v>176</v>
      </c>
      <c r="J448" s="48">
        <v>0</v>
      </c>
      <c r="K448" s="56">
        <f t="shared" ref="K448" si="308">+J448+K447</f>
        <v>0</v>
      </c>
      <c r="L448" s="48">
        <v>0</v>
      </c>
      <c r="M448" s="89">
        <f t="shared" ref="M448" si="309">+L448+M447</f>
        <v>4636</v>
      </c>
      <c r="N448" s="48">
        <v>10</v>
      </c>
      <c r="O448" s="89">
        <f t="shared" ref="O448" si="310">+N448+O447</f>
        <v>85254</v>
      </c>
      <c r="P448" s="111">
        <f t="shared" ref="P448" si="311">+Q448-Q447</f>
        <v>632</v>
      </c>
      <c r="Q448" s="57">
        <v>984232</v>
      </c>
      <c r="R448" s="48">
        <v>411</v>
      </c>
      <c r="S448" s="118"/>
      <c r="T448" s="57">
        <v>4178</v>
      </c>
      <c r="U448" s="78"/>
      <c r="W448" s="1">
        <f t="shared" ref="W448" si="312">+B448</f>
        <v>44271</v>
      </c>
      <c r="X448" s="122">
        <f t="shared" ref="X448" si="313">+G448</f>
        <v>4</v>
      </c>
      <c r="Y448">
        <f t="shared" ref="Y448" si="314">+H448</f>
        <v>90066</v>
      </c>
      <c r="Z448" s="123">
        <f t="shared" ref="Z448" si="315">+B448</f>
        <v>44271</v>
      </c>
      <c r="AA448">
        <f t="shared" ref="AA448" si="316">+L448</f>
        <v>0</v>
      </c>
      <c r="AB448">
        <f t="shared" ref="AB448" si="317">+M448</f>
        <v>4636</v>
      </c>
      <c r="AC448">
        <v>26</v>
      </c>
    </row>
    <row r="449" spans="2:29" x14ac:dyDescent="0.55000000000000004">
      <c r="B449" s="77">
        <v>44272</v>
      </c>
      <c r="C449" s="48">
        <v>2</v>
      </c>
      <c r="D449" s="84"/>
      <c r="E449" s="110"/>
      <c r="F449" s="57">
        <v>6</v>
      </c>
      <c r="G449" s="48">
        <v>6</v>
      </c>
      <c r="H449" s="89">
        <f t="shared" ref="H449" si="318">+H448+G449</f>
        <v>90072</v>
      </c>
      <c r="I449" s="89">
        <f t="shared" ref="I449" si="319">+H449-M449-O449</f>
        <v>169</v>
      </c>
      <c r="J449" s="48">
        <v>0</v>
      </c>
      <c r="K449" s="56">
        <f t="shared" ref="K449" si="320">+J449+K448</f>
        <v>0</v>
      </c>
      <c r="L449" s="48">
        <v>0</v>
      </c>
      <c r="M449" s="89">
        <f t="shared" ref="M449" si="321">+L449+M448</f>
        <v>4636</v>
      </c>
      <c r="N449" s="48">
        <v>13</v>
      </c>
      <c r="O449" s="89">
        <f t="shared" ref="O449" si="322">+N449+O448</f>
        <v>85267</v>
      </c>
      <c r="P449" s="111">
        <f t="shared" ref="P449" si="323">+Q449-Q448</f>
        <v>184</v>
      </c>
      <c r="Q449" s="57">
        <v>984416</v>
      </c>
      <c r="R449" s="48">
        <v>232</v>
      </c>
      <c r="S449" s="118"/>
      <c r="T449" s="57">
        <v>4130</v>
      </c>
      <c r="U449" s="78"/>
      <c r="W449" s="1">
        <f t="shared" ref="W449" si="324">+B449</f>
        <v>44272</v>
      </c>
      <c r="X449" s="122">
        <f t="shared" ref="X449" si="325">+G449</f>
        <v>6</v>
      </c>
      <c r="Y449">
        <f t="shared" ref="Y449" si="326">+H449</f>
        <v>90072</v>
      </c>
      <c r="Z449" s="123">
        <f t="shared" ref="Z449" si="327">+B449</f>
        <v>44272</v>
      </c>
      <c r="AA449">
        <f t="shared" ref="AA449" si="328">+L449</f>
        <v>0</v>
      </c>
      <c r="AB449">
        <f t="shared" ref="AB449" si="329">+M449</f>
        <v>4636</v>
      </c>
      <c r="AC449">
        <v>26</v>
      </c>
    </row>
    <row r="450" spans="2:29" x14ac:dyDescent="0.55000000000000004">
      <c r="B450" s="77">
        <v>44273</v>
      </c>
      <c r="C450" s="48">
        <v>1</v>
      </c>
      <c r="D450" s="84"/>
      <c r="E450" s="110"/>
      <c r="F450" s="57">
        <v>4</v>
      </c>
      <c r="G450" s="48">
        <v>11</v>
      </c>
      <c r="H450" s="89">
        <f t="shared" ref="H450" si="330">+H449+G450</f>
        <v>90083</v>
      </c>
      <c r="I450" s="89">
        <f t="shared" ref="I450" si="331">+H450-M450-O450</f>
        <v>164</v>
      </c>
      <c r="J450" s="48">
        <v>0</v>
      </c>
      <c r="K450" s="56">
        <f t="shared" ref="K450" si="332">+J450+K449</f>
        <v>0</v>
      </c>
      <c r="L450" s="48">
        <v>0</v>
      </c>
      <c r="M450" s="89">
        <f t="shared" ref="M450" si="333">+L450+M449</f>
        <v>4636</v>
      </c>
      <c r="N450" s="48">
        <v>16</v>
      </c>
      <c r="O450" s="89">
        <f t="shared" ref="O450" si="334">+N450+O449</f>
        <v>85283</v>
      </c>
      <c r="P450" s="111">
        <f t="shared" ref="P450" si="335">+Q450-Q449</f>
        <v>118</v>
      </c>
      <c r="Q450" s="57">
        <v>984534</v>
      </c>
      <c r="R450" s="48">
        <v>696</v>
      </c>
      <c r="S450" s="118"/>
      <c r="T450" s="57">
        <v>3552</v>
      </c>
      <c r="U450" s="78"/>
      <c r="W450" s="1">
        <f t="shared" ref="W450" si="336">+B450</f>
        <v>44273</v>
      </c>
      <c r="X450" s="122">
        <f t="shared" ref="X450" si="337">+G450</f>
        <v>11</v>
      </c>
      <c r="Y450">
        <f t="shared" ref="Y450" si="338">+H450</f>
        <v>90083</v>
      </c>
      <c r="Z450" s="123">
        <f t="shared" ref="Z450" si="339">+B450</f>
        <v>44273</v>
      </c>
      <c r="AA450">
        <f t="shared" ref="AA450" si="340">+L450</f>
        <v>0</v>
      </c>
      <c r="AB450">
        <f t="shared" ref="AB450" si="341">+M450</f>
        <v>4636</v>
      </c>
      <c r="AC450">
        <v>26</v>
      </c>
    </row>
    <row r="451" spans="2:29" x14ac:dyDescent="0.55000000000000004">
      <c r="B451" s="77">
        <v>44274</v>
      </c>
      <c r="C451" s="48">
        <v>1</v>
      </c>
      <c r="D451" s="84"/>
      <c r="E451" s="110"/>
      <c r="F451" s="57">
        <v>4</v>
      </c>
      <c r="G451" s="48">
        <v>4</v>
      </c>
      <c r="H451" s="89">
        <f t="shared" ref="H451" si="342">+H450+G451</f>
        <v>90087</v>
      </c>
      <c r="I451" s="89">
        <f t="shared" ref="I451" si="343">+H451-M451-O451</f>
        <v>162</v>
      </c>
      <c r="J451" s="48">
        <v>0</v>
      </c>
      <c r="K451" s="56">
        <f t="shared" ref="K451" si="344">+J451+K450</f>
        <v>0</v>
      </c>
      <c r="L451" s="48">
        <v>0</v>
      </c>
      <c r="M451" s="89">
        <f t="shared" ref="M451" si="345">+L451+M450</f>
        <v>4636</v>
      </c>
      <c r="N451" s="48">
        <v>6</v>
      </c>
      <c r="O451" s="89">
        <f t="shared" ref="O451" si="346">+N451+O450</f>
        <v>85289</v>
      </c>
      <c r="P451" s="111">
        <f t="shared" ref="P451" si="347">+Q451-Q450</f>
        <v>336</v>
      </c>
      <c r="Q451" s="57">
        <v>984870</v>
      </c>
      <c r="R451" s="48">
        <v>465</v>
      </c>
      <c r="S451" s="118"/>
      <c r="T451" s="57">
        <v>3423</v>
      </c>
      <c r="U451" s="78"/>
      <c r="W451" s="1">
        <f t="shared" ref="W451" si="348">+B451</f>
        <v>44274</v>
      </c>
      <c r="X451" s="122">
        <f t="shared" ref="X451" si="349">+G451</f>
        <v>4</v>
      </c>
      <c r="Y451">
        <f t="shared" ref="Y451" si="350">+H451</f>
        <v>90087</v>
      </c>
      <c r="Z451" s="123">
        <f t="shared" ref="Z451" si="351">+B451</f>
        <v>44274</v>
      </c>
      <c r="AA451">
        <f t="shared" ref="AA451" si="352">+L451</f>
        <v>0</v>
      </c>
      <c r="AB451">
        <f t="shared" ref="AB451" si="353">+M451</f>
        <v>4636</v>
      </c>
      <c r="AC451">
        <v>26</v>
      </c>
    </row>
    <row r="452" spans="2:29" x14ac:dyDescent="0.55000000000000004">
      <c r="B452" s="77">
        <v>44275</v>
      </c>
      <c r="C452" s="48">
        <v>2</v>
      </c>
      <c r="D452" s="84"/>
      <c r="E452" s="110"/>
      <c r="F452" s="57">
        <v>4</v>
      </c>
      <c r="G452" s="48">
        <v>12</v>
      </c>
      <c r="H452" s="89">
        <f t="shared" ref="H452" si="354">+H451+G452</f>
        <v>90099</v>
      </c>
      <c r="I452" s="89">
        <f t="shared" ref="I452" si="355">+H452-M452-O452</f>
        <v>165</v>
      </c>
      <c r="J452" s="48">
        <v>0</v>
      </c>
      <c r="K452" s="56">
        <f t="shared" ref="K452" si="356">+J452+K451</f>
        <v>0</v>
      </c>
      <c r="L452" s="48">
        <v>0</v>
      </c>
      <c r="M452" s="89">
        <f t="shared" ref="M452" si="357">+L452+M451</f>
        <v>4636</v>
      </c>
      <c r="N452" s="48">
        <v>9</v>
      </c>
      <c r="O452" s="89">
        <f t="shared" ref="O452" si="358">+N452+O451</f>
        <v>85298</v>
      </c>
      <c r="P452" s="111">
        <f t="shared" ref="P452" si="359">+Q452-Q451</f>
        <v>268</v>
      </c>
      <c r="Q452" s="57">
        <v>985138</v>
      </c>
      <c r="R452" s="48">
        <v>370</v>
      </c>
      <c r="S452" s="118"/>
      <c r="T452" s="57">
        <v>3321</v>
      </c>
      <c r="U452" s="78"/>
      <c r="W452" s="1">
        <f t="shared" ref="W452:W453" si="360">+B452</f>
        <v>44275</v>
      </c>
      <c r="X452" s="122">
        <f t="shared" ref="X452:X453" si="361">+G452</f>
        <v>12</v>
      </c>
      <c r="Y452">
        <f t="shared" ref="Y452:Y453" si="362">+H452</f>
        <v>90099</v>
      </c>
      <c r="Z452" s="123">
        <f t="shared" ref="Z452:Z453" si="363">+B452</f>
        <v>44275</v>
      </c>
      <c r="AA452">
        <f t="shared" ref="AA452:AA453" si="364">+L452</f>
        <v>0</v>
      </c>
      <c r="AB452">
        <f t="shared" ref="AB452:AB453" si="365">+M452</f>
        <v>4636</v>
      </c>
      <c r="AC452">
        <v>26</v>
      </c>
    </row>
    <row r="453" spans="2:29" x14ac:dyDescent="0.55000000000000004">
      <c r="B453" s="77">
        <v>44276</v>
      </c>
      <c r="C453" s="48">
        <v>0</v>
      </c>
      <c r="D453" s="84"/>
      <c r="E453" s="110"/>
      <c r="F453" s="57">
        <v>4</v>
      </c>
      <c r="G453" s="48">
        <v>7</v>
      </c>
      <c r="H453" s="89">
        <f t="shared" ref="H453" si="366">+H452+G453</f>
        <v>90106</v>
      </c>
      <c r="I453" s="89">
        <f t="shared" ref="I453" si="367">+H453-M453-O453</f>
        <v>161</v>
      </c>
      <c r="J453" s="48">
        <v>0</v>
      </c>
      <c r="K453" s="56">
        <f t="shared" ref="K453" si="368">+J453+K452</f>
        <v>0</v>
      </c>
      <c r="L453" s="48">
        <v>0</v>
      </c>
      <c r="M453" s="89">
        <f t="shared" ref="M453" si="369">+L453+M452</f>
        <v>4636</v>
      </c>
      <c r="N453" s="48">
        <v>11</v>
      </c>
      <c r="O453" s="89">
        <f t="shared" ref="O453" si="370">+N453+O452</f>
        <v>85309</v>
      </c>
      <c r="P453" s="111">
        <f t="shared" ref="P453" si="371">+Q453-Q452</f>
        <v>327</v>
      </c>
      <c r="Q453" s="57">
        <v>985465</v>
      </c>
      <c r="R453" s="48">
        <v>284</v>
      </c>
      <c r="S453" s="118"/>
      <c r="T453" s="57">
        <v>3364</v>
      </c>
      <c r="U453" s="78"/>
      <c r="W453" s="1">
        <f t="shared" si="360"/>
        <v>44276</v>
      </c>
      <c r="X453" s="122">
        <f t="shared" si="361"/>
        <v>7</v>
      </c>
      <c r="Y453">
        <f t="shared" si="362"/>
        <v>90106</v>
      </c>
      <c r="Z453" s="123">
        <f t="shared" si="363"/>
        <v>44276</v>
      </c>
      <c r="AA453">
        <f t="shared" si="364"/>
        <v>0</v>
      </c>
      <c r="AB453">
        <f t="shared" si="365"/>
        <v>4636</v>
      </c>
      <c r="AC453">
        <v>26</v>
      </c>
    </row>
    <row r="454" spans="2:29" x14ac:dyDescent="0.55000000000000004">
      <c r="B454" s="77">
        <v>44277</v>
      </c>
      <c r="C454" s="48">
        <v>0</v>
      </c>
      <c r="D454" s="84"/>
      <c r="E454" s="110"/>
      <c r="F454" s="57">
        <v>2</v>
      </c>
      <c r="G454" s="48">
        <v>9</v>
      </c>
      <c r="H454" s="89">
        <f t="shared" ref="H454" si="372">+H453+G454</f>
        <v>90115</v>
      </c>
      <c r="I454" s="89">
        <f t="shared" ref="I454" si="373">+H454-M454-O454</f>
        <v>158</v>
      </c>
      <c r="J454" s="48">
        <v>0</v>
      </c>
      <c r="K454" s="56">
        <f t="shared" ref="K454" si="374">+J454+K453</f>
        <v>0</v>
      </c>
      <c r="L454" s="48">
        <v>0</v>
      </c>
      <c r="M454" s="89">
        <f t="shared" ref="M454" si="375">+L454+M453</f>
        <v>4636</v>
      </c>
      <c r="N454" s="48">
        <v>12</v>
      </c>
      <c r="O454" s="89">
        <f t="shared" ref="O454" si="376">+N454+O453</f>
        <v>85321</v>
      </c>
      <c r="P454" s="111">
        <f t="shared" ref="P454" si="377">+Q454-Q453</f>
        <v>55</v>
      </c>
      <c r="Q454" s="57">
        <v>985520</v>
      </c>
      <c r="R454" s="48">
        <v>238</v>
      </c>
      <c r="S454" s="118"/>
      <c r="T454" s="57">
        <v>3181</v>
      </c>
      <c r="U454" s="78"/>
      <c r="W454" s="1">
        <f t="shared" ref="W454" si="378">+B454</f>
        <v>44277</v>
      </c>
      <c r="X454" s="122">
        <f t="shared" ref="X454" si="379">+G454</f>
        <v>9</v>
      </c>
      <c r="Y454">
        <f t="shared" ref="Y454" si="380">+H454</f>
        <v>90115</v>
      </c>
      <c r="Z454" s="123">
        <f t="shared" ref="Z454" si="381">+B454</f>
        <v>44277</v>
      </c>
      <c r="AA454">
        <f t="shared" ref="AA454" si="382">+L454</f>
        <v>0</v>
      </c>
      <c r="AB454">
        <f t="shared" ref="AB454" si="383">+M454</f>
        <v>4636</v>
      </c>
      <c r="AC454">
        <v>26</v>
      </c>
    </row>
    <row r="455" spans="2:29" x14ac:dyDescent="0.55000000000000004">
      <c r="B455" s="77">
        <v>44278</v>
      </c>
      <c r="C455" s="48">
        <v>4</v>
      </c>
      <c r="D455" s="84"/>
      <c r="E455" s="110"/>
      <c r="F455" s="57">
        <v>6</v>
      </c>
      <c r="G455" s="48">
        <v>10</v>
      </c>
      <c r="H455" s="89">
        <f t="shared" ref="H455" si="384">+H454+G455</f>
        <v>90125</v>
      </c>
      <c r="I455" s="89">
        <f t="shared" ref="I455" si="385">+H455-M455-O455</f>
        <v>158</v>
      </c>
      <c r="J455" s="48">
        <v>0</v>
      </c>
      <c r="K455" s="56">
        <f t="shared" ref="K455" si="386">+J455+K454</f>
        <v>0</v>
      </c>
      <c r="L455" s="48">
        <v>0</v>
      </c>
      <c r="M455" s="89">
        <f t="shared" ref="M455" si="387">+L455+M454</f>
        <v>4636</v>
      </c>
      <c r="N455" s="48">
        <v>10</v>
      </c>
      <c r="O455" s="89">
        <f t="shared" ref="O455" si="388">+N455+O454</f>
        <v>85331</v>
      </c>
      <c r="P455" s="111">
        <f t="shared" ref="P455" si="389">+Q455-Q454</f>
        <v>453</v>
      </c>
      <c r="Q455" s="57">
        <v>985973</v>
      </c>
      <c r="R455" s="48">
        <v>166</v>
      </c>
      <c r="S455" s="118"/>
      <c r="T455" s="57">
        <v>3467</v>
      </c>
      <c r="U455" s="78"/>
      <c r="W455" s="1">
        <f t="shared" ref="W455:W456" si="390">+B455</f>
        <v>44278</v>
      </c>
      <c r="X455" s="122">
        <f t="shared" ref="X455:X456" si="391">+G455</f>
        <v>10</v>
      </c>
      <c r="Y455">
        <f t="shared" ref="Y455:Y456" si="392">+H455</f>
        <v>90125</v>
      </c>
      <c r="Z455" s="123">
        <f t="shared" ref="Z455:Z456" si="393">+B455</f>
        <v>44278</v>
      </c>
      <c r="AA455">
        <f t="shared" ref="AA455:AA456" si="394">+L455</f>
        <v>0</v>
      </c>
      <c r="AB455">
        <f t="shared" ref="AB455:AB456" si="395">+M455</f>
        <v>4636</v>
      </c>
      <c r="AC455">
        <v>26</v>
      </c>
    </row>
    <row r="456" spans="2:29" x14ac:dyDescent="0.55000000000000004">
      <c r="B456" s="77">
        <v>44279</v>
      </c>
      <c r="C456" s="48">
        <v>0</v>
      </c>
      <c r="D456" s="84"/>
      <c r="E456" s="110"/>
      <c r="F456" s="57">
        <v>4</v>
      </c>
      <c r="G456" s="48">
        <v>11</v>
      </c>
      <c r="H456" s="89">
        <f t="shared" ref="H456" si="396">+H455+G456</f>
        <v>90136</v>
      </c>
      <c r="I456" s="89">
        <f t="shared" ref="I456" si="397">+H456-M456-O456</f>
        <v>165</v>
      </c>
      <c r="J456" s="48">
        <v>0</v>
      </c>
      <c r="K456" s="56">
        <f t="shared" ref="K456" si="398">+J456+K455</f>
        <v>0</v>
      </c>
      <c r="L456" s="48">
        <v>0</v>
      </c>
      <c r="M456" s="89">
        <f t="shared" ref="M456" si="399">+L456+M455</f>
        <v>4636</v>
      </c>
      <c r="N456" s="48">
        <v>4</v>
      </c>
      <c r="O456" s="89">
        <f t="shared" ref="O456" si="400">+N456+O455</f>
        <v>85335</v>
      </c>
      <c r="P456" s="111">
        <f t="shared" ref="P456" si="401">+Q456-Q455</f>
        <v>464</v>
      </c>
      <c r="Q456" s="57">
        <v>986437</v>
      </c>
      <c r="R456" s="48">
        <v>327</v>
      </c>
      <c r="S456" s="118"/>
      <c r="T456" s="57">
        <v>3604</v>
      </c>
      <c r="U456" s="78"/>
      <c r="W456" s="1">
        <f t="shared" si="390"/>
        <v>44279</v>
      </c>
      <c r="X456" s="122">
        <f t="shared" si="391"/>
        <v>11</v>
      </c>
      <c r="Y456">
        <f t="shared" si="392"/>
        <v>90136</v>
      </c>
      <c r="Z456" s="123">
        <f t="shared" si="393"/>
        <v>44279</v>
      </c>
      <c r="AA456">
        <f t="shared" si="394"/>
        <v>0</v>
      </c>
      <c r="AB456">
        <f t="shared" si="395"/>
        <v>4636</v>
      </c>
      <c r="AC456">
        <v>26</v>
      </c>
    </row>
    <row r="457" spans="2:29" x14ac:dyDescent="0.55000000000000004">
      <c r="B457" s="77">
        <v>44280</v>
      </c>
      <c r="C457" s="48">
        <v>1</v>
      </c>
      <c r="D457" s="84"/>
      <c r="E457" s="110"/>
      <c r="F457" s="57">
        <v>4</v>
      </c>
      <c r="G457" s="48">
        <v>11</v>
      </c>
      <c r="H457" s="89">
        <f t="shared" ref="H457" si="402">+H456+G457</f>
        <v>90147</v>
      </c>
      <c r="I457" s="89">
        <f t="shared" ref="I457" si="403">+H457-M457-O457</f>
        <v>163</v>
      </c>
      <c r="J457" s="48">
        <v>0</v>
      </c>
      <c r="K457" s="56">
        <f t="shared" ref="K457" si="404">+J457+K456</f>
        <v>0</v>
      </c>
      <c r="L457" s="48">
        <v>0</v>
      </c>
      <c r="M457" s="89">
        <f t="shared" ref="M457" si="405">+L457+M456</f>
        <v>4636</v>
      </c>
      <c r="N457" s="48">
        <v>13</v>
      </c>
      <c r="O457" s="89">
        <f t="shared" ref="O457" si="406">+N457+O456</f>
        <v>85348</v>
      </c>
      <c r="P457" s="111">
        <f t="shared" ref="P457" si="407">+Q457-Q456</f>
        <v>435</v>
      </c>
      <c r="Q457" s="57">
        <v>986872</v>
      </c>
      <c r="R457" s="48">
        <v>357</v>
      </c>
      <c r="S457" s="118"/>
      <c r="T457" s="57">
        <v>3682</v>
      </c>
      <c r="U457" s="78"/>
      <c r="W457" s="1">
        <f t="shared" ref="W457" si="408">+B457</f>
        <v>44280</v>
      </c>
      <c r="X457" s="122">
        <f t="shared" ref="X457" si="409">+G457</f>
        <v>11</v>
      </c>
      <c r="Y457">
        <f t="shared" ref="Y457" si="410">+H457</f>
        <v>90147</v>
      </c>
      <c r="Z457" s="123">
        <f t="shared" ref="Z457" si="411">+B457</f>
        <v>44280</v>
      </c>
      <c r="AA457">
        <f t="shared" ref="AA457" si="412">+L457</f>
        <v>0</v>
      </c>
      <c r="AB457">
        <f t="shared" ref="AB457" si="413">+M457</f>
        <v>4636</v>
      </c>
      <c r="AC457">
        <v>26</v>
      </c>
    </row>
    <row r="458" spans="2:29" x14ac:dyDescent="0.55000000000000004">
      <c r="B458" s="77">
        <v>44281</v>
      </c>
      <c r="C458" s="48">
        <v>0</v>
      </c>
      <c r="D458" s="84"/>
      <c r="E458" s="110"/>
      <c r="F458" s="57">
        <v>2</v>
      </c>
      <c r="G458" s="48">
        <v>12</v>
      </c>
      <c r="H458" s="89">
        <f t="shared" ref="H458" si="414">+H457+G458</f>
        <v>90159</v>
      </c>
      <c r="I458" s="89">
        <f t="shared" ref="I458" si="415">+H458-M458-O458</f>
        <v>161</v>
      </c>
      <c r="J458" s="48">
        <v>1</v>
      </c>
      <c r="K458" s="56">
        <f t="shared" ref="K458" si="416">+J458+K457</f>
        <v>1</v>
      </c>
      <c r="L458" s="48">
        <v>0</v>
      </c>
      <c r="M458" s="89">
        <f t="shared" ref="M458" si="417">+L458+M457</f>
        <v>4636</v>
      </c>
      <c r="N458" s="48">
        <v>14</v>
      </c>
      <c r="O458" s="89">
        <f t="shared" ref="O458" si="418">+N458+O457</f>
        <v>85362</v>
      </c>
      <c r="P458" s="111">
        <f t="shared" ref="P458" si="419">+Q458-Q457</f>
        <v>600</v>
      </c>
      <c r="Q458" s="57">
        <v>987472</v>
      </c>
      <c r="R458" s="48">
        <v>244</v>
      </c>
      <c r="S458" s="118"/>
      <c r="T458" s="57">
        <v>4036</v>
      </c>
      <c r="U458" s="78"/>
      <c r="W458" s="1">
        <f t="shared" ref="W458" si="420">+B458</f>
        <v>44281</v>
      </c>
      <c r="X458" s="122">
        <f t="shared" ref="X458" si="421">+G458</f>
        <v>12</v>
      </c>
      <c r="Y458">
        <f t="shared" ref="Y458" si="422">+H458</f>
        <v>90159</v>
      </c>
      <c r="Z458" s="123">
        <f t="shared" ref="Z458" si="423">+B458</f>
        <v>44281</v>
      </c>
      <c r="AA458">
        <f t="shared" ref="AA458" si="424">+L458</f>
        <v>0</v>
      </c>
      <c r="AB458">
        <f t="shared" ref="AB458" si="425">+M458</f>
        <v>4636</v>
      </c>
      <c r="AC458">
        <v>26</v>
      </c>
    </row>
    <row r="459" spans="2:29" x14ac:dyDescent="0.55000000000000004">
      <c r="B459" s="77">
        <v>44282</v>
      </c>
      <c r="C459" s="48">
        <v>1</v>
      </c>
      <c r="D459" s="84"/>
      <c r="E459" s="110"/>
      <c r="F459" s="57">
        <v>2</v>
      </c>
      <c r="G459" s="48">
        <v>8</v>
      </c>
      <c r="H459" s="89">
        <f t="shared" ref="H459" si="426">+H458+G459</f>
        <v>90167</v>
      </c>
      <c r="I459" s="89">
        <f t="shared" ref="I459" si="427">+H459-M459-O459</f>
        <v>167</v>
      </c>
      <c r="J459" s="48">
        <v>0</v>
      </c>
      <c r="K459" s="56">
        <f t="shared" ref="K459" si="428">+J459+K458</f>
        <v>1</v>
      </c>
      <c r="L459" s="48">
        <v>0</v>
      </c>
      <c r="M459" s="89">
        <f t="shared" ref="M459" si="429">+L459+M458</f>
        <v>4636</v>
      </c>
      <c r="N459" s="48">
        <v>2</v>
      </c>
      <c r="O459" s="89">
        <f t="shared" ref="O459" si="430">+N459+O458</f>
        <v>85364</v>
      </c>
      <c r="P459" s="111">
        <f t="shared" ref="P459" si="431">+Q459-Q458</f>
        <v>548</v>
      </c>
      <c r="Q459" s="57">
        <v>988020</v>
      </c>
      <c r="R459" s="48">
        <v>264</v>
      </c>
      <c r="S459" s="118"/>
      <c r="T459" s="57">
        <v>4320</v>
      </c>
      <c r="U459" s="78"/>
      <c r="W459" s="1">
        <f t="shared" ref="W459" si="432">+B459</f>
        <v>44282</v>
      </c>
      <c r="X459" s="122">
        <f t="shared" ref="X459" si="433">+G459</f>
        <v>8</v>
      </c>
      <c r="Y459">
        <f t="shared" ref="Y459" si="434">+H459</f>
        <v>90167</v>
      </c>
      <c r="Z459" s="123">
        <f t="shared" ref="Z459" si="435">+B459</f>
        <v>44282</v>
      </c>
      <c r="AA459">
        <f t="shared" ref="AA459" si="436">+L459</f>
        <v>0</v>
      </c>
      <c r="AB459">
        <f t="shared" ref="AB459" si="437">+M459</f>
        <v>4636</v>
      </c>
      <c r="AC459">
        <v>26</v>
      </c>
    </row>
    <row r="460" spans="2:29" x14ac:dyDescent="0.55000000000000004">
      <c r="B460" s="77">
        <v>44283</v>
      </c>
      <c r="C460" s="48">
        <v>0</v>
      </c>
      <c r="D460" s="84"/>
      <c r="E460" s="110"/>
      <c r="F460" s="57">
        <v>2</v>
      </c>
      <c r="G460" s="48">
        <v>15</v>
      </c>
      <c r="H460" s="89">
        <f t="shared" ref="H460" si="438">+H459+G460</f>
        <v>90182</v>
      </c>
      <c r="I460" s="89">
        <f t="shared" ref="I460" si="439">+H460-M460-O460</f>
        <v>172</v>
      </c>
      <c r="J460" s="48">
        <v>0</v>
      </c>
      <c r="K460" s="56">
        <f t="shared" ref="K460" si="440">+J460+K459</f>
        <v>1</v>
      </c>
      <c r="L460" s="48">
        <v>0</v>
      </c>
      <c r="M460" s="89">
        <f t="shared" ref="M460" si="441">+L460+M459</f>
        <v>4636</v>
      </c>
      <c r="N460" s="48">
        <v>10</v>
      </c>
      <c r="O460" s="89">
        <f t="shared" ref="O460" si="442">+N460+O459</f>
        <v>85374</v>
      </c>
      <c r="P460" s="111">
        <f t="shared" ref="P460" si="443">+Q460-Q459</f>
        <v>481</v>
      </c>
      <c r="Q460" s="57">
        <v>988501</v>
      </c>
      <c r="R460" s="48">
        <v>226</v>
      </c>
      <c r="S460" s="118"/>
      <c r="T460" s="57">
        <v>4574</v>
      </c>
      <c r="U460" s="78"/>
      <c r="W460" s="1">
        <f t="shared" ref="W460" si="444">+B460</f>
        <v>44283</v>
      </c>
      <c r="X460" s="122">
        <f t="shared" ref="X460" si="445">+G460</f>
        <v>15</v>
      </c>
      <c r="Y460">
        <f t="shared" ref="Y460" si="446">+H460</f>
        <v>90182</v>
      </c>
      <c r="Z460" s="123">
        <f t="shared" ref="Z460" si="447">+B460</f>
        <v>44283</v>
      </c>
      <c r="AA460">
        <f t="shared" ref="AA460" si="448">+L460</f>
        <v>0</v>
      </c>
      <c r="AB460">
        <f t="shared" ref="AB460" si="449">+M460</f>
        <v>4636</v>
      </c>
      <c r="AC460">
        <v>26</v>
      </c>
    </row>
    <row r="461" spans="2:29" x14ac:dyDescent="0.55000000000000004">
      <c r="B461" s="77">
        <v>44284</v>
      </c>
      <c r="C461" s="48">
        <v>0</v>
      </c>
      <c r="D461" s="84"/>
      <c r="E461" s="110"/>
      <c r="F461" s="57">
        <v>2</v>
      </c>
      <c r="G461" s="48">
        <v>8</v>
      </c>
      <c r="H461" s="89">
        <f t="shared" ref="H461" si="450">+H460+G461</f>
        <v>90190</v>
      </c>
      <c r="I461" s="89">
        <f t="shared" ref="I461" si="451">+H461-M461-O461</f>
        <v>173</v>
      </c>
      <c r="J461" s="48">
        <v>0</v>
      </c>
      <c r="K461" s="56">
        <f t="shared" ref="K461" si="452">+J461+K460</f>
        <v>1</v>
      </c>
      <c r="L461" s="48">
        <v>0</v>
      </c>
      <c r="M461" s="89">
        <f t="shared" ref="M461" si="453">+L461+M460</f>
        <v>4636</v>
      </c>
      <c r="N461" s="48">
        <v>7</v>
      </c>
      <c r="O461" s="89">
        <f t="shared" ref="O461" si="454">+N461+O460</f>
        <v>85381</v>
      </c>
      <c r="P461" s="111">
        <f t="shared" ref="P461" si="455">+Q461-Q460</f>
        <v>519</v>
      </c>
      <c r="Q461" s="57">
        <v>989020</v>
      </c>
      <c r="R461" s="48">
        <v>199</v>
      </c>
      <c r="S461" s="118"/>
      <c r="T461" s="57">
        <v>4894</v>
      </c>
      <c r="U461" s="78"/>
      <c r="W461" s="1">
        <f t="shared" ref="W461" si="456">+B461</f>
        <v>44284</v>
      </c>
      <c r="X461" s="122">
        <f t="shared" ref="X461" si="457">+G461</f>
        <v>8</v>
      </c>
      <c r="Y461">
        <f t="shared" ref="Y461" si="458">+H461</f>
        <v>90190</v>
      </c>
      <c r="Z461" s="123">
        <f t="shared" ref="Z461" si="459">+B461</f>
        <v>44284</v>
      </c>
      <c r="AA461">
        <f t="shared" ref="AA461" si="460">+L461</f>
        <v>0</v>
      </c>
      <c r="AB461">
        <f t="shared" ref="AB461" si="461">+M461</f>
        <v>4636</v>
      </c>
      <c r="AC461">
        <v>26</v>
      </c>
    </row>
    <row r="462" spans="2:29" x14ac:dyDescent="0.55000000000000004">
      <c r="B462" s="77">
        <v>44285</v>
      </c>
      <c r="C462" s="48">
        <v>1</v>
      </c>
      <c r="D462" s="84"/>
      <c r="E462" s="110"/>
      <c r="F462" s="57">
        <v>3</v>
      </c>
      <c r="G462" s="48">
        <v>11</v>
      </c>
      <c r="H462" s="89">
        <f t="shared" ref="H462" si="462">+H461+G462</f>
        <v>90201</v>
      </c>
      <c r="I462" s="89">
        <f t="shared" ref="I462" si="463">+H462-M462-O462</f>
        <v>180</v>
      </c>
      <c r="J462" s="48">
        <v>1</v>
      </c>
      <c r="K462" s="56">
        <f t="shared" ref="K462" si="464">+J462+K461</f>
        <v>2</v>
      </c>
      <c r="L462" s="48">
        <v>0</v>
      </c>
      <c r="M462" s="89">
        <f t="shared" ref="M462" si="465">+L462+M461</f>
        <v>4636</v>
      </c>
      <c r="N462" s="48">
        <v>4</v>
      </c>
      <c r="O462" s="89">
        <f t="shared" ref="O462" si="466">+N462+O461</f>
        <v>85385</v>
      </c>
      <c r="P462" s="111">
        <f t="shared" ref="P462" si="467">+Q462-Q461</f>
        <v>450</v>
      </c>
      <c r="Q462" s="57">
        <v>989470</v>
      </c>
      <c r="R462" s="48">
        <v>552</v>
      </c>
      <c r="S462" s="118"/>
      <c r="T462" s="57">
        <v>4792</v>
      </c>
      <c r="U462" s="78"/>
      <c r="W462" s="1">
        <f t="shared" ref="W462" si="468">+B462</f>
        <v>44285</v>
      </c>
      <c r="X462" s="122">
        <f t="shared" ref="X462" si="469">+G462</f>
        <v>11</v>
      </c>
      <c r="Y462">
        <f t="shared" ref="Y462" si="470">+H462</f>
        <v>90201</v>
      </c>
      <c r="Z462" s="123">
        <f t="shared" ref="Z462" si="471">+B462</f>
        <v>44285</v>
      </c>
      <c r="AA462">
        <f t="shared" ref="AA462" si="472">+L462</f>
        <v>0</v>
      </c>
      <c r="AB462">
        <f t="shared" ref="AB462" si="473">+M462</f>
        <v>4636</v>
      </c>
      <c r="AC462">
        <v>26</v>
      </c>
    </row>
    <row r="463" spans="2:29" x14ac:dyDescent="0.55000000000000004">
      <c r="B463" s="77">
        <v>44286</v>
      </c>
      <c r="C463" s="48">
        <v>0</v>
      </c>
      <c r="D463" s="84"/>
      <c r="E463" s="110"/>
      <c r="F463" s="57">
        <v>3</v>
      </c>
      <c r="G463" s="48">
        <v>16</v>
      </c>
      <c r="H463" s="89">
        <f t="shared" ref="H463" si="474">+H462+G463</f>
        <v>90217</v>
      </c>
      <c r="I463" s="89">
        <f t="shared" ref="I463" si="475">+H463-M463-O463</f>
        <v>187</v>
      </c>
      <c r="J463" s="48">
        <v>0</v>
      </c>
      <c r="K463" s="56">
        <f t="shared" ref="K463" si="476">+J463+K462</f>
        <v>2</v>
      </c>
      <c r="L463" s="48">
        <v>0</v>
      </c>
      <c r="M463" s="89">
        <f t="shared" ref="M463" si="477">+L463+M462</f>
        <v>4636</v>
      </c>
      <c r="N463" s="48">
        <v>9</v>
      </c>
      <c r="O463" s="89">
        <f t="shared" ref="O463" si="478">+N463+O462</f>
        <v>85394</v>
      </c>
      <c r="P463" s="111">
        <f t="shared" ref="P463" si="479">+Q463-Q462</f>
        <v>350</v>
      </c>
      <c r="Q463" s="57">
        <v>989820</v>
      </c>
      <c r="R463" s="48">
        <v>99</v>
      </c>
      <c r="S463" s="118"/>
      <c r="T463" s="57">
        <v>5042</v>
      </c>
      <c r="U463" s="78"/>
      <c r="W463" s="1">
        <f t="shared" ref="W463" si="480">+B463</f>
        <v>44286</v>
      </c>
      <c r="X463" s="122">
        <f t="shared" ref="X463" si="481">+G463</f>
        <v>16</v>
      </c>
      <c r="Y463">
        <f t="shared" ref="Y463" si="482">+H463</f>
        <v>90217</v>
      </c>
      <c r="Z463" s="123">
        <f t="shared" ref="Z463" si="483">+B463</f>
        <v>44286</v>
      </c>
      <c r="AA463">
        <f t="shared" ref="AA463" si="484">+L463</f>
        <v>0</v>
      </c>
      <c r="AB463">
        <f t="shared" ref="AB463" si="485">+M463</f>
        <v>4636</v>
      </c>
      <c r="AC463">
        <v>26</v>
      </c>
    </row>
    <row r="464" spans="2:29" x14ac:dyDescent="0.55000000000000004">
      <c r="B464" s="77">
        <v>44287</v>
      </c>
      <c r="C464" s="48">
        <v>2</v>
      </c>
      <c r="D464" s="84"/>
      <c r="E464" s="110"/>
      <c r="F464" s="57">
        <v>5</v>
      </c>
      <c r="G464" s="48">
        <v>9</v>
      </c>
      <c r="H464" s="89">
        <f t="shared" ref="H464" si="486">+H463+G464</f>
        <v>90226</v>
      </c>
      <c r="I464" s="89">
        <f t="shared" ref="I464" si="487">+H464-M464-O464</f>
        <v>188</v>
      </c>
      <c r="J464" s="48">
        <v>0</v>
      </c>
      <c r="K464" s="56">
        <f t="shared" ref="K464" si="488">+J464+K463</f>
        <v>2</v>
      </c>
      <c r="L464" s="48">
        <v>0</v>
      </c>
      <c r="M464" s="89">
        <f t="shared" ref="M464" si="489">+L464+M463</f>
        <v>4636</v>
      </c>
      <c r="N464" s="48">
        <v>8</v>
      </c>
      <c r="O464" s="89">
        <f t="shared" ref="O464" si="490">+N464+O463</f>
        <v>85402</v>
      </c>
      <c r="P464" s="111">
        <f t="shared" ref="P464" si="491">+Q464-Q463</f>
        <v>1045</v>
      </c>
      <c r="Q464" s="57">
        <v>990865</v>
      </c>
      <c r="R464" s="48">
        <v>72</v>
      </c>
      <c r="S464" s="118"/>
      <c r="T464" s="57">
        <v>6015</v>
      </c>
      <c r="U464" s="78"/>
      <c r="W464" s="1">
        <f t="shared" ref="W464" si="492">+B464</f>
        <v>44287</v>
      </c>
      <c r="X464" s="122">
        <f t="shared" ref="X464" si="493">+G464</f>
        <v>9</v>
      </c>
      <c r="Y464">
        <f t="shared" ref="Y464" si="494">+H464</f>
        <v>90226</v>
      </c>
      <c r="Z464" s="123">
        <f t="shared" ref="Z464" si="495">+B464</f>
        <v>44287</v>
      </c>
      <c r="AA464">
        <f t="shared" ref="AA464" si="496">+L464</f>
        <v>0</v>
      </c>
      <c r="AB464">
        <f t="shared" ref="AB464" si="497">+M464</f>
        <v>4636</v>
      </c>
      <c r="AC464">
        <v>26</v>
      </c>
    </row>
    <row r="465" spans="2:29" x14ac:dyDescent="0.55000000000000004">
      <c r="B465" s="77">
        <v>44288</v>
      </c>
      <c r="C465" s="48">
        <v>0</v>
      </c>
      <c r="D465" s="84"/>
      <c r="E465" s="110"/>
      <c r="F465" s="57">
        <v>3</v>
      </c>
      <c r="G465" s="48">
        <v>26</v>
      </c>
      <c r="H465" s="89">
        <f t="shared" ref="H465" si="498">+H464+G465</f>
        <v>90252</v>
      </c>
      <c r="I465" s="89">
        <f t="shared" ref="I465" si="499">+H465-M465-O465</f>
        <v>203</v>
      </c>
      <c r="J465" s="48">
        <v>0</v>
      </c>
      <c r="K465" s="56">
        <f t="shared" ref="K465" si="500">+J465+K464</f>
        <v>2</v>
      </c>
      <c r="L465" s="48">
        <v>0</v>
      </c>
      <c r="M465" s="89">
        <f t="shared" ref="M465" si="501">+L465+M464</f>
        <v>4636</v>
      </c>
      <c r="N465" s="48">
        <v>11</v>
      </c>
      <c r="O465" s="89">
        <f t="shared" ref="O465" si="502">+N465+O464</f>
        <v>85413</v>
      </c>
      <c r="P465" s="111">
        <f t="shared" ref="P465" si="503">+Q465-Q464</f>
        <v>953</v>
      </c>
      <c r="Q465" s="57">
        <v>991818</v>
      </c>
      <c r="R465" s="48">
        <v>421</v>
      </c>
      <c r="S465" s="118"/>
      <c r="T465" s="57">
        <v>6547</v>
      </c>
      <c r="U465" s="78"/>
      <c r="W465" s="1">
        <f t="shared" ref="W465" si="504">+B465</f>
        <v>44288</v>
      </c>
      <c r="X465" s="122">
        <f t="shared" ref="X465" si="505">+G465</f>
        <v>26</v>
      </c>
      <c r="Y465">
        <f t="shared" ref="Y465" si="506">+H465</f>
        <v>90252</v>
      </c>
      <c r="Z465" s="123">
        <f t="shared" ref="Z465" si="507">+B465</f>
        <v>44288</v>
      </c>
      <c r="AA465">
        <f t="shared" ref="AA465" si="508">+L465</f>
        <v>0</v>
      </c>
      <c r="AB465">
        <f t="shared" ref="AB465" si="509">+M465</f>
        <v>4636</v>
      </c>
      <c r="AC465">
        <v>26</v>
      </c>
    </row>
    <row r="466" spans="2:29" x14ac:dyDescent="0.55000000000000004">
      <c r="B466" s="77">
        <v>44289</v>
      </c>
      <c r="C466" s="48">
        <v>2</v>
      </c>
      <c r="D466" s="84"/>
      <c r="E466" s="110"/>
      <c r="F466" s="57">
        <v>3</v>
      </c>
      <c r="G466" s="48">
        <v>21</v>
      </c>
      <c r="H466" s="89">
        <f t="shared" ref="H466" si="510">+H465+G466</f>
        <v>90273</v>
      </c>
      <c r="I466" s="89">
        <f t="shared" ref="I466" si="511">+H466-M466-O466</f>
        <v>215</v>
      </c>
      <c r="J466" s="48">
        <v>0</v>
      </c>
      <c r="K466" s="56">
        <f t="shared" ref="K466" si="512">+J466+K465</f>
        <v>2</v>
      </c>
      <c r="L466" s="48">
        <v>0</v>
      </c>
      <c r="M466" s="89">
        <f t="shared" ref="M466" si="513">+L466+M465</f>
        <v>4636</v>
      </c>
      <c r="N466" s="48">
        <v>9</v>
      </c>
      <c r="O466" s="89">
        <f t="shared" ref="O466" si="514">+N466+O465</f>
        <v>85422</v>
      </c>
      <c r="P466" s="111">
        <f t="shared" ref="P466" si="515">+Q466-Q465</f>
        <v>621</v>
      </c>
      <c r="Q466" s="57">
        <v>992439</v>
      </c>
      <c r="R466" s="48">
        <v>417</v>
      </c>
      <c r="S466" s="118"/>
      <c r="T466" s="57">
        <v>6749</v>
      </c>
      <c r="U466" s="78"/>
      <c r="W466" s="1">
        <f t="shared" ref="W466" si="516">+B466</f>
        <v>44289</v>
      </c>
      <c r="X466" s="122">
        <f t="shared" ref="X466" si="517">+G466</f>
        <v>21</v>
      </c>
      <c r="Y466">
        <f t="shared" ref="Y466" si="518">+H466</f>
        <v>90273</v>
      </c>
      <c r="Z466" s="123">
        <f t="shared" ref="Z466" si="519">+B466</f>
        <v>44289</v>
      </c>
      <c r="AA466">
        <f t="shared" ref="AA466" si="520">+L466</f>
        <v>0</v>
      </c>
      <c r="AB466">
        <f t="shared" ref="AB466" si="521">+M466</f>
        <v>4636</v>
      </c>
      <c r="AC466">
        <v>26</v>
      </c>
    </row>
    <row r="467" spans="2:29" x14ac:dyDescent="0.55000000000000004">
      <c r="B467" s="77">
        <v>44290</v>
      </c>
      <c r="C467" s="48">
        <v>0</v>
      </c>
      <c r="D467" s="84"/>
      <c r="E467" s="110"/>
      <c r="F467" s="57">
        <v>2</v>
      </c>
      <c r="G467" s="48">
        <v>32</v>
      </c>
      <c r="H467" s="89">
        <f t="shared" ref="H467" si="522">+H466+G467</f>
        <v>90305</v>
      </c>
      <c r="I467" s="89">
        <f t="shared" ref="I467" si="523">+H467-M467-O467</f>
        <v>238</v>
      </c>
      <c r="J467" s="48">
        <v>0</v>
      </c>
      <c r="K467" s="56">
        <f t="shared" ref="K467" si="524">+J467+K466</f>
        <v>2</v>
      </c>
      <c r="L467" s="48">
        <v>0</v>
      </c>
      <c r="M467" s="89">
        <f t="shared" ref="M467" si="525">+L467+M466</f>
        <v>4636</v>
      </c>
      <c r="N467" s="48">
        <v>9</v>
      </c>
      <c r="O467" s="89">
        <f t="shared" ref="O467" si="526">+N467+O466</f>
        <v>85431</v>
      </c>
      <c r="P467" s="111">
        <f t="shared" ref="P467" si="527">+Q467-Q466</f>
        <v>922</v>
      </c>
      <c r="Q467" s="57">
        <v>993361</v>
      </c>
      <c r="R467" s="48">
        <v>240</v>
      </c>
      <c r="S467" s="118"/>
      <c r="T467" s="57">
        <v>7430</v>
      </c>
      <c r="U467" s="78"/>
      <c r="W467" s="1">
        <f t="shared" ref="W467" si="528">+B467</f>
        <v>44290</v>
      </c>
      <c r="X467" s="122">
        <f t="shared" ref="X467" si="529">+G467</f>
        <v>32</v>
      </c>
      <c r="Y467">
        <f t="shared" ref="Y467" si="530">+H467</f>
        <v>90305</v>
      </c>
      <c r="Z467" s="123">
        <f t="shared" ref="Z467" si="531">+B467</f>
        <v>44290</v>
      </c>
      <c r="AA467">
        <f t="shared" ref="AA467" si="532">+L467</f>
        <v>0</v>
      </c>
      <c r="AB467">
        <f t="shared" ref="AB467" si="533">+M467</f>
        <v>4636</v>
      </c>
      <c r="AC467">
        <v>26</v>
      </c>
    </row>
    <row r="468" spans="2:29" x14ac:dyDescent="0.55000000000000004">
      <c r="B468" s="77">
        <v>44291</v>
      </c>
      <c r="C468" s="48">
        <v>0</v>
      </c>
      <c r="D468" s="84"/>
      <c r="E468" s="110"/>
      <c r="F468" s="57">
        <v>1</v>
      </c>
      <c r="G468" s="48">
        <v>24</v>
      </c>
      <c r="H468" s="89">
        <f t="shared" ref="H468" si="534">+H467+G468</f>
        <v>90329</v>
      </c>
      <c r="I468" s="89">
        <f t="shared" ref="I468" si="535">+H468-M468-O468</f>
        <v>244</v>
      </c>
      <c r="J468" s="48">
        <v>0</v>
      </c>
      <c r="K468" s="56">
        <f t="shared" ref="K468" si="536">+J468+K467</f>
        <v>2</v>
      </c>
      <c r="L468" s="48">
        <v>0</v>
      </c>
      <c r="M468" s="89">
        <f t="shared" ref="M468" si="537">+L468+M467</f>
        <v>4636</v>
      </c>
      <c r="N468" s="48">
        <v>18</v>
      </c>
      <c r="O468" s="89">
        <f t="shared" ref="O468" si="538">+N468+O467</f>
        <v>85449</v>
      </c>
      <c r="P468" s="111">
        <f t="shared" ref="P468" si="539">+Q468-Q467</f>
        <v>558</v>
      </c>
      <c r="Q468" s="57">
        <v>993919</v>
      </c>
      <c r="R468" s="48">
        <v>214</v>
      </c>
      <c r="S468" s="118"/>
      <c r="T468" s="57">
        <v>7773</v>
      </c>
      <c r="U468" s="78"/>
      <c r="W468" s="1">
        <f t="shared" ref="W468" si="540">+B468</f>
        <v>44291</v>
      </c>
      <c r="X468" s="122">
        <f t="shared" ref="X468" si="541">+G468</f>
        <v>24</v>
      </c>
      <c r="Y468">
        <f t="shared" ref="Y468" si="542">+H468</f>
        <v>90329</v>
      </c>
      <c r="Z468" s="123">
        <f t="shared" ref="Z468" si="543">+B468</f>
        <v>44291</v>
      </c>
      <c r="AA468">
        <f t="shared" ref="AA468" si="544">+L468</f>
        <v>0</v>
      </c>
      <c r="AB468">
        <f t="shared" ref="AB468" si="545">+M468</f>
        <v>4636</v>
      </c>
      <c r="AC468">
        <v>26</v>
      </c>
    </row>
    <row r="469" spans="2:29" x14ac:dyDescent="0.55000000000000004">
      <c r="B469" s="77">
        <v>44292</v>
      </c>
      <c r="C469" s="48">
        <v>0</v>
      </c>
      <c r="D469" s="84"/>
      <c r="E469" s="110"/>
      <c r="F469" s="57">
        <v>1</v>
      </c>
      <c r="G469" s="48">
        <v>12</v>
      </c>
      <c r="H469" s="89">
        <f t="shared" ref="H469" si="546">+H468+G469</f>
        <v>90341</v>
      </c>
      <c r="I469" s="89">
        <f t="shared" ref="I469" si="547">+H469-M469-O469</f>
        <v>248</v>
      </c>
      <c r="J469" s="48">
        <v>-1</v>
      </c>
      <c r="K469" s="56">
        <f t="shared" ref="K469" si="548">+J469+K468</f>
        <v>1</v>
      </c>
      <c r="L469" s="48">
        <v>0</v>
      </c>
      <c r="M469" s="89">
        <f t="shared" ref="M469" si="549">+L469+M468</f>
        <v>4636</v>
      </c>
      <c r="N469" s="48">
        <v>8</v>
      </c>
      <c r="O469" s="89">
        <f t="shared" ref="O469" si="550">+N469+O468</f>
        <v>85457</v>
      </c>
      <c r="P469" s="111">
        <f t="shared" ref="P469" si="551">+Q469-Q468</f>
        <v>679</v>
      </c>
      <c r="Q469" s="57">
        <v>994598</v>
      </c>
      <c r="R469" s="48">
        <v>901</v>
      </c>
      <c r="S469" s="118"/>
      <c r="T469" s="57">
        <v>7550</v>
      </c>
      <c r="U469" s="78"/>
      <c r="W469" s="1">
        <f t="shared" ref="W469" si="552">+B469</f>
        <v>44292</v>
      </c>
      <c r="X469" s="122">
        <f t="shared" ref="X469" si="553">+G469</f>
        <v>12</v>
      </c>
      <c r="Y469">
        <f t="shared" ref="Y469" si="554">+H469</f>
        <v>90341</v>
      </c>
      <c r="Z469" s="123">
        <f t="shared" ref="Z469" si="555">+B469</f>
        <v>44292</v>
      </c>
      <c r="AA469">
        <f t="shared" ref="AA469" si="556">+L469</f>
        <v>0</v>
      </c>
      <c r="AB469">
        <f t="shared" ref="AB469" si="557">+M469</f>
        <v>4636</v>
      </c>
      <c r="AC469">
        <v>26</v>
      </c>
    </row>
    <row r="470" spans="2:29" x14ac:dyDescent="0.55000000000000004">
      <c r="B470" s="77">
        <v>44293</v>
      </c>
      <c r="C470" s="48">
        <v>0</v>
      </c>
      <c r="D470" s="84"/>
      <c r="E470" s="110"/>
      <c r="F470" s="57">
        <v>1</v>
      </c>
      <c r="G470" s="48">
        <v>24</v>
      </c>
      <c r="H470" s="89">
        <f t="shared" ref="H470" si="558">+H469+G470</f>
        <v>90365</v>
      </c>
      <c r="I470" s="89">
        <f t="shared" ref="I470" si="559">+H470-M470-O470</f>
        <v>263</v>
      </c>
      <c r="J470" s="48">
        <v>1</v>
      </c>
      <c r="K470" s="56">
        <f t="shared" ref="K470" si="560">+J470+K469</f>
        <v>2</v>
      </c>
      <c r="L470" s="48">
        <v>0</v>
      </c>
      <c r="M470" s="89">
        <f t="shared" ref="M470" si="561">+L470+M469</f>
        <v>4636</v>
      </c>
      <c r="N470" s="48">
        <v>9</v>
      </c>
      <c r="O470" s="89">
        <f t="shared" ref="O470" si="562">+N470+O469</f>
        <v>85466</v>
      </c>
      <c r="P470" s="111">
        <f t="shared" ref="P470" si="563">+Q470-Q469</f>
        <v>254</v>
      </c>
      <c r="Q470" s="57">
        <v>994852</v>
      </c>
      <c r="R470" s="48">
        <v>381</v>
      </c>
      <c r="S470" s="118"/>
      <c r="T470" s="57">
        <v>7423</v>
      </c>
      <c r="U470" s="78"/>
      <c r="W470" s="1">
        <f t="shared" ref="W470" si="564">+B470</f>
        <v>44293</v>
      </c>
      <c r="X470" s="122">
        <f t="shared" ref="X470" si="565">+G470</f>
        <v>24</v>
      </c>
      <c r="Y470">
        <f t="shared" ref="Y470" si="566">+H470</f>
        <v>90365</v>
      </c>
      <c r="Z470" s="123">
        <f t="shared" ref="Z470" si="567">+B470</f>
        <v>44293</v>
      </c>
      <c r="AA470">
        <f t="shared" ref="AA470" si="568">+L470</f>
        <v>0</v>
      </c>
      <c r="AB470">
        <f t="shared" ref="AB470" si="569">+M470</f>
        <v>4636</v>
      </c>
      <c r="AC470">
        <v>26</v>
      </c>
    </row>
    <row r="471" spans="2:29" x14ac:dyDescent="0.55000000000000004">
      <c r="B471" s="77">
        <v>44294</v>
      </c>
      <c r="C471" s="48">
        <v>1</v>
      </c>
      <c r="D471" s="84"/>
      <c r="E471" s="110"/>
      <c r="F471" s="57">
        <v>2</v>
      </c>
      <c r="G471" s="48">
        <v>21</v>
      </c>
      <c r="H471" s="89">
        <f t="shared" ref="H471" si="570">+H470+G471</f>
        <v>90386</v>
      </c>
      <c r="I471" s="89">
        <f t="shared" ref="I471" si="571">+H471-M471-O471</f>
        <v>279</v>
      </c>
      <c r="J471" s="48">
        <v>1</v>
      </c>
      <c r="K471" s="56">
        <f t="shared" ref="K471" si="572">+J471+K470</f>
        <v>3</v>
      </c>
      <c r="L471" s="48">
        <v>0</v>
      </c>
      <c r="M471" s="89">
        <f t="shared" ref="M471" si="573">+L471+M470</f>
        <v>4636</v>
      </c>
      <c r="N471" s="48">
        <v>5</v>
      </c>
      <c r="O471" s="89">
        <f t="shared" ref="O471" si="574">+N471+O470</f>
        <v>85471</v>
      </c>
      <c r="P471" s="111">
        <f t="shared" ref="P471" si="575">+Q471-Q470</f>
        <v>407</v>
      </c>
      <c r="Q471" s="57">
        <v>995259</v>
      </c>
      <c r="R471" s="48">
        <v>466</v>
      </c>
      <c r="S471" s="118"/>
      <c r="T471" s="57">
        <v>7364</v>
      </c>
      <c r="U471" s="78"/>
      <c r="W471" s="1">
        <f t="shared" ref="W471" si="576">+B471</f>
        <v>44294</v>
      </c>
      <c r="X471" s="122">
        <f t="shared" ref="X471" si="577">+G471</f>
        <v>21</v>
      </c>
      <c r="Y471">
        <f t="shared" ref="Y471" si="578">+H471</f>
        <v>90386</v>
      </c>
      <c r="Z471" s="123">
        <f t="shared" ref="Z471" si="579">+B471</f>
        <v>44294</v>
      </c>
      <c r="AA471">
        <f t="shared" ref="AA471" si="580">+L471</f>
        <v>0</v>
      </c>
      <c r="AB471">
        <f t="shared" ref="AB471" si="581">+M471</f>
        <v>4636</v>
      </c>
      <c r="AC471">
        <v>26</v>
      </c>
    </row>
    <row r="472" spans="2:29" x14ac:dyDescent="0.55000000000000004">
      <c r="B472" s="77">
        <v>44295</v>
      </c>
      <c r="C472" s="48">
        <v>0</v>
      </c>
      <c r="D472" s="84"/>
      <c r="E472" s="110"/>
      <c r="F472" s="57">
        <v>2</v>
      </c>
      <c r="G472" s="48">
        <v>14</v>
      </c>
      <c r="H472" s="89">
        <f t="shared" ref="H472" si="582">+H471+G472</f>
        <v>90400</v>
      </c>
      <c r="I472" s="89">
        <f t="shared" ref="I472" si="583">+H472-M472-O472</f>
        <v>283</v>
      </c>
      <c r="J472" s="48">
        <v>0</v>
      </c>
      <c r="K472" s="56">
        <f t="shared" ref="K472" si="584">+J472+K471</f>
        <v>3</v>
      </c>
      <c r="L472" s="48">
        <v>0</v>
      </c>
      <c r="M472" s="89">
        <f t="shared" ref="M472" si="585">+L472+M471</f>
        <v>4636</v>
      </c>
      <c r="N472" s="48">
        <v>10</v>
      </c>
      <c r="O472" s="89">
        <f t="shared" ref="O472" si="586">+N472+O471</f>
        <v>85481</v>
      </c>
      <c r="P472" s="111">
        <f t="shared" ref="P472" si="587">+Q472-Q471</f>
        <v>329</v>
      </c>
      <c r="Q472" s="57">
        <v>995588</v>
      </c>
      <c r="R472" s="48">
        <v>309</v>
      </c>
      <c r="S472" s="118"/>
      <c r="T472" s="57">
        <v>7384</v>
      </c>
      <c r="U472" s="78"/>
      <c r="W472" s="1">
        <f t="shared" ref="W472" si="588">+B472</f>
        <v>44295</v>
      </c>
      <c r="X472" s="122">
        <f t="shared" ref="X472" si="589">+G472</f>
        <v>14</v>
      </c>
      <c r="Y472">
        <f t="shared" ref="Y472" si="590">+H472</f>
        <v>90400</v>
      </c>
      <c r="Z472" s="123">
        <f t="shared" ref="Z472" si="591">+B472</f>
        <v>44295</v>
      </c>
      <c r="AA472">
        <f t="shared" ref="AA472" si="592">+L472</f>
        <v>0</v>
      </c>
      <c r="AB472">
        <f t="shared" ref="AB472" si="593">+M472</f>
        <v>4636</v>
      </c>
      <c r="AC472">
        <v>26</v>
      </c>
    </row>
    <row r="473" spans="2:29" x14ac:dyDescent="0.55000000000000004">
      <c r="B473" s="77">
        <v>44296</v>
      </c>
      <c r="C473" s="48">
        <v>0</v>
      </c>
      <c r="D473" s="84"/>
      <c r="E473" s="110"/>
      <c r="F473" s="57">
        <v>1</v>
      </c>
      <c r="G473" s="48">
        <v>10</v>
      </c>
      <c r="H473" s="89">
        <f t="shared" ref="H473:H475" si="594">+H472+G473</f>
        <v>90410</v>
      </c>
      <c r="I473" s="89">
        <f t="shared" ref="I473:I475" si="595">+H473-M473-O473</f>
        <v>286</v>
      </c>
      <c r="J473" s="48">
        <v>1</v>
      </c>
      <c r="K473" s="56">
        <f t="shared" ref="K473:K475" si="596">+J473+K472</f>
        <v>4</v>
      </c>
      <c r="L473" s="48">
        <v>0</v>
      </c>
      <c r="M473" s="89">
        <f t="shared" ref="M473:M475" si="597">+L473+M472</f>
        <v>4636</v>
      </c>
      <c r="N473" s="48">
        <v>7</v>
      </c>
      <c r="O473" s="89">
        <f t="shared" ref="O473:O475" si="598">+N473+O472</f>
        <v>85488</v>
      </c>
      <c r="P473" s="111">
        <f t="shared" ref="P473:P475" si="599">+Q473-Q472</f>
        <v>752</v>
      </c>
      <c r="Q473" s="57">
        <v>996340</v>
      </c>
      <c r="R473" s="48">
        <v>487</v>
      </c>
      <c r="S473" s="118"/>
      <c r="T473" s="57">
        <v>7649</v>
      </c>
      <c r="U473" s="78"/>
      <c r="W473" s="1">
        <f t="shared" ref="W473:W475" si="600">+B473</f>
        <v>44296</v>
      </c>
      <c r="X473" s="122">
        <f t="shared" ref="X473:X475" si="601">+G473</f>
        <v>10</v>
      </c>
      <c r="Y473">
        <f t="shared" ref="Y473:Y475" si="602">+H473</f>
        <v>90410</v>
      </c>
      <c r="Z473" s="123">
        <f t="shared" ref="Z473:Z475" si="603">+B473</f>
        <v>44296</v>
      </c>
      <c r="AA473">
        <f t="shared" ref="AA473:AA475" si="604">+L473</f>
        <v>0</v>
      </c>
      <c r="AB473">
        <f t="shared" ref="AB473:AB475" si="605">+M473</f>
        <v>4636</v>
      </c>
      <c r="AC473">
        <v>26</v>
      </c>
    </row>
    <row r="474" spans="2:29" x14ac:dyDescent="0.55000000000000004">
      <c r="B474" s="77">
        <v>44297</v>
      </c>
      <c r="C474" s="48">
        <v>1</v>
      </c>
      <c r="D474" s="84"/>
      <c r="E474" s="110"/>
      <c r="F474" s="57">
        <v>1</v>
      </c>
      <c r="G474" s="48">
        <v>16</v>
      </c>
      <c r="H474" s="89">
        <f t="shared" si="594"/>
        <v>90426</v>
      </c>
      <c r="I474" s="89">
        <f t="shared" si="595"/>
        <v>295</v>
      </c>
      <c r="J474" s="48">
        <v>-1</v>
      </c>
      <c r="K474" s="56">
        <f t="shared" si="596"/>
        <v>3</v>
      </c>
      <c r="L474" s="48">
        <v>0</v>
      </c>
      <c r="M474" s="89">
        <f t="shared" si="597"/>
        <v>4636</v>
      </c>
      <c r="N474" s="48">
        <v>7</v>
      </c>
      <c r="O474" s="89">
        <f t="shared" si="598"/>
        <v>85495</v>
      </c>
      <c r="P474" s="111">
        <f t="shared" si="599"/>
        <v>517</v>
      </c>
      <c r="Q474" s="57">
        <v>996857</v>
      </c>
      <c r="R474" s="48">
        <v>546</v>
      </c>
      <c r="S474" s="118"/>
      <c r="T474" s="57">
        <v>7619</v>
      </c>
      <c r="U474" s="78"/>
      <c r="W474" s="1">
        <f t="shared" si="600"/>
        <v>44297</v>
      </c>
      <c r="X474" s="122">
        <f t="shared" si="601"/>
        <v>16</v>
      </c>
      <c r="Y474">
        <f t="shared" si="602"/>
        <v>90426</v>
      </c>
      <c r="Z474" s="123">
        <f t="shared" si="603"/>
        <v>44297</v>
      </c>
      <c r="AA474">
        <f t="shared" si="604"/>
        <v>0</v>
      </c>
      <c r="AB474">
        <f t="shared" si="605"/>
        <v>4636</v>
      </c>
      <c r="AC474">
        <v>26</v>
      </c>
    </row>
    <row r="475" spans="2:29" x14ac:dyDescent="0.55000000000000004">
      <c r="B475" s="77">
        <v>44298</v>
      </c>
      <c r="C475" s="48">
        <v>0</v>
      </c>
      <c r="D475" s="84"/>
      <c r="E475" s="110"/>
      <c r="F475" s="57">
        <v>0</v>
      </c>
      <c r="G475" s="48">
        <v>9</v>
      </c>
      <c r="H475" s="89">
        <f t="shared" si="594"/>
        <v>90435</v>
      </c>
      <c r="I475" s="89">
        <f t="shared" si="595"/>
        <v>293</v>
      </c>
      <c r="J475" s="48">
        <v>1</v>
      </c>
      <c r="K475" s="56">
        <f t="shared" si="596"/>
        <v>4</v>
      </c>
      <c r="L475" s="48">
        <v>0</v>
      </c>
      <c r="M475" s="89">
        <f t="shared" si="597"/>
        <v>4636</v>
      </c>
      <c r="N475" s="48">
        <v>11</v>
      </c>
      <c r="O475" s="89">
        <f t="shared" si="598"/>
        <v>85506</v>
      </c>
      <c r="P475" s="111">
        <f t="shared" si="599"/>
        <v>747</v>
      </c>
      <c r="Q475" s="57">
        <v>997604</v>
      </c>
      <c r="R475" s="48">
        <v>62</v>
      </c>
      <c r="S475" s="118"/>
      <c r="T475" s="57">
        <v>8303</v>
      </c>
      <c r="U475" s="78"/>
      <c r="W475" s="1">
        <f t="shared" si="600"/>
        <v>44298</v>
      </c>
      <c r="X475" s="122">
        <f t="shared" si="601"/>
        <v>9</v>
      </c>
      <c r="Y475">
        <f t="shared" si="602"/>
        <v>90435</v>
      </c>
      <c r="Z475" s="123">
        <f t="shared" si="603"/>
        <v>44298</v>
      </c>
      <c r="AA475">
        <f t="shared" si="604"/>
        <v>0</v>
      </c>
      <c r="AB475">
        <f t="shared" si="605"/>
        <v>4636</v>
      </c>
      <c r="AC475">
        <v>26</v>
      </c>
    </row>
    <row r="476" spans="2:29" x14ac:dyDescent="0.55000000000000004">
      <c r="B476" s="77">
        <v>44299</v>
      </c>
      <c r="C476" s="48">
        <v>2</v>
      </c>
      <c r="D476" s="84"/>
      <c r="E476" s="110"/>
      <c r="F476" s="57">
        <v>2</v>
      </c>
      <c r="G476" s="48">
        <v>12</v>
      </c>
      <c r="H476" s="89">
        <f t="shared" ref="H476" si="606">+H475+G476</f>
        <v>90447</v>
      </c>
      <c r="I476" s="89">
        <f t="shared" ref="I476" si="607">+H476-M476-O476</f>
        <v>298</v>
      </c>
      <c r="J476" s="48">
        <v>2</v>
      </c>
      <c r="K476" s="56">
        <f t="shared" ref="K476" si="608">+J476+K475</f>
        <v>6</v>
      </c>
      <c r="L476" s="48">
        <v>0</v>
      </c>
      <c r="M476" s="89">
        <f t="shared" ref="M476" si="609">+L476+M475</f>
        <v>4636</v>
      </c>
      <c r="N476" s="48">
        <v>7</v>
      </c>
      <c r="O476" s="89">
        <f t="shared" ref="O476" si="610">+N476+O475</f>
        <v>85513</v>
      </c>
      <c r="P476" s="111">
        <f t="shared" ref="P476" si="611">+Q476-Q475</f>
        <v>2830</v>
      </c>
      <c r="Q476" s="57">
        <v>1000434</v>
      </c>
      <c r="R476" s="48">
        <v>293</v>
      </c>
      <c r="S476" s="118"/>
      <c r="T476" s="57">
        <v>10840</v>
      </c>
      <c r="U476" s="78"/>
      <c r="W476" s="1">
        <f t="shared" ref="W476" si="612">+B476</f>
        <v>44299</v>
      </c>
      <c r="X476" s="122">
        <f t="shared" ref="X476" si="613">+G476</f>
        <v>12</v>
      </c>
      <c r="Y476">
        <f t="shared" ref="Y476" si="614">+H476</f>
        <v>90447</v>
      </c>
      <c r="Z476" s="123">
        <f t="shared" ref="Z476" si="615">+B476</f>
        <v>44299</v>
      </c>
      <c r="AA476">
        <f t="shared" ref="AA476" si="616">+L476</f>
        <v>0</v>
      </c>
      <c r="AB476">
        <f t="shared" ref="AB476" si="617">+M476</f>
        <v>4636</v>
      </c>
      <c r="AC476">
        <v>26</v>
      </c>
    </row>
    <row r="477" spans="2:29" x14ac:dyDescent="0.55000000000000004">
      <c r="B477" s="77">
        <v>44300</v>
      </c>
      <c r="C477" s="48">
        <v>2</v>
      </c>
      <c r="D477" s="84"/>
      <c r="E477" s="110"/>
      <c r="F477" s="57">
        <v>3</v>
      </c>
      <c r="G477" s="48">
        <v>10</v>
      </c>
      <c r="H477" s="89">
        <f t="shared" ref="H477" si="618">+H476+G477</f>
        <v>90457</v>
      </c>
      <c r="I477" s="89">
        <f t="shared" ref="I477" si="619">+H477-M477-O477</f>
        <v>297</v>
      </c>
      <c r="J477" s="48">
        <v>-1</v>
      </c>
      <c r="K477" s="56">
        <f t="shared" ref="K477" si="620">+J477+K476</f>
        <v>5</v>
      </c>
      <c r="L477" s="48">
        <v>0</v>
      </c>
      <c r="M477" s="89">
        <f t="shared" ref="M477" si="621">+L477+M476</f>
        <v>4636</v>
      </c>
      <c r="N477" s="48">
        <v>11</v>
      </c>
      <c r="O477" s="89">
        <f t="shared" ref="O477" si="622">+N477+O476</f>
        <v>85524</v>
      </c>
      <c r="P477" s="111">
        <f t="shared" ref="P477" si="623">+Q477-Q476</f>
        <v>557</v>
      </c>
      <c r="Q477" s="57">
        <v>1000991</v>
      </c>
      <c r="R477" s="48">
        <v>893</v>
      </c>
      <c r="S477" s="118"/>
      <c r="T477" s="57">
        <v>10503</v>
      </c>
      <c r="U477" s="78"/>
      <c r="W477" s="1">
        <f t="shared" ref="W477" si="624">+B477</f>
        <v>44300</v>
      </c>
      <c r="X477" s="122">
        <f t="shared" ref="X477" si="625">+G477</f>
        <v>10</v>
      </c>
      <c r="Y477">
        <f t="shared" ref="Y477" si="626">+H477</f>
        <v>90457</v>
      </c>
      <c r="Z477" s="123">
        <f t="shared" ref="Z477" si="627">+B477</f>
        <v>44300</v>
      </c>
      <c r="AA477">
        <f t="shared" ref="AA477" si="628">+L477</f>
        <v>0</v>
      </c>
      <c r="AB477">
        <f t="shared" ref="AB477" si="629">+M477</f>
        <v>4636</v>
      </c>
      <c r="AC477">
        <v>26</v>
      </c>
    </row>
    <row r="478" spans="2:29" x14ac:dyDescent="0.55000000000000004">
      <c r="B478" s="77">
        <v>44301</v>
      </c>
      <c r="C478" s="48">
        <v>0</v>
      </c>
      <c r="D478" s="84"/>
      <c r="E478" s="110"/>
      <c r="F478" s="57">
        <v>2</v>
      </c>
      <c r="G478" s="48">
        <v>11</v>
      </c>
      <c r="H478" s="89">
        <f t="shared" ref="H478" si="630">+H477+G478</f>
        <v>90468</v>
      </c>
      <c r="I478" s="89">
        <f t="shared" ref="I478" si="631">+H478-M478-O478</f>
        <v>299</v>
      </c>
      <c r="J478" s="48">
        <v>0</v>
      </c>
      <c r="K478" s="56">
        <f t="shared" ref="K478" si="632">+J478+K477</f>
        <v>5</v>
      </c>
      <c r="L478" s="48">
        <v>0</v>
      </c>
      <c r="M478" s="89">
        <f t="shared" ref="M478" si="633">+L478+M477</f>
        <v>4636</v>
      </c>
      <c r="N478" s="48">
        <v>9</v>
      </c>
      <c r="O478" s="89">
        <f t="shared" ref="O478" si="634">+N478+O477</f>
        <v>85533</v>
      </c>
      <c r="P478" s="111">
        <f t="shared" ref="P478" si="635">+Q478-Q477</f>
        <v>487</v>
      </c>
      <c r="Q478" s="57">
        <v>1001478</v>
      </c>
      <c r="R478" s="48">
        <v>492</v>
      </c>
      <c r="S478" s="118"/>
      <c r="T478" s="57">
        <v>10498</v>
      </c>
      <c r="U478" s="78"/>
      <c r="W478" s="1">
        <f t="shared" ref="W478" si="636">+B478</f>
        <v>44301</v>
      </c>
      <c r="X478" s="122">
        <f t="shared" ref="X478" si="637">+G478</f>
        <v>11</v>
      </c>
      <c r="Y478">
        <f t="shared" ref="Y478" si="638">+H478</f>
        <v>90468</v>
      </c>
      <c r="Z478" s="123">
        <f t="shared" ref="Z478" si="639">+B478</f>
        <v>44301</v>
      </c>
      <c r="AA478">
        <f t="shared" ref="AA478" si="640">+L478</f>
        <v>0</v>
      </c>
      <c r="AB478">
        <f t="shared" ref="AB478" si="641">+M478</f>
        <v>4636</v>
      </c>
      <c r="AC478">
        <v>26</v>
      </c>
    </row>
    <row r="479" spans="2:29" x14ac:dyDescent="0.55000000000000004">
      <c r="B479" s="77">
        <v>44302</v>
      </c>
      <c r="C479" s="48">
        <v>0</v>
      </c>
      <c r="D479" s="84"/>
      <c r="E479" s="110"/>
      <c r="F479" s="57">
        <v>2</v>
      </c>
      <c r="G479" s="48">
        <v>15</v>
      </c>
      <c r="H479" s="89">
        <f t="shared" ref="H479" si="642">+H478+G479</f>
        <v>90483</v>
      </c>
      <c r="I479" s="89">
        <f t="shared" ref="I479" si="643">+H479-M479-O479</f>
        <v>309</v>
      </c>
      <c r="J479" s="48">
        <v>-1</v>
      </c>
      <c r="K479" s="56">
        <f t="shared" ref="K479" si="644">+J479+K478</f>
        <v>4</v>
      </c>
      <c r="L479" s="48">
        <v>0</v>
      </c>
      <c r="M479" s="89">
        <f t="shared" ref="M479" si="645">+L479+M478</f>
        <v>4636</v>
      </c>
      <c r="N479" s="48">
        <v>5</v>
      </c>
      <c r="O479" s="89">
        <f t="shared" ref="O479" si="646">+N479+O478</f>
        <v>85538</v>
      </c>
      <c r="P479" s="111">
        <f t="shared" ref="P479" si="647">+Q479-Q478</f>
        <v>567</v>
      </c>
      <c r="Q479" s="57">
        <v>1002045</v>
      </c>
      <c r="R479" s="48">
        <v>437</v>
      </c>
      <c r="S479" s="118"/>
      <c r="T479" s="57">
        <v>10628</v>
      </c>
      <c r="U479" s="78"/>
      <c r="W479" s="1">
        <f t="shared" ref="W479" si="648">+B479</f>
        <v>44302</v>
      </c>
      <c r="X479" s="122">
        <f t="shared" ref="X479" si="649">+G479</f>
        <v>15</v>
      </c>
      <c r="Y479">
        <f t="shared" ref="Y479" si="650">+H479</f>
        <v>90483</v>
      </c>
      <c r="Z479" s="123">
        <f t="shared" ref="Z479" si="651">+B479</f>
        <v>44302</v>
      </c>
      <c r="AA479">
        <f t="shared" ref="AA479" si="652">+L479</f>
        <v>0</v>
      </c>
      <c r="AB479">
        <f t="shared" ref="AB479" si="653">+M479</f>
        <v>4636</v>
      </c>
      <c r="AC479">
        <v>26</v>
      </c>
    </row>
    <row r="480" spans="2:29" x14ac:dyDescent="0.55000000000000004">
      <c r="B480" s="77">
        <v>44303</v>
      </c>
      <c r="C480" s="48">
        <v>1</v>
      </c>
      <c r="D480" s="84"/>
      <c r="E480" s="110"/>
      <c r="F480" s="57">
        <v>3</v>
      </c>
      <c r="G480" s="48">
        <v>16</v>
      </c>
      <c r="H480" s="89">
        <f t="shared" ref="H480" si="654">+H479+G480</f>
        <v>90499</v>
      </c>
      <c r="I480" s="89">
        <f t="shared" ref="I480" si="655">+H480-M480-O480</f>
        <v>314</v>
      </c>
      <c r="J480" s="48">
        <v>1</v>
      </c>
      <c r="K480" s="56">
        <f t="shared" ref="K480" si="656">+J480+K479</f>
        <v>5</v>
      </c>
      <c r="L480" s="48">
        <v>0</v>
      </c>
      <c r="M480" s="89">
        <f t="shared" ref="M480" si="657">+L480+M479</f>
        <v>4636</v>
      </c>
      <c r="N480" s="48">
        <v>11</v>
      </c>
      <c r="O480" s="89">
        <f t="shared" ref="O480" si="658">+N480+O479</f>
        <v>85549</v>
      </c>
      <c r="P480" s="111">
        <f t="shared" ref="P480" si="659">+Q480-Q479</f>
        <v>273</v>
      </c>
      <c r="Q480" s="57">
        <v>1002318</v>
      </c>
      <c r="R480" s="48">
        <v>493</v>
      </c>
      <c r="S480" s="118"/>
      <c r="T480" s="57">
        <v>10408</v>
      </c>
      <c r="U480" s="78"/>
      <c r="W480" s="1">
        <f t="shared" ref="W480" si="660">+B480</f>
        <v>44303</v>
      </c>
      <c r="X480" s="122">
        <f t="shared" ref="X480" si="661">+G480</f>
        <v>16</v>
      </c>
      <c r="Y480">
        <f t="shared" ref="Y480" si="662">+H480</f>
        <v>90499</v>
      </c>
      <c r="Z480" s="123">
        <f t="shared" ref="Z480" si="663">+B480</f>
        <v>44303</v>
      </c>
      <c r="AA480">
        <f t="shared" ref="AA480" si="664">+L480</f>
        <v>0</v>
      </c>
      <c r="AB480">
        <f t="shared" ref="AB480" si="665">+M480</f>
        <v>4636</v>
      </c>
      <c r="AC480">
        <v>26</v>
      </c>
    </row>
    <row r="481" spans="2:29" x14ac:dyDescent="0.55000000000000004">
      <c r="B481" s="77">
        <v>44304</v>
      </c>
      <c r="C481" s="48">
        <v>1</v>
      </c>
      <c r="D481" s="84"/>
      <c r="E481" s="110"/>
      <c r="F481" s="57">
        <v>4</v>
      </c>
      <c r="G481" s="48">
        <v>11</v>
      </c>
      <c r="H481" s="89">
        <f t="shared" ref="H481" si="666">+H480+G481</f>
        <v>90510</v>
      </c>
      <c r="I481" s="89">
        <f t="shared" ref="I481" si="667">+H481-M481-O481</f>
        <v>315</v>
      </c>
      <c r="J481" s="48">
        <v>1</v>
      </c>
      <c r="K481" s="56">
        <f t="shared" ref="K481" si="668">+J481+K480</f>
        <v>6</v>
      </c>
      <c r="L481" s="48">
        <v>0</v>
      </c>
      <c r="M481" s="89">
        <f t="shared" ref="M481" si="669">+L481+M480</f>
        <v>4636</v>
      </c>
      <c r="N481" s="48">
        <v>10</v>
      </c>
      <c r="O481" s="89">
        <f t="shared" ref="O481" si="670">+N481+O480</f>
        <v>85559</v>
      </c>
      <c r="P481" s="111">
        <f t="shared" ref="P481" si="671">+Q481-Q480</f>
        <v>459</v>
      </c>
      <c r="Q481" s="57">
        <v>1002777</v>
      </c>
      <c r="R481" s="48">
        <v>333</v>
      </c>
      <c r="S481" s="118"/>
      <c r="T481" s="57">
        <v>10533</v>
      </c>
      <c r="U481" s="78"/>
      <c r="W481" s="1">
        <f t="shared" ref="W481" si="672">+B481</f>
        <v>44304</v>
      </c>
      <c r="X481" s="122">
        <f t="shared" ref="X481" si="673">+G481</f>
        <v>11</v>
      </c>
      <c r="Y481">
        <f t="shared" ref="Y481" si="674">+H481</f>
        <v>90510</v>
      </c>
      <c r="Z481" s="123">
        <f t="shared" ref="Z481" si="675">+B481</f>
        <v>44304</v>
      </c>
      <c r="AA481">
        <f t="shared" ref="AA481" si="676">+L481</f>
        <v>0</v>
      </c>
      <c r="AB481">
        <f t="shared" ref="AB481" si="677">+M481</f>
        <v>4636</v>
      </c>
      <c r="AC481">
        <v>26</v>
      </c>
    </row>
    <row r="482" spans="2:29" x14ac:dyDescent="0.55000000000000004">
      <c r="B482" s="77">
        <v>44305</v>
      </c>
      <c r="C482" s="48">
        <v>0</v>
      </c>
      <c r="D482" s="84"/>
      <c r="E482" s="110"/>
      <c r="F482" s="57">
        <v>4</v>
      </c>
      <c r="G482" s="48">
        <v>10</v>
      </c>
      <c r="H482" s="89">
        <f t="shared" ref="H482" si="678">+H481+G482</f>
        <v>90520</v>
      </c>
      <c r="I482" s="89">
        <f t="shared" ref="I482" si="679">+H482-M482-O482</f>
        <v>311</v>
      </c>
      <c r="J482" s="48">
        <v>-1</v>
      </c>
      <c r="K482" s="56">
        <f t="shared" ref="K482" si="680">+J482+K481</f>
        <v>5</v>
      </c>
      <c r="L482" s="48">
        <v>0</v>
      </c>
      <c r="M482" s="89">
        <f t="shared" ref="M482" si="681">+L482+M481</f>
        <v>4636</v>
      </c>
      <c r="N482" s="48">
        <v>14</v>
      </c>
      <c r="O482" s="89">
        <f t="shared" ref="O482" si="682">+N482+O481</f>
        <v>85573</v>
      </c>
      <c r="P482" s="111">
        <f t="shared" ref="P482" si="683">+Q482-Q481</f>
        <v>428</v>
      </c>
      <c r="Q482" s="57">
        <v>1003205</v>
      </c>
      <c r="R482" s="48">
        <v>231</v>
      </c>
      <c r="S482" s="118"/>
      <c r="T482" s="57">
        <v>10728</v>
      </c>
      <c r="U482" s="78"/>
      <c r="W482" s="1">
        <f t="shared" ref="W482" si="684">+B482</f>
        <v>44305</v>
      </c>
      <c r="X482" s="122">
        <f t="shared" ref="X482" si="685">+G482</f>
        <v>10</v>
      </c>
      <c r="Y482">
        <f t="shared" ref="Y482" si="686">+H482</f>
        <v>90520</v>
      </c>
      <c r="Z482" s="123">
        <f t="shared" ref="Z482" si="687">+B482</f>
        <v>44305</v>
      </c>
      <c r="AA482">
        <f t="shared" ref="AA482" si="688">+L482</f>
        <v>0</v>
      </c>
      <c r="AB482">
        <f t="shared" ref="AB482" si="689">+M482</f>
        <v>4636</v>
      </c>
      <c r="AC482">
        <v>26</v>
      </c>
    </row>
    <row r="483" spans="2:29" x14ac:dyDescent="0.55000000000000004">
      <c r="B483" s="77">
        <v>44306</v>
      </c>
      <c r="C483" s="48">
        <v>0</v>
      </c>
      <c r="D483" s="84"/>
      <c r="E483" s="110"/>
      <c r="F483" s="57">
        <v>1</v>
      </c>
      <c r="G483" s="48">
        <v>21</v>
      </c>
      <c r="H483" s="89">
        <f t="shared" ref="H483" si="690">+H482+G483</f>
        <v>90541</v>
      </c>
      <c r="I483" s="89">
        <f t="shared" ref="I483" si="691">+H483-M483-O483</f>
        <v>305</v>
      </c>
      <c r="J483" s="48">
        <v>1</v>
      </c>
      <c r="K483" s="56">
        <f t="shared" ref="K483" si="692">+J483+K482</f>
        <v>6</v>
      </c>
      <c r="L483" s="48">
        <v>0</v>
      </c>
      <c r="M483" s="89">
        <f t="shared" ref="M483" si="693">+L483+M482</f>
        <v>4636</v>
      </c>
      <c r="N483" s="48">
        <v>27</v>
      </c>
      <c r="O483" s="89">
        <f t="shared" ref="O483" si="694">+N483+O482</f>
        <v>85600</v>
      </c>
      <c r="P483" s="111">
        <f t="shared" ref="P483" si="695">+Q483-Q482</f>
        <v>1065</v>
      </c>
      <c r="Q483" s="57">
        <v>1004270</v>
      </c>
      <c r="R483" s="48">
        <v>445</v>
      </c>
      <c r="S483" s="118"/>
      <c r="T483" s="57">
        <v>11348</v>
      </c>
      <c r="U483" s="78"/>
      <c r="W483" s="1">
        <f t="shared" ref="W483" si="696">+B483</f>
        <v>44306</v>
      </c>
      <c r="X483" s="122">
        <f t="shared" ref="X483" si="697">+G483</f>
        <v>21</v>
      </c>
      <c r="Y483">
        <f t="shared" ref="Y483" si="698">+H483</f>
        <v>90541</v>
      </c>
      <c r="Z483" s="123">
        <f t="shared" ref="Z483" si="699">+B483</f>
        <v>44306</v>
      </c>
      <c r="AA483">
        <f t="shared" ref="AA483" si="700">+L483</f>
        <v>0</v>
      </c>
      <c r="AB483">
        <f t="shared" ref="AB483" si="701">+M483</f>
        <v>4636</v>
      </c>
      <c r="AC483">
        <v>26</v>
      </c>
    </row>
    <row r="484" spans="2:29" x14ac:dyDescent="0.55000000000000004">
      <c r="B484" s="77">
        <v>44307</v>
      </c>
      <c r="C484" s="48">
        <v>1</v>
      </c>
      <c r="D484" s="84"/>
      <c r="E484" s="110"/>
      <c r="F484" s="57">
        <v>3</v>
      </c>
      <c r="G484" s="48">
        <v>6</v>
      </c>
      <c r="H484" s="89">
        <f t="shared" ref="H484:H485" si="702">+H483+G484</f>
        <v>90547</v>
      </c>
      <c r="I484" s="89">
        <f t="shared" ref="I484:I485" si="703">+H484-M484-O484</f>
        <v>303</v>
      </c>
      <c r="J484" s="48">
        <v>-1</v>
      </c>
      <c r="K484" s="56">
        <f t="shared" ref="K484:K485" si="704">+J484+K483</f>
        <v>5</v>
      </c>
      <c r="L484" s="48">
        <v>0</v>
      </c>
      <c r="M484" s="89">
        <f t="shared" ref="M484:M485" si="705">+L484+M483</f>
        <v>4636</v>
      </c>
      <c r="N484" s="48">
        <v>8</v>
      </c>
      <c r="O484" s="89">
        <f t="shared" ref="O484:O485" si="706">+N484+O483</f>
        <v>85608</v>
      </c>
      <c r="P484" s="111">
        <f t="shared" ref="P484:P485" si="707">+Q484-Q483</f>
        <v>247</v>
      </c>
      <c r="Q484" s="57">
        <v>1004517</v>
      </c>
      <c r="R484" s="48">
        <v>485</v>
      </c>
      <c r="S484" s="118"/>
      <c r="T484" s="57">
        <v>11110</v>
      </c>
      <c r="U484" s="78"/>
      <c r="W484" s="1">
        <f t="shared" ref="W484" si="708">+B484</f>
        <v>44307</v>
      </c>
      <c r="X484" s="122">
        <f t="shared" ref="X484" si="709">+G484</f>
        <v>6</v>
      </c>
      <c r="Y484">
        <f t="shared" ref="Y484" si="710">+H484</f>
        <v>90547</v>
      </c>
      <c r="Z484" s="123">
        <f t="shared" ref="Z484" si="711">+B484</f>
        <v>44307</v>
      </c>
      <c r="AA484">
        <f t="shared" ref="AA484" si="712">+L484</f>
        <v>0</v>
      </c>
      <c r="AB484">
        <f t="shared" ref="AB484" si="713">+M484</f>
        <v>4636</v>
      </c>
      <c r="AC484">
        <v>26</v>
      </c>
    </row>
    <row r="485" spans="2:29" x14ac:dyDescent="0.55000000000000004">
      <c r="B485" s="77">
        <v>44308</v>
      </c>
      <c r="C485" s="48">
        <v>2</v>
      </c>
      <c r="D485" s="84"/>
      <c r="E485" s="110"/>
      <c r="F485" s="57">
        <v>2</v>
      </c>
      <c r="G485" s="48">
        <v>19</v>
      </c>
      <c r="H485" s="89">
        <f t="shared" si="702"/>
        <v>90566</v>
      </c>
      <c r="I485" s="89">
        <f t="shared" si="703"/>
        <v>306</v>
      </c>
      <c r="J485" s="48">
        <v>0</v>
      </c>
      <c r="K485" s="56">
        <f t="shared" si="704"/>
        <v>5</v>
      </c>
      <c r="L485" s="48">
        <v>0</v>
      </c>
      <c r="M485" s="89">
        <f t="shared" si="705"/>
        <v>4636</v>
      </c>
      <c r="N485" s="48">
        <v>16</v>
      </c>
      <c r="O485" s="89">
        <f t="shared" si="706"/>
        <v>85624</v>
      </c>
      <c r="P485" s="111">
        <f t="shared" si="707"/>
        <v>304</v>
      </c>
      <c r="Q485" s="57">
        <v>1004821</v>
      </c>
      <c r="R485" s="48">
        <v>619</v>
      </c>
      <c r="S485" s="118"/>
      <c r="T485" s="57">
        <v>10793</v>
      </c>
      <c r="U485" s="78"/>
      <c r="W485" s="1">
        <f t="shared" ref="W485" si="714">+B485</f>
        <v>44308</v>
      </c>
      <c r="X485" s="122">
        <f t="shared" ref="X485" si="715">+G485</f>
        <v>19</v>
      </c>
      <c r="Y485">
        <f t="shared" ref="Y485" si="716">+H485</f>
        <v>90566</v>
      </c>
      <c r="Z485" s="123">
        <f t="shared" ref="Z485" si="717">+B485</f>
        <v>44308</v>
      </c>
      <c r="AA485">
        <f t="shared" ref="AA485" si="718">+L485</f>
        <v>0</v>
      </c>
      <c r="AB485">
        <f t="shared" ref="AB485" si="719">+M485</f>
        <v>4636</v>
      </c>
      <c r="AC485">
        <v>26</v>
      </c>
    </row>
    <row r="486" spans="2:29" x14ac:dyDescent="0.55000000000000004">
      <c r="B486" s="77">
        <v>44309</v>
      </c>
      <c r="C486" s="48">
        <v>3</v>
      </c>
      <c r="D486" s="84"/>
      <c r="E486" s="110"/>
      <c r="F486" s="57">
        <v>5</v>
      </c>
      <c r="G486" s="48">
        <v>9</v>
      </c>
      <c r="H486" s="89">
        <f t="shared" ref="H486" si="720">+H485+G486</f>
        <v>90575</v>
      </c>
      <c r="I486" s="89">
        <f t="shared" ref="I486" si="721">+H486-M486-O486</f>
        <v>305</v>
      </c>
      <c r="J486" s="48">
        <v>-1</v>
      </c>
      <c r="K486" s="56">
        <f t="shared" ref="K486" si="722">+J486+K485</f>
        <v>4</v>
      </c>
      <c r="L486" s="48">
        <v>0</v>
      </c>
      <c r="M486" s="89">
        <f t="shared" ref="M486" si="723">+L486+M485</f>
        <v>4636</v>
      </c>
      <c r="N486" s="48">
        <v>10</v>
      </c>
      <c r="O486" s="89">
        <f t="shared" ref="O486" si="724">+N486+O485</f>
        <v>85634</v>
      </c>
      <c r="P486" s="111">
        <f t="shared" ref="P486" si="725">+Q486-Q485</f>
        <v>331</v>
      </c>
      <c r="Q486" s="57">
        <v>1005152</v>
      </c>
      <c r="R486" s="48">
        <v>1102</v>
      </c>
      <c r="S486" s="118"/>
      <c r="T486" s="57">
        <v>10022</v>
      </c>
      <c r="U486" s="78"/>
      <c r="W486" s="1">
        <f t="shared" ref="W486" si="726">+B486</f>
        <v>44309</v>
      </c>
      <c r="X486" s="122">
        <f t="shared" ref="X486" si="727">+G486</f>
        <v>9</v>
      </c>
      <c r="Y486">
        <f t="shared" ref="Y486" si="728">+H486</f>
        <v>90575</v>
      </c>
      <c r="Z486" s="123">
        <f t="shared" ref="Z486" si="729">+B486</f>
        <v>44309</v>
      </c>
      <c r="AA486">
        <f t="shared" ref="AA486" si="730">+L486</f>
        <v>0</v>
      </c>
      <c r="AB486">
        <f t="shared" ref="AB486" si="731">+M486</f>
        <v>4636</v>
      </c>
      <c r="AC486">
        <v>26</v>
      </c>
    </row>
    <row r="487" spans="2:29" x14ac:dyDescent="0.55000000000000004">
      <c r="B487" s="77">
        <v>44310</v>
      </c>
      <c r="C487" s="48">
        <v>2</v>
      </c>
      <c r="D487" s="84"/>
      <c r="E487" s="110"/>
      <c r="F487" s="57">
        <v>6</v>
      </c>
      <c r="G487" s="48">
        <v>13</v>
      </c>
      <c r="H487" s="89">
        <f t="shared" ref="H487" si="732">+H486+G487</f>
        <v>90588</v>
      </c>
      <c r="I487" s="89">
        <f t="shared" ref="I487" si="733">+H487-M487-O487</f>
        <v>308</v>
      </c>
      <c r="J487" s="48">
        <v>0</v>
      </c>
      <c r="K487" s="56">
        <f t="shared" ref="K487" si="734">+J487+K486</f>
        <v>4</v>
      </c>
      <c r="L487" s="48">
        <v>0</v>
      </c>
      <c r="M487" s="89">
        <f t="shared" ref="M487" si="735">+L487+M486</f>
        <v>4636</v>
      </c>
      <c r="N487" s="48">
        <v>10</v>
      </c>
      <c r="O487" s="89">
        <f t="shared" ref="O487" si="736">+N487+O486</f>
        <v>85644</v>
      </c>
      <c r="P487" s="111">
        <f t="shared" ref="P487" si="737">+Q487-Q486</f>
        <v>119</v>
      </c>
      <c r="Q487" s="57">
        <v>1005271</v>
      </c>
      <c r="R487" s="48">
        <v>973</v>
      </c>
      <c r="S487" s="118"/>
      <c r="T487" s="57">
        <v>9167</v>
      </c>
      <c r="U487" s="78"/>
      <c r="W487" s="1">
        <f t="shared" ref="W487" si="738">+B487</f>
        <v>44310</v>
      </c>
      <c r="X487" s="122">
        <f t="shared" ref="X487" si="739">+G487</f>
        <v>13</v>
      </c>
      <c r="Y487">
        <f t="shared" ref="Y487" si="740">+H487</f>
        <v>90588</v>
      </c>
      <c r="Z487" s="123">
        <f t="shared" ref="Z487" si="741">+B487</f>
        <v>44310</v>
      </c>
      <c r="AA487">
        <f t="shared" ref="AA487" si="742">+L487</f>
        <v>0</v>
      </c>
      <c r="AB487">
        <f t="shared" ref="AB487" si="743">+M487</f>
        <v>4636</v>
      </c>
      <c r="AC487">
        <v>26</v>
      </c>
    </row>
    <row r="488" spans="2:29" x14ac:dyDescent="0.55000000000000004">
      <c r="B488" s="77">
        <v>44311</v>
      </c>
      <c r="C488" s="48">
        <v>0</v>
      </c>
      <c r="D488" s="84"/>
      <c r="E488" s="110"/>
      <c r="F488" s="57">
        <v>6</v>
      </c>
      <c r="G488" s="48">
        <v>11</v>
      </c>
      <c r="H488" s="89">
        <f t="shared" ref="H488" si="744">+H487+G488</f>
        <v>90599</v>
      </c>
      <c r="I488" s="89">
        <f t="shared" ref="I488" si="745">+H488-M488-O488</f>
        <v>311</v>
      </c>
      <c r="J488" s="48">
        <v>0</v>
      </c>
      <c r="K488" s="56">
        <f t="shared" ref="K488" si="746">+J488+K487</f>
        <v>4</v>
      </c>
      <c r="L488" s="48">
        <v>0</v>
      </c>
      <c r="M488" s="89">
        <f t="shared" ref="M488" si="747">+L488+M487</f>
        <v>4636</v>
      </c>
      <c r="N488" s="48">
        <v>8</v>
      </c>
      <c r="O488" s="89">
        <f t="shared" ref="O488" si="748">+N488+O487</f>
        <v>85652</v>
      </c>
      <c r="P488" s="111">
        <f t="shared" ref="P488" si="749">+Q488-Q487</f>
        <v>660</v>
      </c>
      <c r="Q488" s="57">
        <v>1005931</v>
      </c>
      <c r="R488" s="48">
        <v>1017</v>
      </c>
      <c r="S488" s="118"/>
      <c r="T488" s="57">
        <v>8810</v>
      </c>
      <c r="U488" s="78"/>
      <c r="W488" s="1">
        <f t="shared" ref="W488" si="750">+B488</f>
        <v>44311</v>
      </c>
      <c r="X488" s="122">
        <f t="shared" ref="X488" si="751">+G488</f>
        <v>11</v>
      </c>
      <c r="Y488">
        <f t="shared" ref="Y488" si="752">+H488</f>
        <v>90599</v>
      </c>
      <c r="Z488" s="123">
        <f t="shared" ref="Z488" si="753">+B488</f>
        <v>44311</v>
      </c>
      <c r="AA488">
        <f t="shared" ref="AA488" si="754">+L488</f>
        <v>0</v>
      </c>
      <c r="AB488">
        <f t="shared" ref="AB488" si="755">+M488</f>
        <v>4636</v>
      </c>
      <c r="AC488">
        <v>26</v>
      </c>
    </row>
    <row r="489" spans="2:29" x14ac:dyDescent="0.55000000000000004">
      <c r="B489" s="77">
        <v>44312</v>
      </c>
      <c r="C489" s="48">
        <v>1</v>
      </c>
      <c r="D489" s="84"/>
      <c r="E489" s="110"/>
      <c r="F489" s="57">
        <v>3</v>
      </c>
      <c r="G489" s="48">
        <v>11</v>
      </c>
      <c r="H489" s="89">
        <f t="shared" ref="H489" si="756">+H488+G489</f>
        <v>90610</v>
      </c>
      <c r="I489" s="89">
        <f t="shared" ref="I489" si="757">+H489-M489-O489</f>
        <v>316</v>
      </c>
      <c r="J489" s="48">
        <v>0</v>
      </c>
      <c r="K489" s="56">
        <f t="shared" ref="K489" si="758">+J489+K488</f>
        <v>4</v>
      </c>
      <c r="L489" s="48">
        <v>0</v>
      </c>
      <c r="M489" s="89">
        <f t="shared" ref="M489" si="759">+L489+M488</f>
        <v>4636</v>
      </c>
      <c r="N489" s="48">
        <v>6</v>
      </c>
      <c r="O489" s="89">
        <f t="shared" ref="O489" si="760">+N489+O488</f>
        <v>85658</v>
      </c>
      <c r="P489" s="111">
        <f t="shared" ref="P489" si="761">+Q489-Q488</f>
        <v>433</v>
      </c>
      <c r="Q489" s="57">
        <v>1006364</v>
      </c>
      <c r="R489" s="48">
        <v>905</v>
      </c>
      <c r="S489" s="118"/>
      <c r="T489" s="57">
        <v>8336</v>
      </c>
      <c r="U489" s="78"/>
      <c r="W489" s="1">
        <f t="shared" ref="W489" si="762">+B489</f>
        <v>44312</v>
      </c>
      <c r="X489" s="122">
        <f t="shared" ref="X489" si="763">+G489</f>
        <v>11</v>
      </c>
      <c r="Y489">
        <f t="shared" ref="Y489" si="764">+H489</f>
        <v>90610</v>
      </c>
      <c r="Z489" s="123">
        <f t="shared" ref="Z489" si="765">+B489</f>
        <v>44312</v>
      </c>
      <c r="AA489">
        <f t="shared" ref="AA489" si="766">+L489</f>
        <v>0</v>
      </c>
      <c r="AB489">
        <f t="shared" ref="AB489" si="767">+M489</f>
        <v>4636</v>
      </c>
      <c r="AC489">
        <v>26</v>
      </c>
    </row>
    <row r="490" spans="2:29" x14ac:dyDescent="0.55000000000000004">
      <c r="B490" s="77">
        <v>44313</v>
      </c>
      <c r="C490" s="48">
        <v>4</v>
      </c>
      <c r="D490" s="84"/>
      <c r="E490" s="110"/>
      <c r="F490" s="57">
        <v>7</v>
      </c>
      <c r="G490" s="48">
        <v>12</v>
      </c>
      <c r="H490" s="89">
        <f t="shared" ref="H490" si="768">+H489+G490</f>
        <v>90622</v>
      </c>
      <c r="I490" s="89">
        <f t="shared" ref="I490" si="769">+H490-M490-O490</f>
        <v>317</v>
      </c>
      <c r="J490" s="48">
        <v>-2</v>
      </c>
      <c r="K490" s="56">
        <f t="shared" ref="K490" si="770">+J490+K489</f>
        <v>2</v>
      </c>
      <c r="L490" s="48">
        <v>0</v>
      </c>
      <c r="M490" s="89">
        <f t="shared" ref="M490" si="771">+L490+M489</f>
        <v>4636</v>
      </c>
      <c r="N490" s="48">
        <v>11</v>
      </c>
      <c r="O490" s="89">
        <f t="shared" ref="O490" si="772">+N490+O489</f>
        <v>85669</v>
      </c>
      <c r="P490" s="111">
        <f t="shared" ref="P490" si="773">+Q490-Q489</f>
        <v>329</v>
      </c>
      <c r="Q490" s="57">
        <v>1006693</v>
      </c>
      <c r="R490" s="48">
        <v>857</v>
      </c>
      <c r="S490" s="118"/>
      <c r="T490" s="57">
        <v>7807</v>
      </c>
      <c r="U490" s="78"/>
      <c r="W490" s="1">
        <f t="shared" ref="W490" si="774">+B490</f>
        <v>44313</v>
      </c>
      <c r="X490" s="122">
        <f t="shared" ref="X490" si="775">+G490</f>
        <v>12</v>
      </c>
      <c r="Y490">
        <f t="shared" ref="Y490" si="776">+H490</f>
        <v>90622</v>
      </c>
      <c r="Z490" s="123">
        <f t="shared" ref="Z490" si="777">+B490</f>
        <v>44313</v>
      </c>
      <c r="AA490">
        <f t="shared" ref="AA490" si="778">+L490</f>
        <v>0</v>
      </c>
      <c r="AB490">
        <f t="shared" ref="AB490" si="779">+M490</f>
        <v>4636</v>
      </c>
      <c r="AC490">
        <v>26</v>
      </c>
    </row>
    <row r="491" spans="2:29" x14ac:dyDescent="0.55000000000000004">
      <c r="B491" s="77">
        <v>44314</v>
      </c>
      <c r="C491" s="48">
        <v>5</v>
      </c>
      <c r="D491" s="84"/>
      <c r="E491" s="110"/>
      <c r="F491" s="57">
        <v>7</v>
      </c>
      <c r="G491" s="48">
        <v>20</v>
      </c>
      <c r="H491" s="89">
        <f t="shared" ref="H491" si="780">+H490+G491</f>
        <v>90642</v>
      </c>
      <c r="I491" s="89">
        <f t="shared" ref="I491" si="781">+H491-M491-O491</f>
        <v>324</v>
      </c>
      <c r="J491" s="48">
        <v>1</v>
      </c>
      <c r="K491" s="56">
        <f t="shared" ref="K491" si="782">+J491+K490</f>
        <v>3</v>
      </c>
      <c r="L491" s="48">
        <v>0</v>
      </c>
      <c r="M491" s="89">
        <f t="shared" ref="M491" si="783">+L491+M490</f>
        <v>4636</v>
      </c>
      <c r="N491" s="48">
        <v>13</v>
      </c>
      <c r="O491" s="89">
        <f t="shared" ref="O491" si="784">+N491+O490</f>
        <v>85682</v>
      </c>
      <c r="P491" s="111">
        <f t="shared" ref="P491" si="785">+Q491-Q490</f>
        <v>530</v>
      </c>
      <c r="Q491" s="57">
        <v>1007223</v>
      </c>
      <c r="R491" s="48">
        <v>1704</v>
      </c>
      <c r="S491" s="118"/>
      <c r="T491" s="57">
        <v>6633</v>
      </c>
      <c r="U491" s="78"/>
      <c r="W491" s="1">
        <f t="shared" ref="W491" si="786">+B491</f>
        <v>44314</v>
      </c>
      <c r="X491" s="122">
        <f t="shared" ref="X491" si="787">+G491</f>
        <v>20</v>
      </c>
      <c r="Y491">
        <f t="shared" ref="Y491" si="788">+H491</f>
        <v>90642</v>
      </c>
      <c r="Z491" s="123">
        <f t="shared" ref="Z491" si="789">+B491</f>
        <v>44314</v>
      </c>
      <c r="AA491">
        <f t="shared" ref="AA491" si="790">+L491</f>
        <v>0</v>
      </c>
      <c r="AB491">
        <f t="shared" ref="AB491" si="791">+M491</f>
        <v>4636</v>
      </c>
      <c r="AC491">
        <v>26</v>
      </c>
    </row>
    <row r="492" spans="2:29" x14ac:dyDescent="0.55000000000000004">
      <c r="B492" s="77">
        <v>44315</v>
      </c>
      <c r="C492" s="48">
        <v>3</v>
      </c>
      <c r="D492" s="84"/>
      <c r="E492" s="110"/>
      <c r="F492" s="57">
        <v>10</v>
      </c>
      <c r="G492" s="48">
        <v>13</v>
      </c>
      <c r="H492" s="89">
        <f t="shared" ref="H492" si="792">+H491+G492</f>
        <v>90655</v>
      </c>
      <c r="I492" s="89">
        <f t="shared" ref="I492" si="793">+H492-M492-O492</f>
        <v>328</v>
      </c>
      <c r="J492" s="48">
        <v>0</v>
      </c>
      <c r="K492" s="56">
        <f t="shared" ref="K492" si="794">+J492+K491</f>
        <v>3</v>
      </c>
      <c r="L492" s="48">
        <v>0</v>
      </c>
      <c r="M492" s="89">
        <f t="shared" ref="M492" si="795">+L492+M491</f>
        <v>4636</v>
      </c>
      <c r="N492" s="48">
        <v>9</v>
      </c>
      <c r="O492" s="89">
        <f t="shared" ref="O492" si="796">+N492+O491</f>
        <v>85691</v>
      </c>
      <c r="P492" s="111">
        <f t="shared" ref="P492" si="797">+Q492-Q491</f>
        <v>382</v>
      </c>
      <c r="Q492" s="57">
        <v>1007605</v>
      </c>
      <c r="R492" s="48">
        <v>413</v>
      </c>
      <c r="S492" s="118"/>
      <c r="T492" s="57">
        <v>6602</v>
      </c>
      <c r="U492" s="78"/>
      <c r="W492" s="1">
        <f t="shared" ref="W492" si="798">+B492</f>
        <v>44315</v>
      </c>
      <c r="X492" s="122">
        <f t="shared" ref="X492" si="799">+G492</f>
        <v>13</v>
      </c>
      <c r="Y492">
        <f t="shared" ref="Y492" si="800">+H492</f>
        <v>90655</v>
      </c>
      <c r="Z492" s="123">
        <f t="shared" ref="Z492" si="801">+B492</f>
        <v>44315</v>
      </c>
      <c r="AA492">
        <f t="shared" ref="AA492" si="802">+L492</f>
        <v>0</v>
      </c>
      <c r="AB492">
        <f t="shared" ref="AB492" si="803">+M492</f>
        <v>4636</v>
      </c>
      <c r="AC492">
        <v>26</v>
      </c>
    </row>
    <row r="493" spans="2:29" x14ac:dyDescent="0.55000000000000004">
      <c r="B493" s="77">
        <v>44316</v>
      </c>
      <c r="C493" s="48">
        <v>4</v>
      </c>
      <c r="D493" s="84"/>
      <c r="E493" s="110"/>
      <c r="F493" s="57">
        <v>11</v>
      </c>
      <c r="G493" s="48">
        <v>16</v>
      </c>
      <c r="H493" s="89">
        <f t="shared" ref="H493" si="804">+H492+G493</f>
        <v>90671</v>
      </c>
      <c r="I493" s="89">
        <f t="shared" ref="I493" si="805">+H493-M493-O493</f>
        <v>325</v>
      </c>
      <c r="J493" s="48">
        <v>0</v>
      </c>
      <c r="K493" s="56">
        <f t="shared" ref="K493" si="806">+J493+K492</f>
        <v>3</v>
      </c>
      <c r="L493" s="48">
        <v>0</v>
      </c>
      <c r="M493" s="89">
        <f t="shared" ref="M493" si="807">+L493+M492</f>
        <v>4636</v>
      </c>
      <c r="N493" s="48">
        <v>19</v>
      </c>
      <c r="O493" s="89">
        <f t="shared" ref="O493" si="808">+N493+O492</f>
        <v>85710</v>
      </c>
      <c r="P493" s="111">
        <f t="shared" ref="P493" si="809">+Q493-Q492</f>
        <v>405</v>
      </c>
      <c r="Q493" s="57">
        <v>1008010</v>
      </c>
      <c r="R493" s="48">
        <v>528</v>
      </c>
      <c r="S493" s="118"/>
      <c r="T493" s="57">
        <v>6479</v>
      </c>
      <c r="U493" s="78"/>
      <c r="W493" s="1">
        <f t="shared" ref="W493" si="810">+B493</f>
        <v>44316</v>
      </c>
      <c r="X493" s="122">
        <f t="shared" ref="X493" si="811">+G493</f>
        <v>16</v>
      </c>
      <c r="Y493">
        <f t="shared" ref="Y493" si="812">+H493</f>
        <v>90671</v>
      </c>
      <c r="Z493" s="123">
        <f t="shared" ref="Z493" si="813">+B493</f>
        <v>44316</v>
      </c>
      <c r="AA493">
        <f t="shared" ref="AA493" si="814">+L493</f>
        <v>0</v>
      </c>
      <c r="AB493">
        <f t="shared" ref="AB493" si="815">+M493</f>
        <v>4636</v>
      </c>
      <c r="AC493">
        <v>26</v>
      </c>
    </row>
    <row r="494" spans="2:29" x14ac:dyDescent="0.55000000000000004">
      <c r="B494" s="77">
        <v>44317</v>
      </c>
      <c r="C494" s="48">
        <v>1</v>
      </c>
      <c r="D494" s="84"/>
      <c r="E494" s="110"/>
      <c r="F494" s="57">
        <v>11</v>
      </c>
      <c r="G494" s="48">
        <v>15</v>
      </c>
      <c r="H494" s="89">
        <f t="shared" ref="H494" si="816">+H493+G494</f>
        <v>90686</v>
      </c>
      <c r="I494" s="89">
        <f t="shared" ref="I494" si="817">+H494-M494-O494</f>
        <v>325</v>
      </c>
      <c r="J494" s="48">
        <v>1</v>
      </c>
      <c r="K494" s="56">
        <f t="shared" ref="K494" si="818">+J494+K493</f>
        <v>4</v>
      </c>
      <c r="L494" s="48">
        <v>0</v>
      </c>
      <c r="M494" s="89">
        <f t="shared" ref="M494" si="819">+L494+M493</f>
        <v>4636</v>
      </c>
      <c r="N494" s="48">
        <v>15</v>
      </c>
      <c r="O494" s="89">
        <f t="shared" ref="O494" si="820">+N494+O493</f>
        <v>85725</v>
      </c>
      <c r="P494" s="111">
        <f t="shared" ref="P494" si="821">+Q494-Q493</f>
        <v>486</v>
      </c>
      <c r="Q494" s="57">
        <v>1008496</v>
      </c>
      <c r="R494" s="48">
        <v>399</v>
      </c>
      <c r="S494" s="118"/>
      <c r="T494" s="57">
        <v>6566</v>
      </c>
      <c r="U494" s="78"/>
      <c r="W494" s="1">
        <f t="shared" ref="W494" si="822">+B494</f>
        <v>44317</v>
      </c>
      <c r="X494" s="122">
        <f t="shared" ref="X494" si="823">+G494</f>
        <v>15</v>
      </c>
      <c r="Y494">
        <f t="shared" ref="Y494" si="824">+H494</f>
        <v>90686</v>
      </c>
      <c r="Z494" s="123">
        <f t="shared" ref="Z494" si="825">+B494</f>
        <v>44317</v>
      </c>
      <c r="AA494">
        <f t="shared" ref="AA494" si="826">+L494</f>
        <v>0</v>
      </c>
      <c r="AB494">
        <f t="shared" ref="AB494" si="827">+M494</f>
        <v>4636</v>
      </c>
      <c r="AC494">
        <v>26</v>
      </c>
    </row>
    <row r="495" spans="2:29" x14ac:dyDescent="0.55000000000000004">
      <c r="B495" s="77">
        <v>44318</v>
      </c>
      <c r="C495" s="48">
        <v>0</v>
      </c>
      <c r="D495" s="84"/>
      <c r="E495" s="110"/>
      <c r="F495" s="57">
        <v>11</v>
      </c>
      <c r="G495" s="48">
        <v>11</v>
      </c>
      <c r="H495" s="89">
        <f t="shared" ref="H495" si="828">+H494+G495</f>
        <v>90697</v>
      </c>
      <c r="I495" s="89">
        <f t="shared" ref="I495" si="829">+H495-M495-O495</f>
        <v>323</v>
      </c>
      <c r="J495" s="48">
        <v>1</v>
      </c>
      <c r="K495" s="56">
        <f t="shared" ref="K495" si="830">+J495+K494</f>
        <v>5</v>
      </c>
      <c r="L495" s="48">
        <v>0</v>
      </c>
      <c r="M495" s="89">
        <f t="shared" ref="M495" si="831">+L495+M494</f>
        <v>4636</v>
      </c>
      <c r="N495" s="48">
        <v>13</v>
      </c>
      <c r="O495" s="89">
        <f t="shared" ref="O495" si="832">+N495+O494</f>
        <v>85738</v>
      </c>
      <c r="P495" s="111">
        <f t="shared" ref="P495" si="833">+Q495-Q494</f>
        <v>395</v>
      </c>
      <c r="Q495" s="57">
        <v>1008891</v>
      </c>
      <c r="R495" s="48">
        <v>275</v>
      </c>
      <c r="S495" s="118"/>
      <c r="T495" s="57">
        <v>6684</v>
      </c>
      <c r="U495" s="78"/>
      <c r="W495" s="1">
        <f t="shared" ref="W495" si="834">+B495</f>
        <v>44318</v>
      </c>
      <c r="X495" s="122">
        <f t="shared" ref="X495" si="835">+G495</f>
        <v>11</v>
      </c>
      <c r="Y495">
        <f t="shared" ref="Y495" si="836">+H495</f>
        <v>90697</v>
      </c>
      <c r="Z495" s="123">
        <f t="shared" ref="Z495" si="837">+B495</f>
        <v>44318</v>
      </c>
      <c r="AA495">
        <f t="shared" ref="AA495" si="838">+L495</f>
        <v>0</v>
      </c>
      <c r="AB495">
        <f t="shared" ref="AB495" si="839">+M495</f>
        <v>4636</v>
      </c>
      <c r="AC495">
        <v>26</v>
      </c>
    </row>
    <row r="496" spans="2:29" x14ac:dyDescent="0.55000000000000004">
      <c r="B496" s="77">
        <v>44319</v>
      </c>
      <c r="C496" s="48">
        <v>0</v>
      </c>
      <c r="D496" s="84"/>
      <c r="E496" s="110"/>
      <c r="F496" s="57">
        <v>6</v>
      </c>
      <c r="G496" s="48">
        <v>17</v>
      </c>
      <c r="H496" s="89">
        <f t="shared" ref="H496" si="840">+H495+G496</f>
        <v>90714</v>
      </c>
      <c r="I496" s="89">
        <f t="shared" ref="I496" si="841">+H496-M496-O496</f>
        <v>325</v>
      </c>
      <c r="J496" s="48">
        <v>0</v>
      </c>
      <c r="K496" s="56">
        <f t="shared" ref="K496" si="842">+J496+K495</f>
        <v>5</v>
      </c>
      <c r="L496" s="48">
        <v>0</v>
      </c>
      <c r="M496" s="89">
        <f t="shared" ref="M496" si="843">+L496+M495</f>
        <v>4636</v>
      </c>
      <c r="N496" s="48">
        <v>15</v>
      </c>
      <c r="O496" s="89">
        <f t="shared" ref="O496" si="844">+N496+O495</f>
        <v>85753</v>
      </c>
      <c r="P496" s="111">
        <f t="shared" ref="P496" si="845">+Q496-Q495</f>
        <v>444</v>
      </c>
      <c r="Q496" s="57">
        <v>1009335</v>
      </c>
      <c r="R496" s="48">
        <v>122</v>
      </c>
      <c r="S496" s="118"/>
      <c r="T496" s="57">
        <v>7006</v>
      </c>
      <c r="U496" s="78"/>
      <c r="W496" s="1">
        <f t="shared" ref="W496" si="846">+B496</f>
        <v>44319</v>
      </c>
      <c r="X496" s="122">
        <f t="shared" ref="X496" si="847">+G496</f>
        <v>17</v>
      </c>
      <c r="Y496">
        <f t="shared" ref="Y496" si="848">+H496</f>
        <v>90714</v>
      </c>
      <c r="Z496" s="123">
        <f t="shared" ref="Z496" si="849">+B496</f>
        <v>44319</v>
      </c>
      <c r="AA496">
        <f t="shared" ref="AA496" si="850">+L496</f>
        <v>0</v>
      </c>
      <c r="AB496">
        <f t="shared" ref="AB496" si="851">+M496</f>
        <v>4636</v>
      </c>
      <c r="AC496">
        <v>26</v>
      </c>
    </row>
    <row r="497" spans="2:29" x14ac:dyDescent="0.55000000000000004">
      <c r="B497" s="77">
        <v>44320</v>
      </c>
      <c r="C497" s="48">
        <v>0</v>
      </c>
      <c r="D497" s="84"/>
      <c r="E497" s="110"/>
      <c r="F497" s="57">
        <v>11</v>
      </c>
      <c r="G497" s="48">
        <v>7</v>
      </c>
      <c r="H497" s="89">
        <f t="shared" ref="H497" si="852">+H496+G497</f>
        <v>90721</v>
      </c>
      <c r="I497" s="89">
        <f t="shared" ref="I497" si="853">+H497-M497-O497</f>
        <v>319</v>
      </c>
      <c r="J497" s="48">
        <v>0</v>
      </c>
      <c r="K497" s="56">
        <f t="shared" ref="K497" si="854">+J497+K496</f>
        <v>5</v>
      </c>
      <c r="L497" s="48">
        <v>0</v>
      </c>
      <c r="M497" s="89">
        <f t="shared" ref="M497" si="855">+L497+M496</f>
        <v>4636</v>
      </c>
      <c r="N497" s="48">
        <v>13</v>
      </c>
      <c r="O497" s="89">
        <f t="shared" ref="O497" si="856">+N497+O496</f>
        <v>85766</v>
      </c>
      <c r="P497" s="111">
        <f t="shared" ref="P497" si="857">+Q497-Q496</f>
        <v>242</v>
      </c>
      <c r="Q497" s="57">
        <v>1009577</v>
      </c>
      <c r="R497" s="48">
        <v>825</v>
      </c>
      <c r="S497" s="118"/>
      <c r="T497" s="57">
        <v>6420</v>
      </c>
      <c r="U497" s="78"/>
      <c r="W497" s="1">
        <f t="shared" ref="W497" si="858">+B497</f>
        <v>44320</v>
      </c>
      <c r="X497" s="122">
        <f t="shared" ref="X497" si="859">+G497</f>
        <v>7</v>
      </c>
      <c r="Y497">
        <f t="shared" ref="Y497" si="860">+H497</f>
        <v>90721</v>
      </c>
      <c r="Z497" s="123">
        <f t="shared" ref="Z497" si="861">+B497</f>
        <v>44320</v>
      </c>
      <c r="AA497">
        <f t="shared" ref="AA497" si="862">+L497</f>
        <v>0</v>
      </c>
      <c r="AB497">
        <f t="shared" ref="AB497" si="863">+M497</f>
        <v>4636</v>
      </c>
      <c r="AC497">
        <v>26</v>
      </c>
    </row>
    <row r="498" spans="2:29" x14ac:dyDescent="0.55000000000000004">
      <c r="B498" s="77">
        <v>44321</v>
      </c>
      <c r="C498" s="48">
        <v>1</v>
      </c>
      <c r="D498" s="84"/>
      <c r="E498" s="110"/>
      <c r="F498" s="57">
        <v>12</v>
      </c>
      <c r="G498" s="48">
        <v>5</v>
      </c>
      <c r="H498" s="89">
        <f t="shared" ref="H498:H503" si="864">+H497+G498</f>
        <v>90726</v>
      </c>
      <c r="I498" s="89">
        <f t="shared" ref="I498" si="865">+H498-M498-O498</f>
        <v>314</v>
      </c>
      <c r="J498" s="48">
        <v>-2</v>
      </c>
      <c r="K498" s="56">
        <f t="shared" ref="K498:K503" si="866">+J498+K497</f>
        <v>3</v>
      </c>
      <c r="L498" s="48">
        <v>0</v>
      </c>
      <c r="M498" s="89">
        <f t="shared" ref="M498:M503" si="867">+L498+M497</f>
        <v>4636</v>
      </c>
      <c r="N498" s="48">
        <v>10</v>
      </c>
      <c r="O498" s="89">
        <f t="shared" ref="O498:O503" si="868">+N498+O497</f>
        <v>85776</v>
      </c>
      <c r="P498" s="111">
        <f t="shared" ref="P498:P504" si="869">+Q498-Q497</f>
        <v>131</v>
      </c>
      <c r="Q498" s="57">
        <v>1009708</v>
      </c>
      <c r="R498" s="48">
        <v>1161</v>
      </c>
      <c r="S498" s="118"/>
      <c r="T498" s="57">
        <v>5390</v>
      </c>
      <c r="U498" s="78"/>
      <c r="W498" s="1">
        <f t="shared" ref="W498" si="870">+B498</f>
        <v>44321</v>
      </c>
      <c r="X498" s="122">
        <f t="shared" ref="X498" si="871">+G498</f>
        <v>5</v>
      </c>
      <c r="Y498">
        <f t="shared" ref="Y498" si="872">+H498</f>
        <v>90726</v>
      </c>
      <c r="Z498" s="123">
        <f t="shared" ref="Z498" si="873">+B498</f>
        <v>44321</v>
      </c>
      <c r="AA498">
        <f t="shared" ref="AA498" si="874">+L498</f>
        <v>0</v>
      </c>
      <c r="AB498">
        <f t="shared" ref="AB498" si="875">+M498</f>
        <v>4636</v>
      </c>
      <c r="AC498">
        <v>26</v>
      </c>
    </row>
    <row r="499" spans="2:29" x14ac:dyDescent="0.55000000000000004">
      <c r="B499" s="77">
        <v>44322</v>
      </c>
      <c r="C499" s="48">
        <v>0</v>
      </c>
      <c r="D499" s="84"/>
      <c r="E499" s="110"/>
      <c r="F499" s="57">
        <v>1</v>
      </c>
      <c r="G499" s="48">
        <v>13</v>
      </c>
      <c r="H499" s="89">
        <f t="shared" si="864"/>
        <v>90739</v>
      </c>
      <c r="I499" s="89">
        <f t="shared" ref="I499" si="876">+H499-M499-O499</f>
        <v>308</v>
      </c>
      <c r="J499" s="48">
        <v>0</v>
      </c>
      <c r="K499" s="56">
        <f t="shared" si="866"/>
        <v>3</v>
      </c>
      <c r="L499" s="48">
        <v>0</v>
      </c>
      <c r="M499" s="89">
        <f t="shared" si="867"/>
        <v>4636</v>
      </c>
      <c r="N499" s="48">
        <v>19</v>
      </c>
      <c r="O499" s="89">
        <f t="shared" si="868"/>
        <v>85795</v>
      </c>
      <c r="P499" s="111">
        <f t="shared" si="869"/>
        <v>484</v>
      </c>
      <c r="Q499" s="57">
        <v>1010192</v>
      </c>
      <c r="R499" s="48">
        <v>295</v>
      </c>
      <c r="S499" s="118"/>
      <c r="T499" s="57">
        <v>5578</v>
      </c>
      <c r="U499" s="78"/>
      <c r="W499" s="1">
        <f t="shared" ref="W499" si="877">+B499</f>
        <v>44322</v>
      </c>
      <c r="X499" s="122">
        <f t="shared" ref="X499" si="878">+G499</f>
        <v>13</v>
      </c>
      <c r="Y499">
        <f t="shared" ref="Y499" si="879">+H499</f>
        <v>90739</v>
      </c>
      <c r="Z499" s="123">
        <f t="shared" ref="Z499" si="880">+B499</f>
        <v>44322</v>
      </c>
      <c r="AA499">
        <f t="shared" ref="AA499" si="881">+L499</f>
        <v>0</v>
      </c>
      <c r="AB499">
        <f t="shared" ref="AB499" si="882">+M499</f>
        <v>4636</v>
      </c>
      <c r="AC499">
        <v>26</v>
      </c>
    </row>
    <row r="500" spans="2:29" x14ac:dyDescent="0.55000000000000004">
      <c r="B500" s="77">
        <v>44323</v>
      </c>
      <c r="C500" s="48">
        <v>4</v>
      </c>
      <c r="D500" s="84"/>
      <c r="E500" s="110"/>
      <c r="F500" s="57">
        <v>4</v>
      </c>
      <c r="G500" s="48">
        <v>7</v>
      </c>
      <c r="H500" s="89">
        <f t="shared" si="864"/>
        <v>90746</v>
      </c>
      <c r="I500" s="89">
        <f t="shared" ref="I500" si="883">+H500-M500-O500</f>
        <v>300</v>
      </c>
      <c r="J500" s="48">
        <v>-2</v>
      </c>
      <c r="K500" s="56">
        <f t="shared" si="866"/>
        <v>1</v>
      </c>
      <c r="L500" s="48">
        <v>0</v>
      </c>
      <c r="M500" s="89">
        <f t="shared" si="867"/>
        <v>4636</v>
      </c>
      <c r="N500" s="48">
        <v>15</v>
      </c>
      <c r="O500" s="89">
        <f t="shared" si="868"/>
        <v>85810</v>
      </c>
      <c r="P500" s="111">
        <f t="shared" si="869"/>
        <v>479</v>
      </c>
      <c r="Q500" s="57">
        <v>1010671</v>
      </c>
      <c r="R500" s="48">
        <v>288</v>
      </c>
      <c r="S500" s="118"/>
      <c r="T500" s="57">
        <v>5769</v>
      </c>
      <c r="U500" s="78"/>
      <c r="W500" s="1">
        <f t="shared" ref="W500" si="884">+B500</f>
        <v>44323</v>
      </c>
      <c r="X500" s="122">
        <f t="shared" ref="X500" si="885">+G500</f>
        <v>7</v>
      </c>
      <c r="Y500">
        <f t="shared" ref="Y500" si="886">+H500</f>
        <v>90746</v>
      </c>
      <c r="Z500" s="123">
        <f t="shared" ref="Z500" si="887">+B500</f>
        <v>44323</v>
      </c>
      <c r="AA500">
        <f t="shared" ref="AA500" si="888">+L500</f>
        <v>0</v>
      </c>
      <c r="AB500">
        <f t="shared" ref="AB500" si="889">+M500</f>
        <v>4636</v>
      </c>
      <c r="AC500">
        <v>26</v>
      </c>
    </row>
    <row r="501" spans="2:29" x14ac:dyDescent="0.55000000000000004">
      <c r="B501" s="77">
        <v>44324</v>
      </c>
      <c r="C501" s="48">
        <v>5</v>
      </c>
      <c r="D501" s="84"/>
      <c r="E501" s="110"/>
      <c r="F501" s="57">
        <v>1</v>
      </c>
      <c r="G501" s="48">
        <v>12</v>
      </c>
      <c r="H501" s="89">
        <f t="shared" si="864"/>
        <v>90758</v>
      </c>
      <c r="I501" s="89">
        <f t="shared" ref="I501" si="890">+H501-M501-O501</f>
        <v>300</v>
      </c>
      <c r="J501" s="48">
        <v>0</v>
      </c>
      <c r="K501" s="56">
        <f t="shared" si="866"/>
        <v>1</v>
      </c>
      <c r="L501" s="48">
        <v>0</v>
      </c>
      <c r="M501" s="89">
        <f t="shared" si="867"/>
        <v>4636</v>
      </c>
      <c r="N501" s="48">
        <v>12</v>
      </c>
      <c r="O501" s="89">
        <f t="shared" si="868"/>
        <v>85822</v>
      </c>
      <c r="P501" s="111">
        <f t="shared" si="869"/>
        <v>277</v>
      </c>
      <c r="Q501" s="57">
        <v>1010948</v>
      </c>
      <c r="R501" s="48">
        <v>832</v>
      </c>
      <c r="S501" s="118"/>
      <c r="T501" s="57">
        <v>5214</v>
      </c>
      <c r="U501" s="78"/>
      <c r="W501" s="1">
        <f t="shared" ref="W501" si="891">+B501</f>
        <v>44324</v>
      </c>
      <c r="X501" s="122">
        <f t="shared" ref="X501" si="892">+G501</f>
        <v>12</v>
      </c>
      <c r="Y501">
        <f t="shared" ref="Y501" si="893">+H501</f>
        <v>90758</v>
      </c>
      <c r="Z501" s="123">
        <f t="shared" ref="Z501" si="894">+B501</f>
        <v>44324</v>
      </c>
      <c r="AA501">
        <f t="shared" ref="AA501" si="895">+L501</f>
        <v>0</v>
      </c>
      <c r="AB501">
        <f t="shared" ref="AB501" si="896">+M501</f>
        <v>4636</v>
      </c>
      <c r="AC501">
        <v>26</v>
      </c>
    </row>
    <row r="502" spans="2:29" x14ac:dyDescent="0.55000000000000004">
      <c r="B502" s="77">
        <v>44325</v>
      </c>
      <c r="C502" s="48">
        <v>0</v>
      </c>
      <c r="D502" s="84"/>
      <c r="E502" s="110"/>
      <c r="F502" s="57">
        <v>1</v>
      </c>
      <c r="G502" s="48">
        <v>11</v>
      </c>
      <c r="H502" s="89">
        <f t="shared" si="864"/>
        <v>90769</v>
      </c>
      <c r="I502" s="89">
        <f t="shared" ref="I502" si="897">+H502-M502-O502</f>
        <v>298</v>
      </c>
      <c r="J502" s="48">
        <v>-1</v>
      </c>
      <c r="K502" s="56">
        <f t="shared" si="866"/>
        <v>0</v>
      </c>
      <c r="L502" s="48">
        <v>0</v>
      </c>
      <c r="M502" s="89">
        <f t="shared" si="867"/>
        <v>4636</v>
      </c>
      <c r="N502" s="48">
        <v>13</v>
      </c>
      <c r="O502" s="89">
        <f t="shared" si="868"/>
        <v>85835</v>
      </c>
      <c r="P502" s="111">
        <f t="shared" si="869"/>
        <v>1092</v>
      </c>
      <c r="Q502" s="57">
        <v>1012040</v>
      </c>
      <c r="R502" s="48">
        <v>331</v>
      </c>
      <c r="S502" s="118"/>
      <c r="T502" s="57">
        <v>5973</v>
      </c>
      <c r="U502" s="78"/>
      <c r="W502" s="1">
        <f t="shared" ref="W502" si="898">+B502</f>
        <v>44325</v>
      </c>
      <c r="X502" s="122">
        <f t="shared" ref="X502" si="899">+G502</f>
        <v>11</v>
      </c>
      <c r="Y502">
        <f t="shared" ref="Y502" si="900">+H502</f>
        <v>90769</v>
      </c>
      <c r="Z502" s="123">
        <f t="shared" ref="Z502" si="901">+B502</f>
        <v>44325</v>
      </c>
      <c r="AA502">
        <f t="shared" ref="AA502" si="902">+L502</f>
        <v>0</v>
      </c>
      <c r="AB502">
        <f t="shared" ref="AB502" si="903">+M502</f>
        <v>4636</v>
      </c>
      <c r="AC502">
        <v>26</v>
      </c>
    </row>
    <row r="503" spans="2:29" x14ac:dyDescent="0.55000000000000004">
      <c r="B503" s="77">
        <v>44326</v>
      </c>
      <c r="C503" s="48">
        <v>1</v>
      </c>
      <c r="D503" s="84"/>
      <c r="E503" s="110"/>
      <c r="F503" s="57">
        <v>2</v>
      </c>
      <c r="G503" s="48">
        <v>14</v>
      </c>
      <c r="H503" s="89">
        <f t="shared" si="864"/>
        <v>90783</v>
      </c>
      <c r="I503" s="89">
        <f t="shared" ref="I503" si="904">+H503-M503-O503</f>
        <v>302</v>
      </c>
      <c r="J503" s="48">
        <v>0</v>
      </c>
      <c r="K503" s="56">
        <f t="shared" si="866"/>
        <v>0</v>
      </c>
      <c r="L503" s="48">
        <v>0</v>
      </c>
      <c r="M503" s="89">
        <f t="shared" si="867"/>
        <v>4636</v>
      </c>
      <c r="N503" s="48">
        <v>10</v>
      </c>
      <c r="O503" s="89">
        <f t="shared" si="868"/>
        <v>85845</v>
      </c>
      <c r="P503" s="111">
        <f t="shared" si="869"/>
        <v>517</v>
      </c>
      <c r="Q503" s="57">
        <v>1012557</v>
      </c>
      <c r="R503" s="48">
        <v>642</v>
      </c>
      <c r="S503" s="118"/>
      <c r="T503" s="57">
        <v>5848</v>
      </c>
      <c r="U503" s="78"/>
      <c r="W503" s="1">
        <f t="shared" ref="W503" si="905">+B503</f>
        <v>44326</v>
      </c>
      <c r="X503" s="122">
        <f t="shared" ref="X503" si="906">+G503</f>
        <v>14</v>
      </c>
      <c r="Y503">
        <f t="shared" ref="Y503" si="907">+H503</f>
        <v>90783</v>
      </c>
      <c r="Z503" s="123">
        <f t="shared" ref="Z503" si="908">+B503</f>
        <v>44326</v>
      </c>
      <c r="AA503">
        <f t="shared" ref="AA503" si="909">+L503</f>
        <v>0</v>
      </c>
      <c r="AB503">
        <f t="shared" ref="AB503" si="910">+M503</f>
        <v>4636</v>
      </c>
      <c r="AC503">
        <v>26</v>
      </c>
    </row>
    <row r="504" spans="2:29" x14ac:dyDescent="0.55000000000000004">
      <c r="B504" s="77">
        <v>44327</v>
      </c>
      <c r="C504" s="48">
        <v>0</v>
      </c>
      <c r="D504" s="84"/>
      <c r="E504" s="110"/>
      <c r="F504" s="57">
        <v>1</v>
      </c>
      <c r="G504" s="48">
        <v>16</v>
      </c>
      <c r="H504" s="89">
        <f t="shared" ref="H504" si="911">+H503+G504</f>
        <v>90799</v>
      </c>
      <c r="I504" s="89">
        <f t="shared" ref="I504" si="912">+H504-M504-O504</f>
        <v>302</v>
      </c>
      <c r="J504" s="48">
        <v>0</v>
      </c>
      <c r="K504" s="56">
        <f t="shared" ref="K504" si="913">+J504+K503</f>
        <v>0</v>
      </c>
      <c r="L504" s="48">
        <v>0</v>
      </c>
      <c r="M504" s="89">
        <f t="shared" ref="M504" si="914">+L504+M503</f>
        <v>4636</v>
      </c>
      <c r="N504" s="48">
        <v>16</v>
      </c>
      <c r="O504" s="89">
        <f t="shared" ref="O504" si="915">+N504+O503</f>
        <v>85861</v>
      </c>
      <c r="P504" s="111">
        <f t="shared" si="869"/>
        <v>389</v>
      </c>
      <c r="Q504" s="57">
        <v>1012946</v>
      </c>
      <c r="R504" s="48">
        <v>470</v>
      </c>
      <c r="S504" s="118"/>
      <c r="T504" s="57">
        <v>5766</v>
      </c>
      <c r="U504" s="78"/>
      <c r="W504" s="1">
        <f t="shared" ref="W504" si="916">+B504</f>
        <v>44327</v>
      </c>
      <c r="X504" s="122">
        <f t="shared" ref="X504" si="917">+G504</f>
        <v>16</v>
      </c>
      <c r="Y504">
        <f t="shared" ref="Y504" si="918">+H504</f>
        <v>90799</v>
      </c>
      <c r="Z504" s="123">
        <f t="shared" ref="Z504" si="919">+B504</f>
        <v>44327</v>
      </c>
      <c r="AA504">
        <f t="shared" ref="AA504" si="920">+L504</f>
        <v>0</v>
      </c>
      <c r="AB504">
        <f t="shared" ref="AB504" si="921">+M504</f>
        <v>4636</v>
      </c>
      <c r="AC504">
        <v>26</v>
      </c>
    </row>
    <row r="505" spans="2:29" x14ac:dyDescent="0.55000000000000004">
      <c r="B505" s="77">
        <v>44328</v>
      </c>
      <c r="C505" s="48">
        <v>0</v>
      </c>
      <c r="D505" s="84"/>
      <c r="E505" s="110"/>
      <c r="F505" s="57">
        <v>0</v>
      </c>
      <c r="G505" s="48">
        <v>9</v>
      </c>
      <c r="H505" s="89">
        <f t="shared" ref="H505" si="922">+H504+G505</f>
        <v>90808</v>
      </c>
      <c r="I505" s="89">
        <f t="shared" ref="I505" si="923">+H505-M505-O505</f>
        <v>291</v>
      </c>
      <c r="J505" s="48">
        <v>1</v>
      </c>
      <c r="K505" s="56">
        <f t="shared" ref="K505" si="924">+J505+K504</f>
        <v>1</v>
      </c>
      <c r="L505" s="48">
        <v>0</v>
      </c>
      <c r="M505" s="89">
        <f t="shared" ref="M505" si="925">+L505+M504</f>
        <v>4636</v>
      </c>
      <c r="N505" s="48">
        <v>20</v>
      </c>
      <c r="O505" s="89">
        <f t="shared" ref="O505" si="926">+N505+O504</f>
        <v>85881</v>
      </c>
      <c r="P505" s="111">
        <f t="shared" ref="P505" si="927">+Q505-Q504</f>
        <v>286</v>
      </c>
      <c r="Q505" s="57">
        <v>1013232</v>
      </c>
      <c r="R505" s="48">
        <v>563</v>
      </c>
      <c r="S505" s="118"/>
      <c r="T505" s="57">
        <v>5489</v>
      </c>
      <c r="U505" s="78"/>
      <c r="W505" s="1">
        <f t="shared" ref="W505" si="928">+B505</f>
        <v>44328</v>
      </c>
      <c r="X505" s="122">
        <f t="shared" ref="X505" si="929">+G505</f>
        <v>9</v>
      </c>
      <c r="Y505">
        <f t="shared" ref="Y505" si="930">+H505</f>
        <v>90808</v>
      </c>
      <c r="Z505" s="123">
        <f t="shared" ref="Z505" si="931">+B505</f>
        <v>44328</v>
      </c>
      <c r="AA505">
        <f t="shared" ref="AA505" si="932">+L505</f>
        <v>0</v>
      </c>
      <c r="AB505">
        <f t="shared" ref="AB505" si="933">+M505</f>
        <v>4636</v>
      </c>
      <c r="AC505">
        <v>26</v>
      </c>
    </row>
    <row r="506" spans="2:29" x14ac:dyDescent="0.55000000000000004">
      <c r="B506" s="77">
        <v>44329</v>
      </c>
      <c r="C506" s="48">
        <v>1</v>
      </c>
      <c r="D506" s="84"/>
      <c r="E506" s="110"/>
      <c r="F506" s="57">
        <v>1</v>
      </c>
      <c r="G506" s="48">
        <v>7</v>
      </c>
      <c r="H506" s="89">
        <f t="shared" ref="H506" si="934">+H505+G506</f>
        <v>90815</v>
      </c>
      <c r="I506" s="89">
        <f t="shared" ref="I506" si="935">+H506-M506-O506</f>
        <v>285</v>
      </c>
      <c r="J506" s="48">
        <v>0</v>
      </c>
      <c r="K506" s="56">
        <f t="shared" ref="K506" si="936">+J506+K505</f>
        <v>1</v>
      </c>
      <c r="L506" s="48">
        <v>0</v>
      </c>
      <c r="M506" s="89">
        <f t="shared" ref="M506" si="937">+L506+M505</f>
        <v>4636</v>
      </c>
      <c r="N506" s="48">
        <v>13</v>
      </c>
      <c r="O506" s="89">
        <f t="shared" ref="O506" si="938">+N506+O505</f>
        <v>85894</v>
      </c>
      <c r="P506" s="111">
        <f t="shared" ref="P506" si="939">+Q506-Q505</f>
        <v>649</v>
      </c>
      <c r="Q506" s="57">
        <v>1013881</v>
      </c>
      <c r="R506" s="48">
        <v>665</v>
      </c>
      <c r="S506" s="118"/>
      <c r="T506" s="57">
        <v>5445</v>
      </c>
      <c r="U506" s="78"/>
      <c r="W506" s="1">
        <f t="shared" ref="W506" si="940">+B506</f>
        <v>44329</v>
      </c>
      <c r="X506" s="122">
        <f t="shared" ref="X506" si="941">+G506</f>
        <v>7</v>
      </c>
      <c r="Y506">
        <f t="shared" ref="Y506" si="942">+H506</f>
        <v>90815</v>
      </c>
      <c r="Z506" s="123">
        <f t="shared" ref="Z506" si="943">+B506</f>
        <v>44329</v>
      </c>
      <c r="AA506">
        <f t="shared" ref="AA506" si="944">+L506</f>
        <v>0</v>
      </c>
      <c r="AB506">
        <f t="shared" ref="AB506" si="945">+M506</f>
        <v>4636</v>
      </c>
      <c r="AC506">
        <v>26</v>
      </c>
    </row>
    <row r="507" spans="2:29" x14ac:dyDescent="0.55000000000000004">
      <c r="B507" s="77">
        <v>44330</v>
      </c>
      <c r="C507" s="48">
        <v>0</v>
      </c>
      <c r="D507" s="84"/>
      <c r="E507" s="110"/>
      <c r="F507" s="57">
        <v>1</v>
      </c>
      <c r="G507" s="48">
        <v>14</v>
      </c>
      <c r="H507" s="89">
        <f t="shared" ref="H507" si="946">+H506+G507</f>
        <v>90829</v>
      </c>
      <c r="I507" s="89">
        <f t="shared" ref="I507" si="947">+H507-M507-O507</f>
        <v>279</v>
      </c>
      <c r="J507" s="48">
        <v>0</v>
      </c>
      <c r="K507" s="56">
        <f t="shared" ref="K507" si="948">+J507+K506</f>
        <v>1</v>
      </c>
      <c r="L507" s="48">
        <v>0</v>
      </c>
      <c r="M507" s="89">
        <f t="shared" ref="M507" si="949">+L507+M506</f>
        <v>4636</v>
      </c>
      <c r="N507" s="48">
        <v>20</v>
      </c>
      <c r="O507" s="89">
        <f t="shared" ref="O507" si="950">+N507+O506</f>
        <v>85914</v>
      </c>
      <c r="P507" s="111">
        <f t="shared" ref="P507" si="951">+Q507-Q506</f>
        <v>520</v>
      </c>
      <c r="Q507" s="57">
        <v>1014401</v>
      </c>
      <c r="R507" s="48">
        <v>351</v>
      </c>
      <c r="S507" s="118"/>
      <c r="T507" s="57">
        <v>5613</v>
      </c>
      <c r="U507" s="78"/>
      <c r="W507" s="1">
        <f t="shared" ref="W507" si="952">+B507</f>
        <v>44330</v>
      </c>
      <c r="X507" s="122">
        <f t="shared" ref="X507" si="953">+G507</f>
        <v>14</v>
      </c>
      <c r="Y507">
        <f t="shared" ref="Y507" si="954">+H507</f>
        <v>90829</v>
      </c>
      <c r="Z507" s="123">
        <f t="shared" ref="Z507" si="955">+B507</f>
        <v>44330</v>
      </c>
      <c r="AA507">
        <f t="shared" ref="AA507" si="956">+L507</f>
        <v>0</v>
      </c>
      <c r="AB507">
        <f t="shared" ref="AB507" si="957">+M507</f>
        <v>4636</v>
      </c>
      <c r="AC507">
        <v>26</v>
      </c>
    </row>
    <row r="508" spans="2:29" x14ac:dyDescent="0.55000000000000004">
      <c r="B508" s="77">
        <v>44331</v>
      </c>
      <c r="C508" s="48">
        <v>1</v>
      </c>
      <c r="D508" s="84"/>
      <c r="E508" s="110"/>
      <c r="F508" s="57">
        <v>2</v>
      </c>
      <c r="G508" s="48">
        <v>18</v>
      </c>
      <c r="H508" s="89">
        <f t="shared" ref="H508" si="958">+H507+G508</f>
        <v>90847</v>
      </c>
      <c r="I508" s="89">
        <f t="shared" ref="I508" si="959">+H508-M508-O508</f>
        <v>291</v>
      </c>
      <c r="J508" s="48">
        <v>0</v>
      </c>
      <c r="K508" s="56">
        <f t="shared" ref="K508" si="960">+J508+K507</f>
        <v>1</v>
      </c>
      <c r="L508" s="48">
        <v>0</v>
      </c>
      <c r="M508" s="89">
        <f t="shared" ref="M508" si="961">+L508+M507</f>
        <v>4636</v>
      </c>
      <c r="N508" s="48">
        <v>6</v>
      </c>
      <c r="O508" s="89">
        <f t="shared" ref="O508" si="962">+N508+O507</f>
        <v>85920</v>
      </c>
      <c r="P508" s="111">
        <f t="shared" ref="P508" si="963">+Q508-Q507</f>
        <v>383</v>
      </c>
      <c r="Q508" s="57">
        <v>1014784</v>
      </c>
      <c r="R508" s="48">
        <v>336</v>
      </c>
      <c r="S508" s="118"/>
      <c r="T508" s="57">
        <v>5659</v>
      </c>
      <c r="U508" s="78"/>
      <c r="W508" s="1">
        <f t="shared" ref="W508" si="964">+B508</f>
        <v>44331</v>
      </c>
      <c r="X508" s="122">
        <f t="shared" ref="X508" si="965">+G508</f>
        <v>18</v>
      </c>
      <c r="Y508">
        <f t="shared" ref="Y508" si="966">+H508</f>
        <v>90847</v>
      </c>
      <c r="Z508" s="123">
        <f t="shared" ref="Z508" si="967">+B508</f>
        <v>44331</v>
      </c>
      <c r="AA508">
        <f t="shared" ref="AA508" si="968">+L508</f>
        <v>0</v>
      </c>
      <c r="AB508">
        <f t="shared" ref="AB508" si="969">+M508</f>
        <v>4636</v>
      </c>
      <c r="AC508">
        <v>26</v>
      </c>
    </row>
    <row r="509" spans="2:29" x14ac:dyDescent="0.55000000000000004">
      <c r="B509" s="77">
        <v>44332</v>
      </c>
      <c r="C509" s="48">
        <v>1</v>
      </c>
      <c r="D509" s="84"/>
      <c r="E509" s="110"/>
      <c r="F509" s="57">
        <v>1</v>
      </c>
      <c r="G509" s="48">
        <v>25</v>
      </c>
      <c r="H509" s="89">
        <f t="shared" ref="H509" si="970">+H508+G509</f>
        <v>90872</v>
      </c>
      <c r="I509" s="89">
        <f t="shared" ref="I509" si="971">+H509-M509-O509</f>
        <v>291</v>
      </c>
      <c r="J509" s="48">
        <v>0</v>
      </c>
      <c r="K509" s="56">
        <f t="shared" ref="K509" si="972">+J509+K508</f>
        <v>1</v>
      </c>
      <c r="L509" s="48">
        <v>0</v>
      </c>
      <c r="M509" s="89">
        <f t="shared" ref="M509" si="973">+L509+M508</f>
        <v>4636</v>
      </c>
      <c r="N509" s="48">
        <v>25</v>
      </c>
      <c r="O509" s="89">
        <f t="shared" ref="O509" si="974">+N509+O508</f>
        <v>85945</v>
      </c>
      <c r="P509" s="111">
        <f t="shared" ref="P509" si="975">+Q509-Q508</f>
        <v>1230</v>
      </c>
      <c r="Q509" s="57">
        <v>1016014</v>
      </c>
      <c r="R509" s="48">
        <v>354</v>
      </c>
      <c r="S509" s="118"/>
      <c r="T509" s="57">
        <v>6502</v>
      </c>
      <c r="U509" s="78"/>
      <c r="W509" s="1">
        <f t="shared" ref="W509" si="976">+B509</f>
        <v>44332</v>
      </c>
      <c r="X509" s="122">
        <f t="shared" ref="X509" si="977">+G509</f>
        <v>25</v>
      </c>
      <c r="Y509">
        <f t="shared" ref="Y509" si="978">+H509</f>
        <v>90872</v>
      </c>
      <c r="Z509" s="123">
        <f t="shared" ref="Z509" si="979">+B509</f>
        <v>44332</v>
      </c>
      <c r="AA509">
        <f t="shared" ref="AA509" si="980">+L509</f>
        <v>0</v>
      </c>
      <c r="AB509">
        <f t="shared" ref="AB509" si="981">+M509</f>
        <v>4636</v>
      </c>
      <c r="AC509">
        <v>26</v>
      </c>
    </row>
    <row r="510" spans="2:29" x14ac:dyDescent="0.55000000000000004">
      <c r="B510" s="77">
        <v>44333</v>
      </c>
      <c r="C510" s="48">
        <v>1</v>
      </c>
      <c r="D510" s="84"/>
      <c r="E510" s="110"/>
      <c r="F510" s="57">
        <v>1</v>
      </c>
      <c r="G510" s="48">
        <v>22</v>
      </c>
      <c r="H510" s="89">
        <f t="shared" ref="H510" si="982">+H509+G510</f>
        <v>90894</v>
      </c>
      <c r="I510" s="89">
        <f t="shared" ref="I510" si="983">+H510-M510-O510</f>
        <v>295</v>
      </c>
      <c r="J510" s="48">
        <v>1</v>
      </c>
      <c r="K510" s="56">
        <f t="shared" ref="K510" si="984">+J510+K509</f>
        <v>2</v>
      </c>
      <c r="L510" s="48">
        <v>0</v>
      </c>
      <c r="M510" s="89">
        <f t="shared" ref="M510" si="985">+L510+M509</f>
        <v>4636</v>
      </c>
      <c r="N510" s="48">
        <v>18</v>
      </c>
      <c r="O510" s="89">
        <f t="shared" ref="O510" si="986">+N510+O509</f>
        <v>85963</v>
      </c>
      <c r="P510" s="111">
        <f t="shared" ref="P510" si="987">+Q510-Q509</f>
        <v>691</v>
      </c>
      <c r="Q510" s="57">
        <v>1016705</v>
      </c>
      <c r="R510" s="48">
        <v>151</v>
      </c>
      <c r="S510" s="118"/>
      <c r="T510" s="57">
        <v>7042</v>
      </c>
      <c r="U510" s="78"/>
      <c r="W510" s="1">
        <f t="shared" ref="W510" si="988">+B510</f>
        <v>44333</v>
      </c>
      <c r="X510" s="122">
        <f t="shared" ref="X510" si="989">+G510</f>
        <v>22</v>
      </c>
      <c r="Y510">
        <f t="shared" ref="Y510" si="990">+H510</f>
        <v>90894</v>
      </c>
      <c r="Z510" s="123">
        <f t="shared" ref="Z510" si="991">+B510</f>
        <v>44333</v>
      </c>
      <c r="AA510">
        <f t="shared" ref="AA510" si="992">+L510</f>
        <v>0</v>
      </c>
      <c r="AB510">
        <f t="shared" ref="AB510" si="993">+M510</f>
        <v>4636</v>
      </c>
      <c r="AC510">
        <v>26</v>
      </c>
    </row>
    <row r="511" spans="2:29" x14ac:dyDescent="0.55000000000000004">
      <c r="B511" s="77">
        <v>44334</v>
      </c>
      <c r="C511" s="48">
        <v>0</v>
      </c>
      <c r="D511" s="84"/>
      <c r="E511" s="110"/>
      <c r="F511" s="57">
        <v>1</v>
      </c>
      <c r="G511" s="48">
        <v>14</v>
      </c>
      <c r="H511" s="89">
        <f t="shared" ref="H511" si="994">+H510+G511</f>
        <v>90908</v>
      </c>
      <c r="I511" s="89">
        <f t="shared" ref="I511" si="995">+H511-M511-O511</f>
        <v>296</v>
      </c>
      <c r="J511" s="48">
        <v>1</v>
      </c>
      <c r="K511" s="56">
        <f t="shared" ref="K511" si="996">+J511+K510</f>
        <v>3</v>
      </c>
      <c r="L511" s="48">
        <v>0</v>
      </c>
      <c r="M511" s="89">
        <f t="shared" ref="M511" si="997">+L511+M510</f>
        <v>4636</v>
      </c>
      <c r="N511" s="48">
        <v>13</v>
      </c>
      <c r="O511" s="89">
        <f t="shared" ref="O511" si="998">+N511+O510</f>
        <v>85976</v>
      </c>
      <c r="P511" s="111">
        <f t="shared" ref="P511" si="999">+Q511-Q510</f>
        <v>734</v>
      </c>
      <c r="Q511" s="57">
        <v>1017439</v>
      </c>
      <c r="R511" s="48">
        <v>483</v>
      </c>
      <c r="S511" s="118"/>
      <c r="T511" s="57">
        <v>7293</v>
      </c>
      <c r="U511" s="78"/>
      <c r="W511" s="1">
        <f t="shared" ref="W511" si="1000">+B511</f>
        <v>44334</v>
      </c>
      <c r="X511" s="122">
        <f t="shared" ref="X511" si="1001">+G511</f>
        <v>14</v>
      </c>
      <c r="Y511">
        <f t="shared" ref="Y511" si="1002">+H511</f>
        <v>90908</v>
      </c>
      <c r="Z511" s="123">
        <f t="shared" ref="Z511" si="1003">+B511</f>
        <v>44334</v>
      </c>
      <c r="AA511">
        <f t="shared" ref="AA511" si="1004">+L511</f>
        <v>0</v>
      </c>
      <c r="AB511">
        <f t="shared" ref="AB511" si="1005">+M511</f>
        <v>4636</v>
      </c>
      <c r="AC511">
        <v>26</v>
      </c>
    </row>
    <row r="512" spans="2:29" x14ac:dyDescent="0.55000000000000004">
      <c r="B512" s="77">
        <v>44335</v>
      </c>
      <c r="C512" s="48">
        <v>0</v>
      </c>
      <c r="D512" s="84"/>
      <c r="E512" s="110"/>
      <c r="F512" s="57">
        <v>1</v>
      </c>
      <c r="G512" s="48">
        <v>12</v>
      </c>
      <c r="H512" s="89">
        <f t="shared" ref="H512" si="1006">+H511+G512</f>
        <v>90920</v>
      </c>
      <c r="I512" s="89">
        <f t="shared" ref="I512" si="1007">+H512-M512-O512</f>
        <v>294</v>
      </c>
      <c r="J512" s="48">
        <v>2</v>
      </c>
      <c r="K512" s="56">
        <f t="shared" ref="K512" si="1008">+J512+K511</f>
        <v>5</v>
      </c>
      <c r="L512" s="48">
        <v>0</v>
      </c>
      <c r="M512" s="89">
        <f t="shared" ref="M512" si="1009">+L512+M511</f>
        <v>4636</v>
      </c>
      <c r="N512" s="48">
        <v>14</v>
      </c>
      <c r="O512" s="89">
        <f t="shared" ref="O512" si="1010">+N512+O511</f>
        <v>85990</v>
      </c>
      <c r="P512" s="111">
        <f t="shared" ref="P512" si="1011">+Q512-Q511</f>
        <v>467</v>
      </c>
      <c r="Q512" s="57">
        <v>1017906</v>
      </c>
      <c r="R512" s="48">
        <v>224</v>
      </c>
      <c r="S512" s="118"/>
      <c r="T512" s="57">
        <v>7535</v>
      </c>
      <c r="U512" s="78"/>
      <c r="W512" s="1">
        <f t="shared" ref="W512" si="1012">+B512</f>
        <v>44335</v>
      </c>
      <c r="X512" s="122">
        <f t="shared" ref="X512" si="1013">+G512</f>
        <v>12</v>
      </c>
      <c r="Y512">
        <f t="shared" ref="Y512" si="1014">+H512</f>
        <v>90920</v>
      </c>
      <c r="Z512" s="123">
        <f t="shared" ref="Z512" si="1015">+B512</f>
        <v>44335</v>
      </c>
      <c r="AA512">
        <f t="shared" ref="AA512" si="1016">+L512</f>
        <v>0</v>
      </c>
      <c r="AB512">
        <f t="shared" ref="AB512" si="1017">+M512</f>
        <v>4636</v>
      </c>
      <c r="AC512">
        <v>26</v>
      </c>
    </row>
    <row r="513" spans="2:29" x14ac:dyDescent="0.55000000000000004">
      <c r="B513" s="77">
        <v>44336</v>
      </c>
      <c r="C513" s="48">
        <v>0</v>
      </c>
      <c r="D513" s="84"/>
      <c r="E513" s="110"/>
      <c r="F513" s="57">
        <v>1</v>
      </c>
      <c r="G513" s="48">
        <v>24</v>
      </c>
      <c r="H513" s="89">
        <f t="shared" ref="H513" si="1018">+H512+G513</f>
        <v>90944</v>
      </c>
      <c r="I513" s="89">
        <f t="shared" ref="I513" si="1019">+H513-M513-O513</f>
        <v>303</v>
      </c>
      <c r="J513" s="48">
        <v>0</v>
      </c>
      <c r="K513" s="56">
        <f t="shared" ref="K513" si="1020">+J513+K512</f>
        <v>5</v>
      </c>
      <c r="L513" s="48">
        <v>0</v>
      </c>
      <c r="M513" s="89">
        <f t="shared" ref="M513" si="1021">+L513+M512</f>
        <v>4636</v>
      </c>
      <c r="N513" s="48">
        <v>15</v>
      </c>
      <c r="O513" s="89">
        <f t="shared" ref="O513" si="1022">+N513+O512</f>
        <v>86005</v>
      </c>
      <c r="P513" s="111">
        <f t="shared" ref="P513" si="1023">+Q513-Q512</f>
        <v>461</v>
      </c>
      <c r="Q513" s="57">
        <v>1018367</v>
      </c>
      <c r="R513" s="48">
        <v>705</v>
      </c>
      <c r="S513" s="118"/>
      <c r="T513" s="57">
        <v>7291</v>
      </c>
      <c r="U513" s="78"/>
      <c r="W513" s="1">
        <f t="shared" ref="W513" si="1024">+B513</f>
        <v>44336</v>
      </c>
      <c r="X513" s="122">
        <f t="shared" ref="X513" si="1025">+G513</f>
        <v>24</v>
      </c>
      <c r="Y513">
        <f t="shared" ref="Y513" si="1026">+H513</f>
        <v>90944</v>
      </c>
      <c r="Z513" s="123">
        <f t="shared" ref="Z513" si="1027">+B513</f>
        <v>44336</v>
      </c>
      <c r="AA513">
        <f t="shared" ref="AA513" si="1028">+L513</f>
        <v>0</v>
      </c>
      <c r="AB513">
        <f t="shared" ref="AB513" si="1029">+M513</f>
        <v>4636</v>
      </c>
      <c r="AC513">
        <v>26</v>
      </c>
    </row>
    <row r="514" spans="2:29" x14ac:dyDescent="0.55000000000000004">
      <c r="B514" s="77">
        <v>44337</v>
      </c>
      <c r="C514" s="48">
        <v>2</v>
      </c>
      <c r="D514" s="84"/>
      <c r="E514" s="110"/>
      <c r="F514" s="57">
        <v>3</v>
      </c>
      <c r="G514" s="48">
        <v>10</v>
      </c>
      <c r="H514" s="89">
        <f t="shared" ref="H514" si="1030">+H513+G514</f>
        <v>90954</v>
      </c>
      <c r="I514" s="89">
        <f t="shared" ref="I514" si="1031">+H514-M514-O514</f>
        <v>301</v>
      </c>
      <c r="J514" s="48">
        <v>-1</v>
      </c>
      <c r="K514" s="56">
        <f t="shared" ref="K514" si="1032">+J514+K513</f>
        <v>4</v>
      </c>
      <c r="L514" s="48">
        <v>0</v>
      </c>
      <c r="M514" s="89">
        <f t="shared" ref="M514" si="1033">+L514+M513</f>
        <v>4636</v>
      </c>
      <c r="N514" s="48">
        <v>12</v>
      </c>
      <c r="O514" s="89">
        <f t="shared" ref="O514" si="1034">+N514+O513</f>
        <v>86017</v>
      </c>
      <c r="P514" s="111">
        <f t="shared" ref="P514" si="1035">+Q514-Q513</f>
        <v>478</v>
      </c>
      <c r="Q514" s="57">
        <v>1018845</v>
      </c>
      <c r="R514" s="48">
        <v>408</v>
      </c>
      <c r="S514" s="118"/>
      <c r="T514" s="57">
        <v>7360</v>
      </c>
      <c r="U514" s="78"/>
      <c r="W514" s="1">
        <f t="shared" ref="W514" si="1036">+B514</f>
        <v>44337</v>
      </c>
      <c r="X514" s="122">
        <f t="shared" ref="X514" si="1037">+G514</f>
        <v>10</v>
      </c>
      <c r="Y514">
        <f t="shared" ref="Y514" si="1038">+H514</f>
        <v>90954</v>
      </c>
      <c r="Z514" s="123">
        <f t="shared" ref="Z514" si="1039">+B514</f>
        <v>44337</v>
      </c>
      <c r="AA514">
        <f t="shared" ref="AA514" si="1040">+L514</f>
        <v>0</v>
      </c>
      <c r="AB514">
        <f t="shared" ref="AB514" si="1041">+M514</f>
        <v>4636</v>
      </c>
      <c r="AC514">
        <v>26</v>
      </c>
    </row>
    <row r="515" spans="2:29" x14ac:dyDescent="0.55000000000000004">
      <c r="B515" s="77">
        <v>44338</v>
      </c>
      <c r="C515" s="48">
        <v>0</v>
      </c>
      <c r="D515" s="84"/>
      <c r="E515" s="110"/>
      <c r="F515" s="57">
        <v>2</v>
      </c>
      <c r="G515" s="48">
        <v>19</v>
      </c>
      <c r="H515" s="89">
        <f t="shared" ref="H515" si="1042">+H514+G515</f>
        <v>90973</v>
      </c>
      <c r="I515" s="89">
        <f t="shared" ref="I515" si="1043">+H515-M515-O515</f>
        <v>315</v>
      </c>
      <c r="J515" s="48">
        <v>-1</v>
      </c>
      <c r="K515" s="56">
        <f t="shared" ref="K515" si="1044">+J515+K514</f>
        <v>3</v>
      </c>
      <c r="L515" s="48">
        <v>0</v>
      </c>
      <c r="M515" s="89">
        <f t="shared" ref="M515" si="1045">+L515+M514</f>
        <v>4636</v>
      </c>
      <c r="N515" s="48">
        <v>5</v>
      </c>
      <c r="O515" s="89">
        <f t="shared" ref="O515" si="1046">+N515+O514</f>
        <v>86022</v>
      </c>
      <c r="P515" s="111">
        <f t="shared" ref="P515" si="1047">+Q515-Q514</f>
        <v>527</v>
      </c>
      <c r="Q515" s="57">
        <v>1019372</v>
      </c>
      <c r="R515" s="48">
        <v>1413</v>
      </c>
      <c r="S515" s="118"/>
      <c r="T515" s="57">
        <v>6473</v>
      </c>
      <c r="U515" s="78"/>
      <c r="W515" s="1">
        <f t="shared" ref="W515" si="1048">+B515</f>
        <v>44338</v>
      </c>
      <c r="X515" s="122">
        <f t="shared" ref="X515" si="1049">+G515</f>
        <v>19</v>
      </c>
      <c r="Y515">
        <f t="shared" ref="Y515" si="1050">+H515</f>
        <v>90973</v>
      </c>
      <c r="Z515" s="123">
        <f t="shared" ref="Z515" si="1051">+B515</f>
        <v>44338</v>
      </c>
      <c r="AA515">
        <f t="shared" ref="AA515" si="1052">+L515</f>
        <v>0</v>
      </c>
      <c r="AB515">
        <f t="shared" ref="AB515" si="1053">+M515</f>
        <v>4636</v>
      </c>
      <c r="AC515">
        <v>26</v>
      </c>
    </row>
    <row r="516" spans="2:29" x14ac:dyDescent="0.55000000000000004">
      <c r="B516" s="77">
        <v>44339</v>
      </c>
      <c r="C516" s="48">
        <v>1</v>
      </c>
      <c r="D516" s="84"/>
      <c r="E516" s="110"/>
      <c r="F516" s="57">
        <v>3</v>
      </c>
      <c r="G516" s="48">
        <v>18</v>
      </c>
      <c r="H516" s="89">
        <f t="shared" ref="H516" si="1054">+H515+G516</f>
        <v>90991</v>
      </c>
      <c r="I516" s="89">
        <f t="shared" ref="I516" si="1055">+H516-M516-O516</f>
        <v>325</v>
      </c>
      <c r="J516" s="48">
        <v>0</v>
      </c>
      <c r="K516" s="56">
        <f t="shared" ref="K516" si="1056">+J516+K515</f>
        <v>3</v>
      </c>
      <c r="L516" s="48">
        <v>0</v>
      </c>
      <c r="M516" s="89">
        <f t="shared" ref="M516" si="1057">+L516+M515</f>
        <v>4636</v>
      </c>
      <c r="N516" s="48">
        <v>8</v>
      </c>
      <c r="O516" s="89">
        <f t="shared" ref="O516" si="1058">+N516+O515</f>
        <v>86030</v>
      </c>
      <c r="P516" s="111">
        <f t="shared" ref="P516" si="1059">+Q516-Q515</f>
        <v>599</v>
      </c>
      <c r="Q516" s="57">
        <v>1019971</v>
      </c>
      <c r="R516" s="48">
        <v>763</v>
      </c>
      <c r="S516" s="118"/>
      <c r="T516" s="57">
        <v>6308</v>
      </c>
      <c r="U516" s="78"/>
      <c r="W516" s="1">
        <f t="shared" ref="W516" si="1060">+B516</f>
        <v>44339</v>
      </c>
      <c r="X516" s="122">
        <f t="shared" ref="X516" si="1061">+G516</f>
        <v>18</v>
      </c>
      <c r="Y516">
        <f t="shared" ref="Y516" si="1062">+H516</f>
        <v>90991</v>
      </c>
      <c r="Z516" s="123">
        <f t="shared" ref="Z516" si="1063">+B516</f>
        <v>44339</v>
      </c>
      <c r="AA516">
        <f t="shared" ref="AA516" si="1064">+L516</f>
        <v>0</v>
      </c>
      <c r="AB516">
        <f t="shared" ref="AB516" si="1065">+M516</f>
        <v>4636</v>
      </c>
      <c r="AC516">
        <v>26</v>
      </c>
    </row>
    <row r="517" spans="2:29" x14ac:dyDescent="0.55000000000000004">
      <c r="B517" s="77">
        <v>44340</v>
      </c>
      <c r="C517" s="48">
        <v>0</v>
      </c>
      <c r="D517" s="84"/>
      <c r="E517" s="110"/>
      <c r="F517" s="57">
        <v>3</v>
      </c>
      <c r="G517" s="48">
        <v>15</v>
      </c>
      <c r="H517" s="89">
        <f t="shared" ref="H517" si="1066">+H516+G517</f>
        <v>91006</v>
      </c>
      <c r="I517" s="89">
        <f t="shared" ref="I517" si="1067">+H517-M517-O517</f>
        <v>319</v>
      </c>
      <c r="J517" s="48">
        <v>0</v>
      </c>
      <c r="K517" s="56">
        <f t="shared" ref="K517:K519" si="1068">+J517+K516</f>
        <v>3</v>
      </c>
      <c r="L517" s="48">
        <v>0</v>
      </c>
      <c r="M517" s="89">
        <f t="shared" ref="M517" si="1069">+L517+M516</f>
        <v>4636</v>
      </c>
      <c r="N517" s="48">
        <v>21</v>
      </c>
      <c r="O517" s="89">
        <f t="shared" ref="O517" si="1070">+N517+O516</f>
        <v>86051</v>
      </c>
      <c r="P517" s="111">
        <f t="shared" ref="P517" si="1071">+Q517-Q516</f>
        <v>875</v>
      </c>
      <c r="Q517" s="57">
        <v>1020846</v>
      </c>
      <c r="R517" s="48">
        <v>202</v>
      </c>
      <c r="S517" s="118"/>
      <c r="T517" s="57">
        <v>6980</v>
      </c>
      <c r="U517" s="78"/>
      <c r="W517" s="1">
        <f t="shared" ref="W517" si="1072">+B517</f>
        <v>44340</v>
      </c>
      <c r="X517" s="122">
        <f t="shared" ref="X517" si="1073">+G517</f>
        <v>15</v>
      </c>
      <c r="Y517">
        <f t="shared" ref="Y517" si="1074">+H517</f>
        <v>91006</v>
      </c>
      <c r="Z517" s="123">
        <f t="shared" ref="Z517" si="1075">+B517</f>
        <v>44340</v>
      </c>
      <c r="AA517">
        <f t="shared" ref="AA517" si="1076">+L517</f>
        <v>0</v>
      </c>
      <c r="AB517">
        <f t="shared" ref="AB517" si="1077">+M517</f>
        <v>4636</v>
      </c>
      <c r="AC517">
        <v>26</v>
      </c>
    </row>
    <row r="518" spans="2:29" x14ac:dyDescent="0.55000000000000004">
      <c r="B518" s="77">
        <v>44341</v>
      </c>
      <c r="C518" s="48">
        <v>0</v>
      </c>
      <c r="D518" s="84"/>
      <c r="E518" s="110"/>
      <c r="F518" s="57">
        <v>2</v>
      </c>
      <c r="G518" s="48">
        <v>13</v>
      </c>
      <c r="H518" s="89">
        <f t="shared" ref="H518" si="1078">+H517+G518</f>
        <v>91019</v>
      </c>
      <c r="I518" s="89">
        <f t="shared" ref="I518" si="1079">+H518-M518-O518</f>
        <v>320</v>
      </c>
      <c r="J518" s="48">
        <v>-1</v>
      </c>
      <c r="K518" s="56">
        <f t="shared" si="1068"/>
        <v>2</v>
      </c>
      <c r="L518" s="48">
        <v>0</v>
      </c>
      <c r="M518" s="89">
        <f t="shared" ref="M518:M519" si="1080">+L518+M517</f>
        <v>4636</v>
      </c>
      <c r="N518" s="48">
        <v>12</v>
      </c>
      <c r="O518" s="89">
        <f t="shared" ref="O518" si="1081">+N518+O517</f>
        <v>86063</v>
      </c>
      <c r="P518" s="111">
        <f t="shared" ref="P518" si="1082">+Q518-Q517</f>
        <v>551</v>
      </c>
      <c r="Q518" s="57">
        <v>1021397</v>
      </c>
      <c r="R518" s="48">
        <v>637</v>
      </c>
      <c r="S518" s="118"/>
      <c r="T518" s="57">
        <v>6894</v>
      </c>
      <c r="U518" s="78"/>
      <c r="W518" s="1">
        <f t="shared" ref="W518" si="1083">+B518</f>
        <v>44341</v>
      </c>
      <c r="X518" s="122">
        <f t="shared" ref="X518" si="1084">+G518</f>
        <v>13</v>
      </c>
      <c r="Y518">
        <f t="shared" ref="Y518" si="1085">+H518</f>
        <v>91019</v>
      </c>
      <c r="Z518" s="123">
        <f t="shared" ref="Z518" si="1086">+B518</f>
        <v>44341</v>
      </c>
      <c r="AA518">
        <f t="shared" ref="AA518" si="1087">+L518</f>
        <v>0</v>
      </c>
      <c r="AB518">
        <f t="shared" ref="AB518" si="1088">+M518</f>
        <v>4636</v>
      </c>
      <c r="AC518">
        <v>26</v>
      </c>
    </row>
    <row r="519" spans="2:29" x14ac:dyDescent="0.55000000000000004">
      <c r="B519" s="77">
        <v>44342</v>
      </c>
      <c r="C519" s="48">
        <v>0</v>
      </c>
      <c r="D519" s="84"/>
      <c r="E519" s="110"/>
      <c r="F519" s="57">
        <v>2</v>
      </c>
      <c r="G519" s="48">
        <v>19</v>
      </c>
      <c r="H519" s="89">
        <f t="shared" ref="H519" si="1089">+H518+G519</f>
        <v>91038</v>
      </c>
      <c r="I519" s="89">
        <f t="shared" ref="I519" si="1090">+H519-M519-O519</f>
        <v>327</v>
      </c>
      <c r="J519" s="48">
        <v>1</v>
      </c>
      <c r="K519" s="56">
        <f t="shared" si="1068"/>
        <v>3</v>
      </c>
      <c r="L519" s="48">
        <v>0</v>
      </c>
      <c r="M519" s="89">
        <f t="shared" si="1080"/>
        <v>4636</v>
      </c>
      <c r="N519" s="48">
        <v>12</v>
      </c>
      <c r="O519" s="89">
        <f t="shared" ref="O519" si="1091">+N519+O518</f>
        <v>86075</v>
      </c>
      <c r="P519" s="111">
        <f t="shared" ref="P519" si="1092">+Q519-Q518</f>
        <v>963</v>
      </c>
      <c r="Q519" s="57">
        <v>1022360</v>
      </c>
      <c r="R519" s="48">
        <v>287</v>
      </c>
      <c r="S519" s="118"/>
      <c r="T519" s="57">
        <v>7570</v>
      </c>
      <c r="U519" s="78"/>
      <c r="W519" s="1">
        <f t="shared" ref="W519" si="1093">+B519</f>
        <v>44342</v>
      </c>
      <c r="X519" s="122">
        <f t="shared" ref="X519" si="1094">+G519</f>
        <v>19</v>
      </c>
      <c r="Y519">
        <f t="shared" ref="Y519" si="1095">+H519</f>
        <v>91038</v>
      </c>
      <c r="Z519" s="123">
        <f t="shared" ref="Z519" si="1096">+B519</f>
        <v>44342</v>
      </c>
      <c r="AA519">
        <f t="shared" ref="AA519" si="1097">+L519</f>
        <v>0</v>
      </c>
      <c r="AB519">
        <f t="shared" ref="AB519" si="1098">+M519</f>
        <v>4636</v>
      </c>
      <c r="AC519">
        <v>26</v>
      </c>
    </row>
    <row r="520" spans="2:29" x14ac:dyDescent="0.55000000000000004">
      <c r="B520" s="77">
        <v>44343</v>
      </c>
      <c r="C520" s="48">
        <v>2</v>
      </c>
      <c r="D520" s="84"/>
      <c r="E520" s="110"/>
      <c r="F520" s="57">
        <v>3</v>
      </c>
      <c r="G520" s="48">
        <v>7</v>
      </c>
      <c r="H520" s="89">
        <f t="shared" ref="H520" si="1099">+H519+G520</f>
        <v>91045</v>
      </c>
      <c r="I520" s="89">
        <f t="shared" ref="I520" si="1100">+H520-M520-O520</f>
        <v>316</v>
      </c>
      <c r="J520" s="48">
        <v>1</v>
      </c>
      <c r="K520" s="56">
        <f t="shared" ref="K520" si="1101">+J520+K519</f>
        <v>4</v>
      </c>
      <c r="L520" s="48">
        <v>0</v>
      </c>
      <c r="M520" s="89">
        <f t="shared" ref="M520" si="1102">+L520+M519</f>
        <v>4636</v>
      </c>
      <c r="N520" s="48">
        <v>18</v>
      </c>
      <c r="O520" s="89">
        <f t="shared" ref="O520" si="1103">+N520+O519</f>
        <v>86093</v>
      </c>
      <c r="P520" s="111">
        <f t="shared" ref="P520" si="1104">+Q520-Q519</f>
        <v>490</v>
      </c>
      <c r="Q520" s="57">
        <v>1022850</v>
      </c>
      <c r="R520" s="48">
        <v>540</v>
      </c>
      <c r="S520" s="118"/>
      <c r="T520" s="57">
        <v>7518</v>
      </c>
      <c r="U520" s="78"/>
      <c r="W520" s="1">
        <f t="shared" ref="W520" si="1105">+B520</f>
        <v>44343</v>
      </c>
      <c r="X520" s="122">
        <f t="shared" ref="X520" si="1106">+G520</f>
        <v>7</v>
      </c>
      <c r="Y520">
        <f t="shared" ref="Y520" si="1107">+H520</f>
        <v>91045</v>
      </c>
      <c r="Z520" s="123">
        <f t="shared" ref="Z520" si="1108">+B520</f>
        <v>44343</v>
      </c>
      <c r="AA520">
        <f t="shared" ref="AA520" si="1109">+L520</f>
        <v>0</v>
      </c>
      <c r="AB520">
        <f t="shared" ref="AB520" si="1110">+M520</f>
        <v>4636</v>
      </c>
      <c r="AC520">
        <v>26</v>
      </c>
    </row>
    <row r="521" spans="2:29" x14ac:dyDescent="0.55000000000000004">
      <c r="B521" s="77">
        <v>44344</v>
      </c>
      <c r="C521" s="48">
        <v>0</v>
      </c>
      <c r="D521" s="84"/>
      <c r="E521" s="110"/>
      <c r="F521" s="57">
        <v>2</v>
      </c>
      <c r="G521" s="48">
        <v>16</v>
      </c>
      <c r="H521" s="89">
        <f t="shared" ref="H521" si="1111">+H520+G521</f>
        <v>91061</v>
      </c>
      <c r="I521" s="89">
        <f t="shared" ref="I521" si="1112">+H521-M521-O521</f>
        <v>318</v>
      </c>
      <c r="J521" s="48">
        <v>0</v>
      </c>
      <c r="K521" s="56">
        <f t="shared" ref="K521" si="1113">+J521+K520</f>
        <v>4</v>
      </c>
      <c r="L521" s="48">
        <v>0</v>
      </c>
      <c r="M521" s="89">
        <f t="shared" ref="M521" si="1114">+L521+M520</f>
        <v>4636</v>
      </c>
      <c r="N521" s="48">
        <v>14</v>
      </c>
      <c r="O521" s="89">
        <f t="shared" ref="O521" si="1115">+N521+O520</f>
        <v>86107</v>
      </c>
      <c r="P521" s="111">
        <f t="shared" ref="P521" si="1116">+Q521-Q520</f>
        <v>635</v>
      </c>
      <c r="Q521" s="57">
        <v>1023485</v>
      </c>
      <c r="R521" s="48">
        <v>331</v>
      </c>
      <c r="S521" s="118"/>
      <c r="T521" s="57">
        <v>7822</v>
      </c>
      <c r="U521" s="78"/>
      <c r="W521" s="1">
        <f t="shared" ref="W521" si="1117">+B521</f>
        <v>44344</v>
      </c>
      <c r="X521" s="122">
        <f t="shared" ref="X521" si="1118">+G521</f>
        <v>16</v>
      </c>
      <c r="Y521">
        <f t="shared" ref="Y521" si="1119">+H521</f>
        <v>91061</v>
      </c>
      <c r="Z521" s="123">
        <f t="shared" ref="Z521" si="1120">+B521</f>
        <v>44344</v>
      </c>
      <c r="AA521">
        <f t="shared" ref="AA521" si="1121">+L521</f>
        <v>0</v>
      </c>
      <c r="AB521">
        <f t="shared" ref="AB521" si="1122">+M521</f>
        <v>4636</v>
      </c>
      <c r="AC521">
        <v>26</v>
      </c>
    </row>
    <row r="522" spans="2:29" x14ac:dyDescent="0.55000000000000004">
      <c r="B522" s="77">
        <v>44345</v>
      </c>
      <c r="C522" s="48">
        <v>0</v>
      </c>
      <c r="D522" s="84"/>
      <c r="E522" s="110"/>
      <c r="F522" s="57">
        <v>2</v>
      </c>
      <c r="G522" s="48">
        <v>11</v>
      </c>
      <c r="H522" s="89">
        <f t="shared" ref="H522" si="1123">+H521+G522</f>
        <v>91072</v>
      </c>
      <c r="I522" s="89">
        <f t="shared" ref="I522" si="1124">+H522-M522-O522</f>
        <v>319</v>
      </c>
      <c r="J522" s="48">
        <v>0</v>
      </c>
      <c r="K522" s="56">
        <f t="shared" ref="K522" si="1125">+J522+K521</f>
        <v>4</v>
      </c>
      <c r="L522" s="48">
        <v>0</v>
      </c>
      <c r="M522" s="89">
        <f t="shared" ref="M522" si="1126">+L522+M521</f>
        <v>4636</v>
      </c>
      <c r="N522" s="48">
        <v>10</v>
      </c>
      <c r="O522" s="89">
        <f t="shared" ref="O522" si="1127">+N522+O521</f>
        <v>86117</v>
      </c>
      <c r="P522" s="111">
        <f t="shared" ref="P522" si="1128">+Q522-Q521</f>
        <v>628</v>
      </c>
      <c r="Q522" s="57">
        <v>1024113</v>
      </c>
      <c r="R522" s="48">
        <v>609</v>
      </c>
      <c r="S522" s="118"/>
      <c r="T522" s="57">
        <v>7841</v>
      </c>
      <c r="U522" s="78"/>
      <c r="W522" s="1">
        <f t="shared" ref="W522" si="1129">+B522</f>
        <v>44345</v>
      </c>
      <c r="X522" s="122">
        <f t="shared" ref="X522" si="1130">+G522</f>
        <v>11</v>
      </c>
      <c r="Y522">
        <f t="shared" ref="Y522" si="1131">+H522</f>
        <v>91072</v>
      </c>
      <c r="Z522" s="123">
        <f t="shared" ref="Z522" si="1132">+B522</f>
        <v>44345</v>
      </c>
      <c r="AA522">
        <f t="shared" ref="AA522" si="1133">+L522</f>
        <v>0</v>
      </c>
      <c r="AB522">
        <f t="shared" ref="AB522" si="1134">+M522</f>
        <v>4636</v>
      </c>
      <c r="AC522">
        <v>26</v>
      </c>
    </row>
    <row r="523" spans="2:29" x14ac:dyDescent="0.55000000000000004">
      <c r="B523" s="77">
        <v>44346</v>
      </c>
      <c r="C523" s="48">
        <v>0</v>
      </c>
      <c r="D523" s="84"/>
      <c r="E523" s="110"/>
      <c r="F523" s="57">
        <v>2</v>
      </c>
      <c r="G523" s="48">
        <v>27</v>
      </c>
      <c r="H523" s="89">
        <f t="shared" ref="H523" si="1135">+H522+G523</f>
        <v>91099</v>
      </c>
      <c r="I523" s="89">
        <f t="shared" ref="I523" si="1136">+H523-M523-O523</f>
        <v>328</v>
      </c>
      <c r="J523" s="48">
        <v>2</v>
      </c>
      <c r="K523" s="56">
        <f t="shared" ref="K523" si="1137">+J523+K522</f>
        <v>6</v>
      </c>
      <c r="L523" s="48">
        <v>0</v>
      </c>
      <c r="M523" s="89">
        <f t="shared" ref="M523" si="1138">+L523+M522</f>
        <v>4636</v>
      </c>
      <c r="N523" s="48">
        <v>18</v>
      </c>
      <c r="O523" s="89">
        <f t="shared" ref="O523" si="1139">+N523+O522</f>
        <v>86135</v>
      </c>
      <c r="P523" s="111">
        <f t="shared" ref="P523" si="1140">+Q523-Q522</f>
        <v>670</v>
      </c>
      <c r="Q523" s="57">
        <v>1024783</v>
      </c>
      <c r="R523" s="48">
        <v>542</v>
      </c>
      <c r="S523" s="118"/>
      <c r="T523" s="57">
        <v>7969</v>
      </c>
      <c r="U523" s="78"/>
      <c r="W523" s="1">
        <f t="shared" ref="W523" si="1141">+B523</f>
        <v>44346</v>
      </c>
      <c r="X523" s="122">
        <f t="shared" ref="X523" si="1142">+G523</f>
        <v>27</v>
      </c>
      <c r="Y523">
        <f t="shared" ref="Y523" si="1143">+H523</f>
        <v>91099</v>
      </c>
      <c r="Z523" s="123">
        <f t="shared" ref="Z523" si="1144">+B523</f>
        <v>44346</v>
      </c>
      <c r="AA523">
        <f t="shared" ref="AA523" si="1145">+L523</f>
        <v>0</v>
      </c>
      <c r="AB523">
        <f t="shared" ref="AB523" si="1146">+M523</f>
        <v>4636</v>
      </c>
      <c r="AC523">
        <v>26</v>
      </c>
    </row>
    <row r="524" spans="2:29" x14ac:dyDescent="0.55000000000000004">
      <c r="B524" s="77">
        <v>44347</v>
      </c>
      <c r="C524" s="48">
        <v>1</v>
      </c>
      <c r="D524" s="84"/>
      <c r="E524" s="110"/>
      <c r="F524" s="57">
        <v>2</v>
      </c>
      <c r="G524" s="48">
        <v>23</v>
      </c>
      <c r="H524" s="89">
        <f t="shared" ref="H524" si="1147">+H523+G524</f>
        <v>91122</v>
      </c>
      <c r="I524" s="89">
        <f t="shared" ref="I524" si="1148">+H524-M524-O524</f>
        <v>337</v>
      </c>
      <c r="J524" s="48">
        <v>0</v>
      </c>
      <c r="K524" s="56">
        <f t="shared" ref="K524" si="1149">+J524+K523</f>
        <v>6</v>
      </c>
      <c r="L524" s="48">
        <v>0</v>
      </c>
      <c r="M524" s="89">
        <f t="shared" ref="M524" si="1150">+L524+M523</f>
        <v>4636</v>
      </c>
      <c r="N524" s="48">
        <v>14</v>
      </c>
      <c r="O524" s="89">
        <f t="shared" ref="O524" si="1151">+N524+O523</f>
        <v>86149</v>
      </c>
      <c r="P524" s="111">
        <f t="shared" ref="P524" si="1152">+Q524-Q523</f>
        <v>670</v>
      </c>
      <c r="Q524" s="57">
        <v>1025453</v>
      </c>
      <c r="R524" s="48">
        <v>456</v>
      </c>
      <c r="S524" s="118"/>
      <c r="T524" s="57">
        <v>8182</v>
      </c>
      <c r="U524" s="78"/>
      <c r="W524" s="1">
        <f t="shared" ref="W524" si="1153">+B524</f>
        <v>44347</v>
      </c>
      <c r="X524" s="122">
        <f t="shared" ref="X524" si="1154">+G524</f>
        <v>23</v>
      </c>
      <c r="Y524">
        <f t="shared" ref="Y524" si="1155">+H524</f>
        <v>91122</v>
      </c>
      <c r="Z524" s="123">
        <f t="shared" ref="Z524" si="1156">+B524</f>
        <v>44347</v>
      </c>
      <c r="AA524">
        <f t="shared" ref="AA524" si="1157">+L524</f>
        <v>0</v>
      </c>
      <c r="AB524">
        <f t="shared" ref="AB524" si="1158">+M524</f>
        <v>4636</v>
      </c>
      <c r="AC524">
        <v>26</v>
      </c>
    </row>
    <row r="525" spans="2:29" x14ac:dyDescent="0.55000000000000004">
      <c r="B525" s="77">
        <v>44348</v>
      </c>
      <c r="C525" s="48">
        <v>2</v>
      </c>
      <c r="D525" s="84"/>
      <c r="E525" s="110"/>
      <c r="F525" s="57">
        <v>2</v>
      </c>
      <c r="G525" s="48">
        <v>24</v>
      </c>
      <c r="H525" s="89">
        <f t="shared" ref="H525" si="1159">+H524+G525</f>
        <v>91146</v>
      </c>
      <c r="I525" s="89">
        <f t="shared" ref="I525" si="1160">+H525-M525-O525</f>
        <v>346</v>
      </c>
      <c r="J525" s="48">
        <v>0</v>
      </c>
      <c r="K525" s="56">
        <f t="shared" ref="K525" si="1161">+J525+K524</f>
        <v>6</v>
      </c>
      <c r="L525" s="48">
        <v>0</v>
      </c>
      <c r="M525" s="89">
        <f t="shared" ref="M525" si="1162">+L525+M524</f>
        <v>4636</v>
      </c>
      <c r="N525" s="48">
        <v>15</v>
      </c>
      <c r="O525" s="89">
        <f t="shared" ref="O525" si="1163">+N525+O524</f>
        <v>86164</v>
      </c>
      <c r="P525" s="111">
        <f t="shared" ref="P525" si="1164">+Q525-Q524</f>
        <v>690</v>
      </c>
      <c r="Q525" s="57">
        <v>1026143</v>
      </c>
      <c r="R525" s="48">
        <v>689</v>
      </c>
      <c r="S525" s="118"/>
      <c r="T525" s="57">
        <v>8183</v>
      </c>
      <c r="U525" s="78"/>
      <c r="W525" s="1">
        <f t="shared" ref="W525" si="1165">+B525</f>
        <v>44348</v>
      </c>
      <c r="X525" s="122">
        <f t="shared" ref="X525" si="1166">+G525</f>
        <v>24</v>
      </c>
      <c r="Y525">
        <f t="shared" ref="Y525" si="1167">+H525</f>
        <v>91146</v>
      </c>
      <c r="Z525" s="123">
        <f t="shared" ref="Z525" si="1168">+B525</f>
        <v>44348</v>
      </c>
      <c r="AA525">
        <f t="shared" ref="AA525" si="1169">+L525</f>
        <v>0</v>
      </c>
      <c r="AB525">
        <f t="shared" ref="AB525" si="1170">+M525</f>
        <v>4636</v>
      </c>
      <c r="AC525">
        <v>26</v>
      </c>
    </row>
    <row r="526" spans="2:29" x14ac:dyDescent="0.55000000000000004">
      <c r="B526" s="77">
        <v>44349</v>
      </c>
      <c r="C526" s="48">
        <v>0</v>
      </c>
      <c r="D526" s="84"/>
      <c r="E526" s="110"/>
      <c r="F526" s="57">
        <v>2</v>
      </c>
      <c r="G526" s="48">
        <v>24</v>
      </c>
      <c r="H526" s="89">
        <f t="shared" ref="H526" si="1171">+H525+G526</f>
        <v>91170</v>
      </c>
      <c r="I526" s="89">
        <f t="shared" ref="I526" si="1172">+H526-M526-O526</f>
        <v>364</v>
      </c>
      <c r="J526" s="48">
        <v>1</v>
      </c>
      <c r="K526" s="56">
        <f t="shared" ref="K526" si="1173">+J526+K525</f>
        <v>7</v>
      </c>
      <c r="L526" s="48">
        <v>0</v>
      </c>
      <c r="M526" s="89">
        <f t="shared" ref="M526" si="1174">+L526+M525</f>
        <v>4636</v>
      </c>
      <c r="N526" s="48">
        <v>6</v>
      </c>
      <c r="O526" s="89">
        <f t="shared" ref="O526" si="1175">+N526+O525</f>
        <v>86170</v>
      </c>
      <c r="P526" s="111">
        <f t="shared" ref="P526" si="1176">+Q526-Q525</f>
        <v>864</v>
      </c>
      <c r="Q526" s="57">
        <v>1027007</v>
      </c>
      <c r="R526" s="48">
        <v>507</v>
      </c>
      <c r="S526" s="118"/>
      <c r="T526" s="57">
        <v>8539</v>
      </c>
      <c r="U526" s="78"/>
      <c r="W526" s="1">
        <f t="shared" ref="W526" si="1177">+B526</f>
        <v>44349</v>
      </c>
      <c r="X526" s="122">
        <f t="shared" ref="X526" si="1178">+G526</f>
        <v>24</v>
      </c>
      <c r="Y526">
        <f t="shared" ref="Y526" si="1179">+H526</f>
        <v>91170</v>
      </c>
      <c r="Z526" s="123">
        <f t="shared" ref="Z526" si="1180">+B526</f>
        <v>44349</v>
      </c>
      <c r="AA526">
        <f t="shared" ref="AA526" si="1181">+L526</f>
        <v>0</v>
      </c>
      <c r="AB526">
        <f t="shared" ref="AB526" si="1182">+M526</f>
        <v>4636</v>
      </c>
      <c r="AC526">
        <v>26</v>
      </c>
    </row>
    <row r="527" spans="2:29" x14ac:dyDescent="0.55000000000000004">
      <c r="B527" s="77">
        <v>44350</v>
      </c>
      <c r="C527" s="48">
        <v>0</v>
      </c>
      <c r="D527" s="84"/>
      <c r="E527" s="110"/>
      <c r="F527" s="57">
        <v>2</v>
      </c>
      <c r="G527" s="48">
        <v>24</v>
      </c>
      <c r="H527" s="89">
        <f t="shared" ref="H527" si="1183">+H526+G527</f>
        <v>91194</v>
      </c>
      <c r="I527" s="89">
        <f t="shared" ref="I527" si="1184">+H527-M527-O527</f>
        <v>371</v>
      </c>
      <c r="J527" s="48">
        <v>1</v>
      </c>
      <c r="K527" s="56">
        <f t="shared" ref="K527" si="1185">+J527+K526</f>
        <v>8</v>
      </c>
      <c r="L527" s="48">
        <v>0</v>
      </c>
      <c r="M527" s="89">
        <f t="shared" ref="M527" si="1186">+L527+M526</f>
        <v>4636</v>
      </c>
      <c r="N527" s="48">
        <v>17</v>
      </c>
      <c r="O527" s="89">
        <f t="shared" ref="O527" si="1187">+N527+O526</f>
        <v>86187</v>
      </c>
      <c r="P527" s="111">
        <f t="shared" ref="P527" si="1188">+Q527-Q526</f>
        <v>735</v>
      </c>
      <c r="Q527" s="57">
        <v>1027742</v>
      </c>
      <c r="R527" s="48">
        <v>988</v>
      </c>
      <c r="S527" s="118"/>
      <c r="T527" s="57">
        <v>8286</v>
      </c>
      <c r="U527" s="78"/>
      <c r="W527" s="1">
        <f t="shared" ref="W527" si="1189">+B527</f>
        <v>44350</v>
      </c>
      <c r="X527" s="122">
        <f t="shared" ref="X527" si="1190">+G527</f>
        <v>24</v>
      </c>
      <c r="Y527">
        <f t="shared" ref="Y527" si="1191">+H527</f>
        <v>91194</v>
      </c>
      <c r="Z527" s="123">
        <f t="shared" ref="Z527" si="1192">+B527</f>
        <v>44350</v>
      </c>
      <c r="AA527">
        <f t="shared" ref="AA527" si="1193">+L527</f>
        <v>0</v>
      </c>
      <c r="AB527">
        <f t="shared" ref="AB527" si="1194">+M527</f>
        <v>4636</v>
      </c>
      <c r="AC527">
        <v>26</v>
      </c>
    </row>
    <row r="528" spans="2:29" x14ac:dyDescent="0.55000000000000004">
      <c r="B528" s="77">
        <v>44351</v>
      </c>
      <c r="C528" s="48">
        <v>1</v>
      </c>
      <c r="D528" s="84"/>
      <c r="E528" s="110"/>
      <c r="F528" s="57">
        <v>3</v>
      </c>
      <c r="G528" s="48">
        <v>24</v>
      </c>
      <c r="H528" s="89">
        <f t="shared" ref="H528" si="1195">+H527+G528</f>
        <v>91218</v>
      </c>
      <c r="I528" s="89">
        <f t="shared" ref="I528" si="1196">+H528-M528-O528</f>
        <v>385</v>
      </c>
      <c r="J528" s="48">
        <v>1</v>
      </c>
      <c r="K528" s="56">
        <f t="shared" ref="K528" si="1197">+J528+K527</f>
        <v>9</v>
      </c>
      <c r="L528" s="48">
        <v>0</v>
      </c>
      <c r="M528" s="89">
        <f t="shared" ref="M528" si="1198">+L528+M527</f>
        <v>4636</v>
      </c>
      <c r="N528" s="48">
        <v>10</v>
      </c>
      <c r="O528" s="89">
        <f t="shared" ref="O528" si="1199">+N528+O527</f>
        <v>86197</v>
      </c>
      <c r="P528" s="111">
        <f t="shared" ref="P528" si="1200">+Q528-Q527</f>
        <v>796</v>
      </c>
      <c r="Q528" s="57">
        <v>1028538</v>
      </c>
      <c r="R528" s="48">
        <v>886</v>
      </c>
      <c r="S528" s="118"/>
      <c r="T528" s="57">
        <v>8191</v>
      </c>
      <c r="U528" s="78"/>
      <c r="W528" s="1">
        <f t="shared" ref="W528" si="1201">+B528</f>
        <v>44351</v>
      </c>
      <c r="X528" s="122">
        <f t="shared" ref="X528" si="1202">+G528</f>
        <v>24</v>
      </c>
      <c r="Y528">
        <f t="shared" ref="Y528" si="1203">+H528</f>
        <v>91218</v>
      </c>
      <c r="Z528" s="123">
        <f t="shared" ref="Z528" si="1204">+B528</f>
        <v>44351</v>
      </c>
      <c r="AA528">
        <f t="shared" ref="AA528" si="1205">+L528</f>
        <v>0</v>
      </c>
      <c r="AB528">
        <f t="shared" ref="AB528" si="1206">+M528</f>
        <v>4636</v>
      </c>
      <c r="AC528">
        <v>26</v>
      </c>
    </row>
    <row r="529" spans="2:29" x14ac:dyDescent="0.55000000000000004">
      <c r="B529" s="77">
        <v>44352</v>
      </c>
      <c r="C529" s="48">
        <v>2</v>
      </c>
      <c r="D529" s="84"/>
      <c r="E529" s="110"/>
      <c r="F529" s="57">
        <v>4</v>
      </c>
      <c r="G529" s="48">
        <v>30</v>
      </c>
      <c r="H529" s="89">
        <f t="shared" ref="H529" si="1207">+H528+G529</f>
        <v>91248</v>
      </c>
      <c r="I529" s="89">
        <f t="shared" ref="I529" si="1208">+H529-M529-O529</f>
        <v>392</v>
      </c>
      <c r="J529" s="48">
        <v>1</v>
      </c>
      <c r="K529" s="56">
        <f t="shared" ref="K529" si="1209">+J529+K528</f>
        <v>10</v>
      </c>
      <c r="L529" s="48">
        <v>0</v>
      </c>
      <c r="M529" s="89">
        <f t="shared" ref="M529" si="1210">+L529+M528</f>
        <v>4636</v>
      </c>
      <c r="N529" s="48">
        <v>23</v>
      </c>
      <c r="O529" s="89">
        <f t="shared" ref="O529" si="1211">+N529+O528</f>
        <v>86220</v>
      </c>
      <c r="P529" s="111">
        <f t="shared" ref="P529" si="1212">+Q529-Q528</f>
        <v>904</v>
      </c>
      <c r="Q529" s="57">
        <v>1029442</v>
      </c>
      <c r="R529" s="48">
        <v>789</v>
      </c>
      <c r="S529" s="118"/>
      <c r="T529" s="57">
        <v>8303</v>
      </c>
      <c r="U529" s="78"/>
      <c r="W529" s="1">
        <f t="shared" ref="W529" si="1213">+B529</f>
        <v>44352</v>
      </c>
      <c r="X529" s="122">
        <f t="shared" ref="X529" si="1214">+G529</f>
        <v>30</v>
      </c>
      <c r="Y529">
        <f t="shared" ref="Y529" si="1215">+H529</f>
        <v>91248</v>
      </c>
      <c r="Z529" s="123">
        <f t="shared" ref="Z529" si="1216">+B529</f>
        <v>44352</v>
      </c>
      <c r="AA529">
        <f t="shared" ref="AA529" si="1217">+L529</f>
        <v>0</v>
      </c>
      <c r="AB529">
        <f t="shared" ref="AB529" si="1218">+M529</f>
        <v>4636</v>
      </c>
      <c r="AC529">
        <v>26</v>
      </c>
    </row>
    <row r="530" spans="2:29" x14ac:dyDescent="0.55000000000000004">
      <c r="B530" s="77">
        <v>44353</v>
      </c>
      <c r="C530" s="48">
        <v>0</v>
      </c>
      <c r="D530" s="84"/>
      <c r="E530" s="110"/>
      <c r="F530" s="57">
        <v>2</v>
      </c>
      <c r="G530" s="48">
        <v>19</v>
      </c>
      <c r="H530" s="89">
        <f t="shared" ref="H530" si="1219">+H529+G530</f>
        <v>91267</v>
      </c>
      <c r="I530" s="89">
        <f t="shared" ref="I530" si="1220">+H530-M530-O530</f>
        <v>403</v>
      </c>
      <c r="J530" s="48">
        <v>0</v>
      </c>
      <c r="K530" s="56">
        <f t="shared" ref="K530:K531" si="1221">+J530+K529</f>
        <v>10</v>
      </c>
      <c r="L530" s="48">
        <v>0</v>
      </c>
      <c r="M530" s="89">
        <f t="shared" ref="M530" si="1222">+L530+M529</f>
        <v>4636</v>
      </c>
      <c r="N530" s="48">
        <v>8</v>
      </c>
      <c r="O530" s="89">
        <f t="shared" ref="O530" si="1223">+N530+O529</f>
        <v>86228</v>
      </c>
      <c r="P530" s="111">
        <f t="shared" ref="P530" si="1224">+Q530-Q529</f>
        <v>947</v>
      </c>
      <c r="Q530" s="57">
        <v>1030389</v>
      </c>
      <c r="R530" s="48">
        <v>741</v>
      </c>
      <c r="S530" s="118"/>
      <c r="T530" s="57">
        <v>8509</v>
      </c>
      <c r="U530" s="78"/>
      <c r="W530" s="1">
        <f t="shared" ref="W530" si="1225">+B530</f>
        <v>44353</v>
      </c>
      <c r="X530" s="122">
        <f t="shared" ref="X530" si="1226">+G530</f>
        <v>19</v>
      </c>
      <c r="Y530">
        <f t="shared" ref="Y530" si="1227">+H530</f>
        <v>91267</v>
      </c>
      <c r="Z530" s="123">
        <f t="shared" ref="Z530" si="1228">+B530</f>
        <v>44353</v>
      </c>
      <c r="AA530">
        <f t="shared" ref="AA530" si="1229">+L530</f>
        <v>0</v>
      </c>
      <c r="AB530">
        <f t="shared" ref="AB530" si="1230">+M530</f>
        <v>4636</v>
      </c>
      <c r="AC530">
        <v>26</v>
      </c>
    </row>
    <row r="531" spans="2:29" x14ac:dyDescent="0.55000000000000004">
      <c r="B531" s="77">
        <v>44354</v>
      </c>
      <c r="C531" s="48">
        <v>0</v>
      </c>
      <c r="D531" s="84"/>
      <c r="E531" s="110"/>
      <c r="F531" s="57">
        <v>2</v>
      </c>
      <c r="G531" s="48">
        <v>33</v>
      </c>
      <c r="H531" s="89">
        <f t="shared" ref="H531" si="1231">+H530+G531</f>
        <v>91300</v>
      </c>
      <c r="I531" s="89">
        <f t="shared" ref="I531" si="1232">+H531-M531-O531</f>
        <v>409</v>
      </c>
      <c r="J531" s="48">
        <v>0</v>
      </c>
      <c r="K531" s="56">
        <f t="shared" si="1221"/>
        <v>10</v>
      </c>
      <c r="L531" s="48">
        <v>0</v>
      </c>
      <c r="M531" s="89">
        <f t="shared" ref="M531" si="1233">+L531+M530</f>
        <v>4636</v>
      </c>
      <c r="N531" s="48">
        <v>27</v>
      </c>
      <c r="O531" s="89">
        <f t="shared" ref="O531" si="1234">+N531+O530</f>
        <v>86255</v>
      </c>
      <c r="P531" s="111">
        <f t="shared" ref="P531" si="1235">+Q531-Q530</f>
        <v>942</v>
      </c>
      <c r="Q531" s="57">
        <v>1031331</v>
      </c>
      <c r="R531" s="48">
        <v>756</v>
      </c>
      <c r="S531" s="118"/>
      <c r="T531" s="57">
        <v>8695</v>
      </c>
      <c r="U531" s="78"/>
      <c r="W531" s="1">
        <f t="shared" ref="W531" si="1236">+B531</f>
        <v>44354</v>
      </c>
      <c r="X531" s="122">
        <f t="shared" ref="X531" si="1237">+G531</f>
        <v>33</v>
      </c>
      <c r="Y531">
        <f t="shared" ref="Y531" si="1238">+H531</f>
        <v>91300</v>
      </c>
      <c r="Z531" s="123">
        <f t="shared" ref="Z531" si="1239">+B531</f>
        <v>44354</v>
      </c>
      <c r="AA531">
        <f t="shared" ref="AA531" si="1240">+L531</f>
        <v>0</v>
      </c>
      <c r="AB531">
        <f t="shared" ref="AB531" si="1241">+M531</f>
        <v>4636</v>
      </c>
      <c r="AC531">
        <v>26</v>
      </c>
    </row>
    <row r="532" spans="2:29" x14ac:dyDescent="0.55000000000000004">
      <c r="B532" s="77">
        <v>44355</v>
      </c>
      <c r="C532" s="48">
        <v>11</v>
      </c>
      <c r="D532" s="84"/>
      <c r="E532" s="110"/>
      <c r="F532" s="57">
        <v>11</v>
      </c>
      <c r="G532" s="48">
        <v>16</v>
      </c>
      <c r="H532" s="89">
        <f t="shared" ref="H532" si="1242">+H531+G532</f>
        <v>91316</v>
      </c>
      <c r="I532" s="89">
        <f t="shared" ref="I532" si="1243">+H532-M532-O532</f>
        <v>413</v>
      </c>
      <c r="J532" s="48">
        <v>0</v>
      </c>
      <c r="K532" s="56">
        <f t="shared" ref="K532" si="1244">+J532+K531</f>
        <v>10</v>
      </c>
      <c r="L532" s="48">
        <v>0</v>
      </c>
      <c r="M532" s="89">
        <f t="shared" ref="M532" si="1245">+L532+M531</f>
        <v>4636</v>
      </c>
      <c r="N532" s="48">
        <v>12</v>
      </c>
      <c r="O532" s="89">
        <f t="shared" ref="O532" si="1246">+N532+O531</f>
        <v>86267</v>
      </c>
      <c r="P532" s="111">
        <f t="shared" ref="P532" si="1247">+Q532-Q531</f>
        <v>896</v>
      </c>
      <c r="Q532" s="57">
        <v>1032227</v>
      </c>
      <c r="R532" s="48">
        <v>604</v>
      </c>
      <c r="S532" s="118"/>
      <c r="T532" s="57">
        <v>8987</v>
      </c>
      <c r="U532" s="78"/>
      <c r="W532" s="1">
        <f t="shared" ref="W532" si="1248">+B532</f>
        <v>44355</v>
      </c>
      <c r="X532" s="122">
        <f t="shared" ref="X532" si="1249">+G532</f>
        <v>16</v>
      </c>
      <c r="Y532">
        <f t="shared" ref="Y532" si="1250">+H532</f>
        <v>91316</v>
      </c>
      <c r="Z532" s="123">
        <f t="shared" ref="Z532" si="1251">+B532</f>
        <v>44355</v>
      </c>
      <c r="AA532">
        <f t="shared" ref="AA532" si="1252">+L532</f>
        <v>0</v>
      </c>
      <c r="AB532">
        <f t="shared" ref="AB532" si="1253">+M532</f>
        <v>4636</v>
      </c>
      <c r="AC532">
        <v>26</v>
      </c>
    </row>
    <row r="533" spans="2:29" x14ac:dyDescent="0.55000000000000004">
      <c r="B533" s="77">
        <v>44356</v>
      </c>
      <c r="C533" s="48">
        <v>0</v>
      </c>
      <c r="D533" s="84"/>
      <c r="E533" s="110"/>
      <c r="F533" s="57">
        <v>11</v>
      </c>
      <c r="G533" s="48">
        <v>21</v>
      </c>
      <c r="H533" s="89">
        <f t="shared" ref="H533" si="1254">+H532+G533</f>
        <v>91337</v>
      </c>
      <c r="I533" s="89">
        <f t="shared" ref="I533" si="1255">+H533-M533-O533</f>
        <v>416</v>
      </c>
      <c r="J533" s="48">
        <v>2</v>
      </c>
      <c r="K533" s="56">
        <f t="shared" ref="K533" si="1256">+J533+K532</f>
        <v>12</v>
      </c>
      <c r="L533" s="48">
        <v>0</v>
      </c>
      <c r="M533" s="89">
        <f t="shared" ref="M533" si="1257">+L533+M532</f>
        <v>4636</v>
      </c>
      <c r="N533" s="48">
        <v>18</v>
      </c>
      <c r="O533" s="89">
        <f t="shared" ref="O533" si="1258">+N533+O532</f>
        <v>86285</v>
      </c>
      <c r="P533" s="111">
        <f t="shared" ref="P533" si="1259">+Q533-Q532</f>
        <v>1811</v>
      </c>
      <c r="Q533" s="57">
        <v>1034038</v>
      </c>
      <c r="R533" s="48">
        <v>625</v>
      </c>
      <c r="S533" s="118"/>
      <c r="T533" s="57">
        <v>10172</v>
      </c>
      <c r="U533" s="78"/>
      <c r="W533" s="1">
        <f t="shared" ref="W533" si="1260">+B533</f>
        <v>44356</v>
      </c>
      <c r="X533" s="122">
        <f t="shared" ref="X533" si="1261">+G533</f>
        <v>21</v>
      </c>
      <c r="Y533">
        <f t="shared" ref="Y533" si="1262">+H533</f>
        <v>91337</v>
      </c>
      <c r="Z533" s="123">
        <f t="shared" ref="Z533" si="1263">+B533</f>
        <v>44356</v>
      </c>
      <c r="AA533">
        <f t="shared" ref="AA533" si="1264">+L533</f>
        <v>0</v>
      </c>
      <c r="AB533">
        <f t="shared" ref="AB533" si="1265">+M533</f>
        <v>4636</v>
      </c>
      <c r="AC533">
        <v>26</v>
      </c>
    </row>
    <row r="534" spans="2:29" x14ac:dyDescent="0.55000000000000004">
      <c r="B534" s="77">
        <v>44357</v>
      </c>
      <c r="C534" s="48">
        <v>9</v>
      </c>
      <c r="D534" s="84"/>
      <c r="E534" s="110"/>
      <c r="F534" s="57">
        <v>10</v>
      </c>
      <c r="G534" s="48">
        <v>22</v>
      </c>
      <c r="H534" s="89">
        <f t="shared" ref="H534" si="1266">+H533+G534</f>
        <v>91359</v>
      </c>
      <c r="I534" s="89">
        <f t="shared" ref="I534" si="1267">+H534-M534-O534</f>
        <v>426</v>
      </c>
      <c r="J534" s="48">
        <v>0</v>
      </c>
      <c r="K534" s="56">
        <f t="shared" ref="K534" si="1268">+J534+K533</f>
        <v>12</v>
      </c>
      <c r="L534" s="48">
        <v>0</v>
      </c>
      <c r="M534" s="89">
        <f t="shared" ref="M534" si="1269">+L534+M533</f>
        <v>4636</v>
      </c>
      <c r="N534" s="48">
        <v>12</v>
      </c>
      <c r="O534" s="89">
        <f t="shared" ref="O534" si="1270">+N534+O533</f>
        <v>86297</v>
      </c>
      <c r="P534" s="111">
        <f t="shared" ref="P534" si="1271">+Q534-Q533</f>
        <v>1562</v>
      </c>
      <c r="Q534" s="57">
        <v>1035600</v>
      </c>
      <c r="R534" s="48">
        <v>706</v>
      </c>
      <c r="S534" s="118"/>
      <c r="T534" s="57">
        <v>11028</v>
      </c>
      <c r="U534" s="78"/>
      <c r="W534" s="1">
        <f t="shared" ref="W534" si="1272">+B534</f>
        <v>44357</v>
      </c>
      <c r="X534" s="122">
        <f t="shared" ref="X534" si="1273">+G534</f>
        <v>22</v>
      </c>
      <c r="Y534">
        <f t="shared" ref="Y534" si="1274">+H534</f>
        <v>91359</v>
      </c>
      <c r="Z534" s="123">
        <f t="shared" ref="Z534" si="1275">+B534</f>
        <v>44357</v>
      </c>
      <c r="AA534">
        <f t="shared" ref="AA534" si="1276">+L534</f>
        <v>0</v>
      </c>
      <c r="AB534">
        <f t="shared" ref="AB534" si="1277">+M534</f>
        <v>4636</v>
      </c>
      <c r="AC534">
        <v>26</v>
      </c>
    </row>
    <row r="535" spans="2:29" x14ac:dyDescent="0.55000000000000004">
      <c r="B535" s="77">
        <v>44358</v>
      </c>
      <c r="C535" s="48">
        <v>1</v>
      </c>
      <c r="D535" s="84"/>
      <c r="E535" s="110"/>
      <c r="F535" s="57">
        <v>10</v>
      </c>
      <c r="G535" s="48">
        <v>35</v>
      </c>
      <c r="H535" s="89">
        <f t="shared" ref="H535" si="1278">+H534+G535</f>
        <v>91394</v>
      </c>
      <c r="I535" s="89">
        <f t="shared" ref="I535" si="1279">+H535-M535-O535</f>
        <v>446</v>
      </c>
      <c r="J535" s="48">
        <v>0</v>
      </c>
      <c r="K535" s="56">
        <f t="shared" ref="K535" si="1280">+J535+K534</f>
        <v>12</v>
      </c>
      <c r="L535" s="48">
        <v>0</v>
      </c>
      <c r="M535" s="89">
        <f t="shared" ref="M535" si="1281">+L535+M534</f>
        <v>4636</v>
      </c>
      <c r="N535" s="48">
        <v>15</v>
      </c>
      <c r="O535" s="89">
        <f t="shared" ref="O535" si="1282">+N535+O534</f>
        <v>86312</v>
      </c>
      <c r="P535" s="111">
        <f t="shared" ref="P535" si="1283">+Q535-Q534</f>
        <v>947</v>
      </c>
      <c r="Q535" s="57">
        <v>1036547</v>
      </c>
      <c r="R535" s="48">
        <v>807</v>
      </c>
      <c r="S535" s="118"/>
      <c r="T535" s="57">
        <v>11166</v>
      </c>
      <c r="U535" s="78"/>
      <c r="W535" s="1">
        <f t="shared" ref="W535" si="1284">+B535</f>
        <v>44358</v>
      </c>
      <c r="X535" s="122">
        <f t="shared" ref="X535" si="1285">+G535</f>
        <v>35</v>
      </c>
      <c r="Y535">
        <f t="shared" ref="Y535" si="1286">+H535</f>
        <v>91394</v>
      </c>
      <c r="Z535" s="123">
        <f t="shared" ref="Z535" si="1287">+B535</f>
        <v>44358</v>
      </c>
      <c r="AA535">
        <f t="shared" ref="AA535" si="1288">+L535</f>
        <v>0</v>
      </c>
      <c r="AB535">
        <f t="shared" ref="AB535" si="1289">+M535</f>
        <v>4636</v>
      </c>
      <c r="AC535">
        <v>26</v>
      </c>
    </row>
    <row r="536" spans="2:29" x14ac:dyDescent="0.55000000000000004">
      <c r="B536" s="77">
        <v>44359</v>
      </c>
      <c r="C536" s="48">
        <v>1</v>
      </c>
      <c r="D536" s="84"/>
      <c r="E536" s="110"/>
      <c r="F536" s="57">
        <v>2</v>
      </c>
      <c r="G536" s="48">
        <v>34</v>
      </c>
      <c r="H536" s="89">
        <f t="shared" ref="H536" si="1290">+H535+G536</f>
        <v>91428</v>
      </c>
      <c r="I536" s="89">
        <f t="shared" ref="I536" si="1291">+H536-M536-O536</f>
        <v>459</v>
      </c>
      <c r="J536" s="48">
        <v>1</v>
      </c>
      <c r="K536" s="56">
        <f t="shared" ref="K536" si="1292">+J536+K535</f>
        <v>13</v>
      </c>
      <c r="L536" s="48">
        <v>0</v>
      </c>
      <c r="M536" s="89">
        <f t="shared" ref="M536" si="1293">+L536+M535</f>
        <v>4636</v>
      </c>
      <c r="N536" s="48">
        <v>21</v>
      </c>
      <c r="O536" s="89">
        <f t="shared" ref="O536" si="1294">+N536+O535</f>
        <v>86333</v>
      </c>
      <c r="P536" s="111">
        <f t="shared" ref="P536" si="1295">+Q536-Q535</f>
        <v>888</v>
      </c>
      <c r="Q536" s="57">
        <v>1037435</v>
      </c>
      <c r="R536" s="48">
        <v>643</v>
      </c>
      <c r="S536" s="118"/>
      <c r="T536" s="57">
        <v>11411</v>
      </c>
      <c r="U536" s="78"/>
      <c r="W536" s="1">
        <f t="shared" ref="W536" si="1296">+B536</f>
        <v>44359</v>
      </c>
      <c r="X536" s="122">
        <f t="shared" ref="X536" si="1297">+G536</f>
        <v>34</v>
      </c>
      <c r="Y536">
        <f t="shared" ref="Y536" si="1298">+H536</f>
        <v>91428</v>
      </c>
      <c r="Z536" s="123">
        <f t="shared" ref="Z536" si="1299">+B536</f>
        <v>44359</v>
      </c>
      <c r="AA536">
        <f t="shared" ref="AA536" si="1300">+L536</f>
        <v>0</v>
      </c>
      <c r="AB536">
        <f t="shared" ref="AB536" si="1301">+M536</f>
        <v>4636</v>
      </c>
      <c r="AC536">
        <v>26</v>
      </c>
    </row>
    <row r="537" spans="2:29" x14ac:dyDescent="0.55000000000000004">
      <c r="B537" s="77">
        <v>44360</v>
      </c>
      <c r="C537" s="48">
        <v>0</v>
      </c>
      <c r="D537" s="84"/>
      <c r="E537" s="110"/>
      <c r="F537" s="57">
        <v>2</v>
      </c>
      <c r="G537" s="48">
        <v>23</v>
      </c>
      <c r="H537" s="89">
        <f t="shared" ref="H537" si="1302">+H536+G537</f>
        <v>91451</v>
      </c>
      <c r="I537" s="89">
        <f t="shared" ref="I537" si="1303">+H537-M537-O537</f>
        <v>471</v>
      </c>
      <c r="J537" s="48">
        <v>0</v>
      </c>
      <c r="K537" s="56">
        <f t="shared" ref="K537" si="1304">+J537+K536</f>
        <v>13</v>
      </c>
      <c r="L537" s="48">
        <v>0</v>
      </c>
      <c r="M537" s="89">
        <f t="shared" ref="M537" si="1305">+L537+M536</f>
        <v>4636</v>
      </c>
      <c r="N537" s="48">
        <v>11</v>
      </c>
      <c r="O537" s="89">
        <f t="shared" ref="O537" si="1306">+N537+O536</f>
        <v>86344</v>
      </c>
      <c r="P537" s="111">
        <f t="shared" ref="P537" si="1307">+Q537-Q536</f>
        <v>1851</v>
      </c>
      <c r="Q537" s="57">
        <v>1039286</v>
      </c>
      <c r="R537" s="48">
        <v>376</v>
      </c>
      <c r="S537" s="118"/>
      <c r="T537" s="57">
        <v>12885</v>
      </c>
      <c r="U537" s="78"/>
      <c r="W537" s="1">
        <f t="shared" ref="W537" si="1308">+B537</f>
        <v>44360</v>
      </c>
      <c r="X537" s="122">
        <f t="shared" ref="X537" si="1309">+G537</f>
        <v>23</v>
      </c>
      <c r="Y537">
        <f t="shared" ref="Y537" si="1310">+H537</f>
        <v>91451</v>
      </c>
      <c r="Z537" s="123">
        <f t="shared" ref="Z537" si="1311">+B537</f>
        <v>44360</v>
      </c>
      <c r="AA537">
        <f t="shared" ref="AA537" si="1312">+L537</f>
        <v>0</v>
      </c>
      <c r="AB537">
        <f t="shared" ref="AB537" si="1313">+M537</f>
        <v>4636</v>
      </c>
      <c r="AC537">
        <v>26</v>
      </c>
    </row>
    <row r="538" spans="2:29" x14ac:dyDescent="0.55000000000000004">
      <c r="B538" s="77">
        <v>44361</v>
      </c>
      <c r="C538" s="48">
        <v>0</v>
      </c>
      <c r="D538" s="84"/>
      <c r="E538" s="110"/>
      <c r="F538" s="57">
        <v>2</v>
      </c>
      <c r="G538" s="48">
        <v>20</v>
      </c>
      <c r="H538" s="89">
        <f t="shared" ref="H538" si="1314">+H537+G538</f>
        <v>91471</v>
      </c>
      <c r="I538" s="89">
        <f t="shared" ref="I538" si="1315">+H538-M538-O538</f>
        <v>483</v>
      </c>
      <c r="J538" s="48">
        <v>1</v>
      </c>
      <c r="K538" s="56">
        <f t="shared" ref="K538" si="1316">+J538+K537</f>
        <v>14</v>
      </c>
      <c r="L538" s="48">
        <v>0</v>
      </c>
      <c r="M538" s="89">
        <f t="shared" ref="M538" si="1317">+L538+M537</f>
        <v>4636</v>
      </c>
      <c r="N538" s="48">
        <v>8</v>
      </c>
      <c r="O538" s="89">
        <f t="shared" ref="O538" si="1318">+N538+O537</f>
        <v>86352</v>
      </c>
      <c r="P538" s="111">
        <f t="shared" ref="P538" si="1319">+Q538-Q537</f>
        <v>2433</v>
      </c>
      <c r="Q538" s="57">
        <v>1041719</v>
      </c>
      <c r="R538" s="48">
        <v>730</v>
      </c>
      <c r="S538" s="118"/>
      <c r="T538" s="57">
        <v>14588</v>
      </c>
      <c r="U538" s="78"/>
      <c r="W538" s="1">
        <f t="shared" ref="W538" si="1320">+B538</f>
        <v>44361</v>
      </c>
      <c r="X538" s="122">
        <f t="shared" ref="X538" si="1321">+G538</f>
        <v>20</v>
      </c>
      <c r="Y538">
        <f t="shared" ref="Y538" si="1322">+H538</f>
        <v>91471</v>
      </c>
      <c r="Z538" s="123">
        <f t="shared" ref="Z538" si="1323">+B538</f>
        <v>44361</v>
      </c>
      <c r="AA538">
        <f t="shared" ref="AA538" si="1324">+L538</f>
        <v>0</v>
      </c>
      <c r="AB538">
        <f t="shared" ref="AB538" si="1325">+M538</f>
        <v>4636</v>
      </c>
      <c r="AC538">
        <v>26</v>
      </c>
    </row>
    <row r="539" spans="2:29" x14ac:dyDescent="0.55000000000000004">
      <c r="B539" s="77">
        <v>44362</v>
      </c>
      <c r="C539" s="48">
        <v>3</v>
      </c>
      <c r="D539" s="84"/>
      <c r="E539" s="110"/>
      <c r="F539" s="57">
        <v>3</v>
      </c>
      <c r="G539" s="48">
        <v>21</v>
      </c>
      <c r="H539" s="89">
        <f t="shared" ref="H539" si="1326">+H538+G539</f>
        <v>91492</v>
      </c>
      <c r="I539" s="89">
        <f t="shared" ref="I539" si="1327">+H539-M539-O539</f>
        <v>487</v>
      </c>
      <c r="J539" s="48">
        <v>0</v>
      </c>
      <c r="K539" s="56">
        <f t="shared" ref="K539" si="1328">+J539+K538</f>
        <v>14</v>
      </c>
      <c r="L539" s="48">
        <v>0</v>
      </c>
      <c r="M539" s="89">
        <f t="shared" ref="M539" si="1329">+L539+M538</f>
        <v>4636</v>
      </c>
      <c r="N539" s="48">
        <v>17</v>
      </c>
      <c r="O539" s="89">
        <f t="shared" ref="O539" si="1330">+N539+O538</f>
        <v>86369</v>
      </c>
      <c r="P539" s="111">
        <f t="shared" ref="P539" si="1331">+Q539-Q538</f>
        <v>1274</v>
      </c>
      <c r="Q539" s="57">
        <v>1042993</v>
      </c>
      <c r="R539" s="48">
        <v>1047</v>
      </c>
      <c r="S539" s="118"/>
      <c r="T539" s="57">
        <v>14814</v>
      </c>
      <c r="U539" s="78"/>
      <c r="W539" s="1">
        <f t="shared" ref="W539" si="1332">+B539</f>
        <v>44362</v>
      </c>
      <c r="X539" s="122">
        <f t="shared" ref="X539" si="1333">+G539</f>
        <v>21</v>
      </c>
      <c r="Y539">
        <f t="shared" ref="Y539" si="1334">+H539</f>
        <v>91492</v>
      </c>
      <c r="Z539" s="123">
        <f t="shared" ref="Z539" si="1335">+B539</f>
        <v>44362</v>
      </c>
      <c r="AA539">
        <f t="shared" ref="AA539" si="1336">+L539</f>
        <v>0</v>
      </c>
      <c r="AB539">
        <f t="shared" ref="AB539" si="1337">+M539</f>
        <v>4636</v>
      </c>
      <c r="AC539">
        <v>26</v>
      </c>
    </row>
    <row r="540" spans="2:29" x14ac:dyDescent="0.55000000000000004">
      <c r="B540" s="77">
        <v>44363</v>
      </c>
      <c r="C540" s="48">
        <v>0</v>
      </c>
      <c r="D540" s="84"/>
      <c r="E540" s="110"/>
      <c r="F540" s="57">
        <v>1</v>
      </c>
      <c r="G540" s="48">
        <v>19</v>
      </c>
      <c r="H540" s="89">
        <f t="shared" ref="H540" si="1338">+H539+G540</f>
        <v>91511</v>
      </c>
      <c r="I540" s="89">
        <f t="shared" ref="I540" si="1339">+H540-M540-O540</f>
        <v>491</v>
      </c>
      <c r="J540" s="48">
        <v>2</v>
      </c>
      <c r="K540" s="56">
        <f t="shared" ref="K540" si="1340">+J540+K539</f>
        <v>16</v>
      </c>
      <c r="L540" s="48">
        <v>0</v>
      </c>
      <c r="M540" s="89">
        <f t="shared" ref="M540" si="1341">+L540+M539</f>
        <v>4636</v>
      </c>
      <c r="N540" s="48">
        <v>15</v>
      </c>
      <c r="O540" s="89">
        <f t="shared" ref="O540" si="1342">+N540+O539</f>
        <v>86384</v>
      </c>
      <c r="P540" s="111">
        <f t="shared" ref="P540" si="1343">+Q540-Q539</f>
        <v>2276</v>
      </c>
      <c r="Q540" s="57">
        <v>1045269</v>
      </c>
      <c r="R540" s="48">
        <v>974</v>
      </c>
      <c r="S540" s="118"/>
      <c r="T540" s="57">
        <v>16116</v>
      </c>
      <c r="U540" s="78"/>
      <c r="W540" s="1">
        <f t="shared" ref="W540" si="1344">+B540</f>
        <v>44363</v>
      </c>
      <c r="X540" s="122">
        <f t="shared" ref="X540" si="1345">+G540</f>
        <v>19</v>
      </c>
      <c r="Y540">
        <f t="shared" ref="Y540" si="1346">+H540</f>
        <v>91511</v>
      </c>
      <c r="Z540" s="123">
        <f t="shared" ref="Z540" si="1347">+B540</f>
        <v>44363</v>
      </c>
      <c r="AA540">
        <f t="shared" ref="AA540" si="1348">+L540</f>
        <v>0</v>
      </c>
      <c r="AB540">
        <f t="shared" ref="AB540" si="1349">+M540</f>
        <v>4636</v>
      </c>
      <c r="AC540">
        <v>26</v>
      </c>
    </row>
    <row r="541" spans="2:29" x14ac:dyDescent="0.55000000000000004">
      <c r="B541" s="77">
        <v>44364</v>
      </c>
      <c r="C541" s="48">
        <v>1</v>
      </c>
      <c r="D541" s="84"/>
      <c r="E541" s="110"/>
      <c r="F541" s="57">
        <v>1</v>
      </c>
      <c r="G541" s="48">
        <v>23</v>
      </c>
      <c r="H541" s="89">
        <f t="shared" ref="H541" si="1350">+H540+G541</f>
        <v>91534</v>
      </c>
      <c r="I541" s="89">
        <f t="shared" ref="I541" si="1351">+H541-M541-O541</f>
        <v>501</v>
      </c>
      <c r="J541" s="48">
        <v>2</v>
      </c>
      <c r="K541" s="56">
        <f t="shared" ref="K541" si="1352">+J541+K540</f>
        <v>18</v>
      </c>
      <c r="L541" s="48">
        <v>0</v>
      </c>
      <c r="M541" s="89">
        <f t="shared" ref="M541" si="1353">+L541+M540</f>
        <v>4636</v>
      </c>
      <c r="N541" s="48">
        <v>13</v>
      </c>
      <c r="O541" s="89">
        <f t="shared" ref="O541" si="1354">+N541+O540</f>
        <v>86397</v>
      </c>
      <c r="P541" s="111">
        <f t="shared" ref="P541" si="1355">+Q541-Q540</f>
        <v>449</v>
      </c>
      <c r="Q541" s="57">
        <v>1045718</v>
      </c>
      <c r="R541" s="48">
        <v>1114</v>
      </c>
      <c r="S541" s="118"/>
      <c r="T541" s="57">
        <v>15451</v>
      </c>
      <c r="U541" s="78"/>
      <c r="W541" s="1">
        <f t="shared" ref="W541" si="1356">+B541</f>
        <v>44364</v>
      </c>
      <c r="X541" s="122">
        <f t="shared" ref="X541" si="1357">+G541</f>
        <v>23</v>
      </c>
      <c r="Y541">
        <f t="shared" ref="Y541" si="1358">+H541</f>
        <v>91534</v>
      </c>
      <c r="Z541" s="123">
        <f t="shared" ref="Z541" si="1359">+B541</f>
        <v>44364</v>
      </c>
      <c r="AA541">
        <f t="shared" ref="AA541" si="1360">+L541</f>
        <v>0</v>
      </c>
      <c r="AB541">
        <f t="shared" ref="AB541" si="1361">+M541</f>
        <v>4636</v>
      </c>
      <c r="AC541">
        <v>26</v>
      </c>
    </row>
    <row r="542" spans="2:29" x14ac:dyDescent="0.55000000000000004">
      <c r="B542" s="77">
        <v>44365</v>
      </c>
      <c r="C542" s="48">
        <v>1</v>
      </c>
      <c r="D542" s="84"/>
      <c r="E542" s="110"/>
      <c r="F542" s="57">
        <v>1</v>
      </c>
      <c r="G542" s="48">
        <v>30</v>
      </c>
      <c r="H542" s="89">
        <f t="shared" ref="H542" si="1362">+H541+G542</f>
        <v>91564</v>
      </c>
      <c r="I542" s="89">
        <f t="shared" ref="I542" si="1363">+H542-M542-O542</f>
        <v>503</v>
      </c>
      <c r="J542" s="48">
        <v>3</v>
      </c>
      <c r="K542" s="56">
        <f t="shared" ref="K542" si="1364">+J542+K541</f>
        <v>21</v>
      </c>
      <c r="L542" s="48">
        <v>0</v>
      </c>
      <c r="M542" s="89">
        <f t="shared" ref="M542" si="1365">+L542+M541</f>
        <v>4636</v>
      </c>
      <c r="N542" s="48">
        <v>28</v>
      </c>
      <c r="O542" s="89">
        <f t="shared" ref="O542" si="1366">+N542+O541</f>
        <v>86425</v>
      </c>
      <c r="P542" s="111">
        <f t="shared" ref="P542" si="1367">+Q542-Q541</f>
        <v>1075</v>
      </c>
      <c r="Q542" s="57">
        <v>1046793</v>
      </c>
      <c r="R542" s="48">
        <v>827</v>
      </c>
      <c r="S542" s="118"/>
      <c r="T542" s="57">
        <v>15695</v>
      </c>
      <c r="U542" s="78"/>
      <c r="W542" s="1">
        <f t="shared" ref="W542" si="1368">+B542</f>
        <v>44365</v>
      </c>
      <c r="X542" s="122">
        <f t="shared" ref="X542" si="1369">+G542</f>
        <v>30</v>
      </c>
      <c r="Y542">
        <f t="shared" ref="Y542" si="1370">+H542</f>
        <v>91564</v>
      </c>
      <c r="Z542" s="123">
        <f t="shared" ref="Z542" si="1371">+B542</f>
        <v>44365</v>
      </c>
      <c r="AA542">
        <f t="shared" ref="AA542" si="1372">+L542</f>
        <v>0</v>
      </c>
      <c r="AB542">
        <f t="shared" ref="AB542" si="1373">+M542</f>
        <v>4636</v>
      </c>
      <c r="AC542">
        <v>26</v>
      </c>
    </row>
    <row r="543" spans="2:29" x14ac:dyDescent="0.55000000000000004">
      <c r="B543" s="77">
        <v>44366</v>
      </c>
      <c r="C543" s="48">
        <v>0</v>
      </c>
      <c r="D543" s="84"/>
      <c r="E543" s="110"/>
      <c r="F543" s="57">
        <v>1</v>
      </c>
      <c r="G543" s="48">
        <v>23</v>
      </c>
      <c r="H543" s="89">
        <f t="shared" ref="H543" si="1374">+H542+G543</f>
        <v>91587</v>
      </c>
      <c r="I543" s="89">
        <f t="shared" ref="I543" si="1375">+H543-M543-O543</f>
        <v>510</v>
      </c>
      <c r="J543" s="48">
        <v>-3</v>
      </c>
      <c r="K543" s="56">
        <f t="shared" ref="K543" si="1376">+J543+K542</f>
        <v>18</v>
      </c>
      <c r="L543" s="48">
        <v>0</v>
      </c>
      <c r="M543" s="89">
        <f t="shared" ref="M543" si="1377">+L543+M542</f>
        <v>4636</v>
      </c>
      <c r="N543" s="48">
        <v>16</v>
      </c>
      <c r="O543" s="89">
        <f t="shared" ref="O543" si="1378">+N543+O542</f>
        <v>86441</v>
      </c>
      <c r="P543" s="111">
        <f t="shared" ref="P543" si="1379">+Q543-Q542</f>
        <v>1145</v>
      </c>
      <c r="Q543" s="57">
        <v>1047938</v>
      </c>
      <c r="R543" s="48">
        <v>489</v>
      </c>
      <c r="S543" s="118"/>
      <c r="T543" s="57">
        <v>16348</v>
      </c>
      <c r="U543" s="78"/>
      <c r="W543" s="1">
        <f t="shared" ref="W543" si="1380">+B543</f>
        <v>44366</v>
      </c>
      <c r="X543" s="122">
        <f t="shared" ref="X543" si="1381">+G543</f>
        <v>23</v>
      </c>
      <c r="Y543">
        <f t="shared" ref="Y543" si="1382">+H543</f>
        <v>91587</v>
      </c>
      <c r="Z543" s="123">
        <f t="shared" ref="Z543" si="1383">+B543</f>
        <v>44366</v>
      </c>
      <c r="AA543">
        <f t="shared" ref="AA543" si="1384">+L543</f>
        <v>0</v>
      </c>
      <c r="AB543">
        <f t="shared" ref="AB543" si="1385">+M543</f>
        <v>4636</v>
      </c>
      <c r="AC543">
        <v>26</v>
      </c>
    </row>
    <row r="544" spans="2:29" x14ac:dyDescent="0.55000000000000004">
      <c r="B544" s="77">
        <v>44367</v>
      </c>
      <c r="C544" s="48">
        <v>0</v>
      </c>
      <c r="D544" s="84"/>
      <c r="E544" s="110"/>
      <c r="F544" s="57">
        <v>1</v>
      </c>
      <c r="G544" s="48">
        <v>17</v>
      </c>
      <c r="H544" s="89">
        <f t="shared" ref="H544" si="1386">+H543+G544</f>
        <v>91604</v>
      </c>
      <c r="I544" s="89">
        <f t="shared" ref="I544" si="1387">+H544-M544-O544</f>
        <v>519</v>
      </c>
      <c r="J544" s="48">
        <v>-1</v>
      </c>
      <c r="K544" s="56">
        <f t="shared" ref="K544" si="1388">+J544+K543</f>
        <v>17</v>
      </c>
      <c r="L544" s="48">
        <v>0</v>
      </c>
      <c r="M544" s="89">
        <f t="shared" ref="M544" si="1389">+L544+M543</f>
        <v>4636</v>
      </c>
      <c r="N544" s="48">
        <v>8</v>
      </c>
      <c r="O544" s="89">
        <f t="shared" ref="O544" si="1390">+N544+O543</f>
        <v>86449</v>
      </c>
      <c r="P544" s="111">
        <f t="shared" ref="P544" si="1391">+Q544-Q543</f>
        <v>1737</v>
      </c>
      <c r="Q544" s="57">
        <v>1049675</v>
      </c>
      <c r="R544" s="48">
        <v>347</v>
      </c>
      <c r="S544" s="118"/>
      <c r="T544" s="57">
        <v>17731</v>
      </c>
      <c r="U544" s="78"/>
      <c r="W544" s="1">
        <f t="shared" ref="W544" si="1392">+B544</f>
        <v>44367</v>
      </c>
      <c r="X544" s="122">
        <f t="shared" ref="X544" si="1393">+G544</f>
        <v>17</v>
      </c>
      <c r="Y544">
        <f t="shared" ref="Y544" si="1394">+H544</f>
        <v>91604</v>
      </c>
      <c r="Z544" s="123">
        <f t="shared" ref="Z544" si="1395">+B544</f>
        <v>44367</v>
      </c>
      <c r="AA544">
        <f t="shared" ref="AA544" si="1396">+L544</f>
        <v>0</v>
      </c>
      <c r="AB544">
        <f t="shared" ref="AB544" si="1397">+M544</f>
        <v>4636</v>
      </c>
      <c r="AC544">
        <v>26</v>
      </c>
    </row>
    <row r="545" spans="2:29" x14ac:dyDescent="0.55000000000000004">
      <c r="B545" s="77">
        <v>44368</v>
      </c>
      <c r="C545" s="48">
        <v>0</v>
      </c>
      <c r="D545" s="84"/>
      <c r="E545" s="110"/>
      <c r="F545" s="57">
        <v>1</v>
      </c>
      <c r="G545" s="48">
        <v>25</v>
      </c>
      <c r="H545" s="89">
        <f t="shared" ref="H545" si="1398">+H544+G545</f>
        <v>91629</v>
      </c>
      <c r="I545" s="89">
        <f t="shared" ref="I545" si="1399">+H545-M545-O545</f>
        <v>512</v>
      </c>
      <c r="J545" s="48">
        <v>0</v>
      </c>
      <c r="K545" s="56">
        <f t="shared" ref="K545" si="1400">+J545+K544</f>
        <v>17</v>
      </c>
      <c r="L545" s="48">
        <v>0</v>
      </c>
      <c r="M545" s="89">
        <f t="shared" ref="M545" si="1401">+L545+M544</f>
        <v>4636</v>
      </c>
      <c r="N545" s="48">
        <v>32</v>
      </c>
      <c r="O545" s="89">
        <f t="shared" ref="O545" si="1402">+N545+O544</f>
        <v>86481</v>
      </c>
      <c r="P545" s="111">
        <f t="shared" ref="P545" si="1403">+Q545-Q544</f>
        <v>1030</v>
      </c>
      <c r="Q545" s="57">
        <v>1050705</v>
      </c>
      <c r="R545" s="48">
        <v>543</v>
      </c>
      <c r="S545" s="118"/>
      <c r="T545" s="57">
        <v>18211</v>
      </c>
      <c r="U545" s="78"/>
      <c r="W545" s="1">
        <f t="shared" ref="W545" si="1404">+B545</f>
        <v>44368</v>
      </c>
      <c r="X545" s="122">
        <f t="shared" ref="X545" si="1405">+G545</f>
        <v>25</v>
      </c>
      <c r="Y545">
        <f t="shared" ref="Y545" si="1406">+H545</f>
        <v>91629</v>
      </c>
      <c r="Z545" s="123">
        <f t="shared" ref="Z545" si="1407">+B545</f>
        <v>44368</v>
      </c>
      <c r="AA545">
        <f t="shared" ref="AA545" si="1408">+L545</f>
        <v>0</v>
      </c>
      <c r="AB545">
        <f t="shared" ref="AB545" si="1409">+M545</f>
        <v>4636</v>
      </c>
      <c r="AC545">
        <v>26</v>
      </c>
    </row>
    <row r="546" spans="2:29" x14ac:dyDescent="0.55000000000000004">
      <c r="B546" s="77">
        <v>44369</v>
      </c>
      <c r="C546" s="48">
        <v>0</v>
      </c>
      <c r="D546" s="84"/>
      <c r="E546" s="110"/>
      <c r="F546" s="57">
        <v>1</v>
      </c>
      <c r="G546" s="48">
        <v>24</v>
      </c>
      <c r="H546" s="89">
        <f t="shared" ref="H546" si="1410">+H545+G546</f>
        <v>91653</v>
      </c>
      <c r="I546" s="89">
        <f t="shared" ref="I546" si="1411">+H546-M546-O546</f>
        <v>514</v>
      </c>
      <c r="J546" s="48">
        <v>-1</v>
      </c>
      <c r="K546" s="56">
        <f t="shared" ref="K546" si="1412">+J546+K545</f>
        <v>16</v>
      </c>
      <c r="L546" s="48">
        <v>0</v>
      </c>
      <c r="M546" s="89">
        <f t="shared" ref="M546" si="1413">+L546+M545</f>
        <v>4636</v>
      </c>
      <c r="N546" s="48">
        <v>22</v>
      </c>
      <c r="O546" s="89">
        <f t="shared" ref="O546" si="1414">+N546+O545</f>
        <v>86503</v>
      </c>
      <c r="P546" s="111">
        <f t="shared" ref="P546" si="1415">+Q546-Q545</f>
        <v>931</v>
      </c>
      <c r="Q546" s="57">
        <v>1051636</v>
      </c>
      <c r="R546" s="48">
        <v>1015</v>
      </c>
      <c r="S546" s="118"/>
      <c r="T546" s="57">
        <v>18126</v>
      </c>
      <c r="U546" s="78"/>
      <c r="W546" s="1">
        <f t="shared" ref="W546" si="1416">+B546</f>
        <v>44369</v>
      </c>
      <c r="X546" s="122">
        <f t="shared" ref="X546" si="1417">+G546</f>
        <v>24</v>
      </c>
      <c r="Y546">
        <f t="shared" ref="Y546" si="1418">+H546</f>
        <v>91653</v>
      </c>
      <c r="Z546" s="123">
        <f t="shared" ref="Z546" si="1419">+B546</f>
        <v>44369</v>
      </c>
      <c r="AA546">
        <f t="shared" ref="AA546" si="1420">+L546</f>
        <v>0</v>
      </c>
      <c r="AB546">
        <f t="shared" ref="AB546" si="1421">+M546</f>
        <v>4636</v>
      </c>
      <c r="AC546">
        <v>26</v>
      </c>
    </row>
    <row r="547" spans="2:29" x14ac:dyDescent="0.55000000000000004">
      <c r="B547" s="77">
        <v>44370</v>
      </c>
      <c r="C547" s="48">
        <v>1</v>
      </c>
      <c r="D547" s="84"/>
      <c r="E547" s="110"/>
      <c r="F547" s="57">
        <v>2</v>
      </c>
      <c r="G547" s="48">
        <v>16</v>
      </c>
      <c r="H547" s="89">
        <f t="shared" ref="H547" si="1422">+H546+G547</f>
        <v>91669</v>
      </c>
      <c r="I547" s="89">
        <f t="shared" ref="I547" si="1423">+H547-M547-O547</f>
        <v>492</v>
      </c>
      <c r="J547" s="48">
        <v>-1</v>
      </c>
      <c r="K547" s="56">
        <f t="shared" ref="K547" si="1424">+J547+K546</f>
        <v>15</v>
      </c>
      <c r="L547" s="48">
        <v>0</v>
      </c>
      <c r="M547" s="89">
        <f t="shared" ref="M547" si="1425">+L547+M546</f>
        <v>4636</v>
      </c>
      <c r="N547" s="48">
        <v>38</v>
      </c>
      <c r="O547" s="89">
        <f t="shared" ref="O547" si="1426">+N547+O546</f>
        <v>86541</v>
      </c>
      <c r="P547" s="111">
        <f t="shared" ref="P547" si="1427">+Q547-Q546</f>
        <v>2099</v>
      </c>
      <c r="Q547" s="57">
        <v>1053735</v>
      </c>
      <c r="R547" s="48">
        <v>931</v>
      </c>
      <c r="S547" s="118"/>
      <c r="T547" s="57">
        <v>19292</v>
      </c>
      <c r="U547" s="78"/>
      <c r="W547" s="1">
        <f t="shared" ref="W547" si="1428">+B547</f>
        <v>44370</v>
      </c>
      <c r="X547" s="122">
        <f t="shared" ref="X547" si="1429">+G547</f>
        <v>16</v>
      </c>
      <c r="Y547">
        <f t="shared" ref="Y547" si="1430">+H547</f>
        <v>91669</v>
      </c>
      <c r="Z547" s="123">
        <f t="shared" ref="Z547" si="1431">+B547</f>
        <v>44370</v>
      </c>
      <c r="AA547">
        <f t="shared" ref="AA547" si="1432">+L547</f>
        <v>0</v>
      </c>
      <c r="AB547">
        <f t="shared" ref="AB547" si="1433">+M547</f>
        <v>4636</v>
      </c>
      <c r="AC547">
        <v>26</v>
      </c>
    </row>
    <row r="548" spans="2:29" x14ac:dyDescent="0.55000000000000004">
      <c r="B548" s="77">
        <v>44371</v>
      </c>
      <c r="C548" s="48">
        <v>7</v>
      </c>
      <c r="D548" s="84"/>
      <c r="E548" s="110"/>
      <c r="F548" s="57">
        <v>9</v>
      </c>
      <c r="G548" s="48">
        <v>24</v>
      </c>
      <c r="H548" s="89">
        <f t="shared" ref="H548" si="1434">+H547+G548</f>
        <v>91693</v>
      </c>
      <c r="I548" s="89">
        <f t="shared" ref="I548" si="1435">+H548-M548-O548</f>
        <v>486</v>
      </c>
      <c r="J548" s="48">
        <v>-1</v>
      </c>
      <c r="K548" s="56">
        <f t="shared" ref="K548" si="1436">+J548+K547</f>
        <v>14</v>
      </c>
      <c r="L548" s="48">
        <v>0</v>
      </c>
      <c r="M548" s="89">
        <f t="shared" ref="M548" si="1437">+L548+M547</f>
        <v>4636</v>
      </c>
      <c r="N548" s="48">
        <v>30</v>
      </c>
      <c r="O548" s="89">
        <f t="shared" ref="O548" si="1438">+N548+O547</f>
        <v>86571</v>
      </c>
      <c r="P548" s="111">
        <f t="shared" ref="P548" si="1439">+Q548-Q547</f>
        <v>843</v>
      </c>
      <c r="Q548" s="57">
        <v>1054578</v>
      </c>
      <c r="R548" s="48">
        <v>1133</v>
      </c>
      <c r="S548" s="118"/>
      <c r="T548" s="57">
        <v>19000</v>
      </c>
      <c r="U548" s="78"/>
      <c r="W548" s="1">
        <f t="shared" ref="W548" si="1440">+B548</f>
        <v>44371</v>
      </c>
      <c r="X548" s="122">
        <f t="shared" ref="X548" si="1441">+G548</f>
        <v>24</v>
      </c>
      <c r="Y548">
        <f t="shared" ref="Y548" si="1442">+H548</f>
        <v>91693</v>
      </c>
      <c r="Z548" s="123">
        <f t="shared" ref="Z548" si="1443">+B548</f>
        <v>44371</v>
      </c>
      <c r="AA548">
        <f t="shared" ref="AA548" si="1444">+L548</f>
        <v>0</v>
      </c>
      <c r="AB548">
        <f t="shared" ref="AB548" si="1445">+M548</f>
        <v>4636</v>
      </c>
      <c r="AC548">
        <v>26</v>
      </c>
    </row>
    <row r="549" spans="2:29" x14ac:dyDescent="0.55000000000000004">
      <c r="B549" s="77">
        <v>44372</v>
      </c>
      <c r="C549" s="48">
        <v>0</v>
      </c>
      <c r="D549" s="84"/>
      <c r="E549" s="110"/>
      <c r="F549" s="57">
        <v>0</v>
      </c>
      <c r="G549" s="48">
        <v>25</v>
      </c>
      <c r="H549" s="89">
        <f t="shared" ref="H549" si="1446">+H548+G549</f>
        <v>91718</v>
      </c>
      <c r="I549" s="89">
        <f t="shared" ref="I549" si="1447">+H549-M549-O549</f>
        <v>474</v>
      </c>
      <c r="J549" s="48">
        <v>0</v>
      </c>
      <c r="K549" s="56">
        <f t="shared" ref="K549" si="1448">+J549+K548</f>
        <v>14</v>
      </c>
      <c r="L549" s="48">
        <v>0</v>
      </c>
      <c r="M549" s="89">
        <f t="shared" ref="M549" si="1449">+L549+M548</f>
        <v>4636</v>
      </c>
      <c r="N549" s="48">
        <v>37</v>
      </c>
      <c r="O549" s="89">
        <f t="shared" ref="O549" si="1450">+N549+O548</f>
        <v>86608</v>
      </c>
      <c r="P549" s="111">
        <f t="shared" ref="P549" si="1451">+Q549-Q548</f>
        <v>1849</v>
      </c>
      <c r="Q549" s="57">
        <v>1056427</v>
      </c>
      <c r="R549" s="48">
        <v>1790</v>
      </c>
      <c r="S549" s="118"/>
      <c r="T549" s="57">
        <v>19057</v>
      </c>
      <c r="U549" s="78"/>
      <c r="W549" s="1">
        <f t="shared" ref="W549" si="1452">+B549</f>
        <v>44372</v>
      </c>
      <c r="X549" s="122">
        <f t="shared" ref="X549:X550" si="1453">+G549</f>
        <v>25</v>
      </c>
      <c r="Y549">
        <f t="shared" ref="Y549" si="1454">+H549</f>
        <v>91718</v>
      </c>
      <c r="Z549" s="123">
        <f t="shared" ref="Z549" si="1455">+B549</f>
        <v>44372</v>
      </c>
      <c r="AA549">
        <f t="shared" ref="AA549" si="1456">+L549</f>
        <v>0</v>
      </c>
      <c r="AB549">
        <f t="shared" ref="AB549" si="1457">+M549</f>
        <v>4636</v>
      </c>
      <c r="AC549">
        <v>26</v>
      </c>
    </row>
    <row r="550" spans="2:29" x14ac:dyDescent="0.55000000000000004">
      <c r="B550" s="77">
        <v>44373</v>
      </c>
      <c r="C550" s="48">
        <v>0</v>
      </c>
      <c r="D550" s="84"/>
      <c r="E550" s="110"/>
      <c r="F550" s="57">
        <v>0</v>
      </c>
      <c r="G550" s="48">
        <v>14</v>
      </c>
      <c r="H550" s="89">
        <f t="shared" ref="H550" si="1458">+H549+G550</f>
        <v>91732</v>
      </c>
      <c r="I550" s="89">
        <f t="shared" ref="I550" si="1459">+H550-M550-O550</f>
        <v>462</v>
      </c>
      <c r="J550" s="48">
        <v>-1</v>
      </c>
      <c r="K550" s="56">
        <f t="shared" ref="K550" si="1460">+J550+K549</f>
        <v>13</v>
      </c>
      <c r="L550" s="48">
        <v>0</v>
      </c>
      <c r="M550" s="89">
        <f t="shared" ref="M550" si="1461">+L550+M549</f>
        <v>4636</v>
      </c>
      <c r="N550" s="48">
        <v>26</v>
      </c>
      <c r="O550" s="89">
        <f t="shared" ref="O550" si="1462">+N550+O549</f>
        <v>86634</v>
      </c>
      <c r="P550" s="111">
        <f t="shared" ref="P550" si="1463">+Q550-Q549</f>
        <v>637</v>
      </c>
      <c r="Q550" s="57">
        <v>1057064</v>
      </c>
      <c r="R550" s="48">
        <v>1784</v>
      </c>
      <c r="S550" s="118"/>
      <c r="T550" s="57">
        <v>17908</v>
      </c>
      <c r="U550" s="78"/>
      <c r="W550" s="1">
        <f t="shared" ref="W550" si="1464">+B550</f>
        <v>44373</v>
      </c>
      <c r="X550" s="122">
        <f t="shared" ref="X550" si="1465">+G550</f>
        <v>14</v>
      </c>
      <c r="Y550">
        <f t="shared" ref="Y550" si="1466">+H550</f>
        <v>91732</v>
      </c>
      <c r="Z550" s="123">
        <f t="shared" ref="Z550" si="1467">+B550</f>
        <v>44373</v>
      </c>
      <c r="AA550">
        <f t="shared" ref="AA550" si="1468">+L550</f>
        <v>0</v>
      </c>
      <c r="AB550">
        <f t="shared" ref="AB550" si="1469">+M550</f>
        <v>4636</v>
      </c>
      <c r="AC550">
        <v>26</v>
      </c>
    </row>
    <row r="551" spans="2:29" x14ac:dyDescent="0.55000000000000004">
      <c r="B551" s="77"/>
      <c r="C551" s="59"/>
      <c r="D551" s="49"/>
      <c r="E551" s="61"/>
      <c r="F551" s="60"/>
      <c r="G551" s="59"/>
      <c r="H551" s="61"/>
      <c r="I551" s="55"/>
      <c r="J551" s="59"/>
      <c r="K551" s="61"/>
      <c r="L551" s="59"/>
      <c r="M551" s="61"/>
      <c r="N551" s="48"/>
      <c r="O551" s="60"/>
      <c r="P551" s="124"/>
      <c r="Q551" s="60"/>
      <c r="R551" s="48"/>
      <c r="S551" s="60"/>
      <c r="T551" s="60"/>
      <c r="U551" s="78"/>
    </row>
    <row r="552" spans="2:29" ht="9.5" customHeight="1" thickBot="1" x14ac:dyDescent="0.6">
      <c r="B552" s="66"/>
      <c r="C552" s="79"/>
      <c r="D552" s="80"/>
      <c r="E552" s="82"/>
      <c r="F552" s="95"/>
      <c r="G552" s="79"/>
      <c r="H552" s="82"/>
      <c r="I552" s="82"/>
      <c r="J552" s="79"/>
      <c r="K552" s="82"/>
      <c r="L552" s="79"/>
      <c r="M552" s="82"/>
      <c r="N552" s="83"/>
      <c r="O552" s="81"/>
      <c r="P552" s="94"/>
      <c r="Q552" s="95"/>
      <c r="R552" s="120"/>
      <c r="S552" s="95"/>
      <c r="T552" s="95"/>
      <c r="U552" s="67"/>
    </row>
    <row r="554" spans="2:29" ht="13" customHeight="1" x14ac:dyDescent="0.55000000000000004">
      <c r="E554" s="112"/>
      <c r="F554" s="113"/>
      <c r="G554" s="112" t="s">
        <v>80</v>
      </c>
      <c r="H554" s="113"/>
      <c r="I554" s="113"/>
      <c r="J554" s="113"/>
      <c r="U554" s="72"/>
    </row>
    <row r="555" spans="2:29" ht="13" customHeight="1" x14ac:dyDescent="0.55000000000000004">
      <c r="E555" s="112" t="s">
        <v>98</v>
      </c>
      <c r="F555" s="113"/>
      <c r="G555" s="293" t="s">
        <v>79</v>
      </c>
      <c r="H555" s="294"/>
      <c r="I555" s="112" t="s">
        <v>106</v>
      </c>
      <c r="J555" s="113"/>
    </row>
    <row r="556" spans="2:29" ht="13" customHeight="1" x14ac:dyDescent="0.55000000000000004">
      <c r="B556" s="130"/>
      <c r="E556" s="114" t="s">
        <v>108</v>
      </c>
      <c r="F556" s="113"/>
      <c r="G556" s="115"/>
      <c r="H556" s="115"/>
      <c r="I556" s="112" t="s">
        <v>107</v>
      </c>
      <c r="J556" s="113"/>
    </row>
    <row r="557" spans="2:29" ht="18.5" customHeight="1" x14ac:dyDescent="0.55000000000000004">
      <c r="E557" s="112" t="s">
        <v>96</v>
      </c>
      <c r="F557" s="113"/>
      <c r="G557" s="112" t="s">
        <v>97</v>
      </c>
      <c r="H557" s="113"/>
      <c r="I557" s="113"/>
      <c r="J557" s="113"/>
    </row>
    <row r="558" spans="2:29" ht="13" customHeight="1" x14ac:dyDescent="0.55000000000000004">
      <c r="E558" s="112" t="s">
        <v>98</v>
      </c>
      <c r="F558" s="113"/>
      <c r="G558" s="112" t="s">
        <v>99</v>
      </c>
      <c r="H558" s="113"/>
      <c r="I558" s="113"/>
      <c r="J558" s="113"/>
    </row>
    <row r="559" spans="2:29" ht="13" customHeight="1" x14ac:dyDescent="0.55000000000000004">
      <c r="E559" s="112" t="s">
        <v>98</v>
      </c>
      <c r="F559" s="113"/>
      <c r="G559" s="112" t="s">
        <v>100</v>
      </c>
      <c r="H559" s="113"/>
      <c r="I559" s="113"/>
      <c r="J559" s="113"/>
    </row>
    <row r="560" spans="2:29" ht="13" customHeight="1" x14ac:dyDescent="0.55000000000000004">
      <c r="E560" s="112" t="s">
        <v>101</v>
      </c>
      <c r="F560" s="113"/>
      <c r="G560" s="112" t="s">
        <v>102</v>
      </c>
      <c r="H560" s="113"/>
      <c r="I560" s="113"/>
      <c r="J560" s="113"/>
    </row>
    <row r="561" spans="5:10" ht="13" customHeight="1" x14ac:dyDescent="0.55000000000000004">
      <c r="E561" s="112" t="s">
        <v>103</v>
      </c>
      <c r="F561" s="113"/>
      <c r="G561" s="112" t="s">
        <v>104</v>
      </c>
      <c r="H561" s="113"/>
      <c r="I561" s="113"/>
      <c r="J561" s="113"/>
    </row>
  </sheetData>
  <mergeCells count="12">
    <mergeCell ref="G555:H555"/>
    <mergeCell ref="C1:O1"/>
    <mergeCell ref="N4:O4"/>
    <mergeCell ref="U4:U5"/>
    <mergeCell ref="C5:D5"/>
    <mergeCell ref="G4:H4"/>
    <mergeCell ref="J4:K4"/>
    <mergeCell ref="L4:M4"/>
    <mergeCell ref="I4:I5"/>
    <mergeCell ref="R4:T4"/>
    <mergeCell ref="P4:Q4"/>
    <mergeCell ref="C4:F4"/>
  </mergeCells>
  <phoneticPr fontId="1"/>
  <pageMargins left="0.7" right="0.7" top="0.75" bottom="0.75" header="0.3" footer="0.3"/>
  <pageSetup paperSize="9" orientation="portrait" horizontalDpi="4294967293"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8F1659-2B0A-4752-ACE6-49770024CBB3}">
  <sheetPr>
    <tabColor rgb="FF0000FF"/>
  </sheetPr>
  <dimension ref="A1:CM555"/>
  <sheetViews>
    <sheetView topLeftCell="A4" zoomScale="96" zoomScaleNormal="96" workbookViewId="0">
      <pane xSplit="1" ySplit="4" topLeftCell="B545" activePane="bottomRight" state="frozen"/>
      <selection activeCell="A4" sqref="A4"/>
      <selection pane="topRight" activeCell="B4" sqref="B4"/>
      <selection pane="bottomLeft" activeCell="A8" sqref="A8"/>
      <selection pane="bottomRight" activeCell="B549" sqref="B549"/>
    </sheetView>
  </sheetViews>
  <sheetFormatPr defaultRowHeight="18" x14ac:dyDescent="0.55000000000000004"/>
  <cols>
    <col min="1" max="1" width="9.33203125" style="45" bestFit="1" customWidth="1"/>
    <col min="2" max="2" width="4.83203125" bestFit="1" customWidth="1"/>
    <col min="3" max="3" width="5.6640625" bestFit="1" customWidth="1"/>
    <col min="4" max="4" width="5.4140625" bestFit="1" customWidth="1"/>
    <col min="5" max="5" width="6.6640625" bestFit="1" customWidth="1"/>
    <col min="6" max="6" width="5.4140625" bestFit="1" customWidth="1"/>
    <col min="7" max="8" width="4.83203125" bestFit="1" customWidth="1"/>
    <col min="9" max="9" width="4.83203125" customWidth="1"/>
    <col min="10" max="11" width="4.83203125" bestFit="1" customWidth="1"/>
    <col min="12" max="12" width="5.4140625" bestFit="1" customWidth="1"/>
    <col min="13" max="20" width="4.83203125" bestFit="1" customWidth="1"/>
    <col min="21" max="21" width="4.83203125" customWidth="1"/>
    <col min="22" max="22" width="4.83203125" bestFit="1" customWidth="1"/>
    <col min="23" max="23" width="4.83203125" customWidth="1"/>
    <col min="24" max="24" width="5.33203125" customWidth="1"/>
    <col min="25" max="25" width="4.33203125" bestFit="1" customWidth="1"/>
    <col min="26" max="26" width="8.6640625" style="45"/>
    <col min="27" max="28" width="7.25" style="45" bestFit="1" customWidth="1"/>
    <col min="29" max="29" width="5.6640625" style="45" customWidth="1"/>
    <col min="30" max="30" width="4.83203125" bestFit="1" customWidth="1"/>
    <col min="31" max="31" width="7.4140625" customWidth="1"/>
    <col min="32" max="32" width="6.75" bestFit="1" customWidth="1"/>
    <col min="33" max="33" width="5.6640625" bestFit="1" customWidth="1"/>
    <col min="34" max="34" width="6.75" bestFit="1" customWidth="1"/>
    <col min="35" max="43" width="4.83203125" bestFit="1" customWidth="1"/>
    <col min="44" max="44" width="6.75" bestFit="1" customWidth="1"/>
    <col min="45" max="45" width="4.83203125" bestFit="1" customWidth="1"/>
    <col min="46" max="46" width="5.6640625" bestFit="1" customWidth="1"/>
    <col min="47" max="48" width="4.83203125" bestFit="1" customWidth="1"/>
    <col min="49" max="49" width="4.58203125" bestFit="1" customWidth="1"/>
    <col min="50" max="50" width="9.33203125" style="45" bestFit="1" customWidth="1"/>
    <col min="51" max="52" width="8.5" style="45" bestFit="1" customWidth="1"/>
    <col min="53" max="53" width="4.58203125" style="45" bestFit="1" customWidth="1"/>
    <col min="54" max="54" width="8.5" style="45" bestFit="1" customWidth="1"/>
    <col min="55" max="55" width="8.5" bestFit="1" customWidth="1"/>
    <col min="56" max="56" width="4.58203125" style="45" bestFit="1" customWidth="1"/>
    <col min="57" max="57" width="10.4140625" bestFit="1" customWidth="1"/>
    <col min="58" max="58" width="4.83203125" bestFit="1" customWidth="1"/>
    <col min="59" max="59" width="4.83203125" customWidth="1"/>
    <col min="60" max="60" width="10.4140625" bestFit="1" customWidth="1"/>
    <col min="61" max="61" width="5.4140625" bestFit="1" customWidth="1"/>
    <col min="62" max="62" width="12.33203125" bestFit="1" customWidth="1"/>
    <col min="63" max="64" width="4.83203125" bestFit="1" customWidth="1"/>
    <col min="65" max="65" width="9" bestFit="1" customWidth="1"/>
    <col min="66" max="66" width="8.1640625" customWidth="1"/>
    <col min="67" max="67" width="4.83203125" bestFit="1" customWidth="1"/>
    <col min="68" max="68" width="9.33203125" bestFit="1" customWidth="1"/>
    <col min="69" max="70" width="8.5" bestFit="1" customWidth="1"/>
    <col min="71" max="71" width="6.6640625" bestFit="1" customWidth="1"/>
    <col min="72" max="72" width="3.33203125" bestFit="1" customWidth="1"/>
    <col min="73" max="74" width="4.33203125" bestFit="1" customWidth="1"/>
    <col min="75" max="75" width="9.33203125" bestFit="1" customWidth="1"/>
    <col min="76" max="77" width="8.5" bestFit="1" customWidth="1"/>
    <col min="78" max="78" width="6.6640625" bestFit="1" customWidth="1"/>
    <col min="79" max="79" width="9.33203125" bestFit="1" customWidth="1"/>
    <col min="80" max="81" width="8.5" bestFit="1" customWidth="1"/>
    <col min="82" max="82" width="6.6640625" bestFit="1" customWidth="1"/>
    <col min="84" max="85" width="8.5" bestFit="1" customWidth="1"/>
    <col min="87" max="87" width="6.6640625" bestFit="1" customWidth="1"/>
    <col min="88" max="88" width="9" bestFit="1" customWidth="1"/>
  </cols>
  <sheetData>
    <row r="1" spans="1:91" x14ac:dyDescent="0.55000000000000004">
      <c r="A1" s="129"/>
      <c r="Z1" s="129"/>
      <c r="AA1" s="129"/>
      <c r="AB1" s="129"/>
      <c r="AC1" s="129"/>
    </row>
    <row r="3" spans="1:91" ht="18.5" thickBot="1" x14ac:dyDescent="0.6"/>
    <row r="4" spans="1:91" ht="18.5" thickBot="1" x14ac:dyDescent="0.6">
      <c r="A4" s="62" t="s">
        <v>3</v>
      </c>
      <c r="B4" s="323" t="s">
        <v>130</v>
      </c>
      <c r="C4" s="324"/>
      <c r="D4" s="324"/>
      <c r="E4" s="324"/>
      <c r="F4" s="324"/>
      <c r="G4" s="324"/>
      <c r="H4" s="324"/>
      <c r="I4" s="324"/>
      <c r="J4" s="324"/>
      <c r="K4" s="325"/>
      <c r="L4" s="142" t="s">
        <v>127</v>
      </c>
      <c r="M4" s="143"/>
      <c r="N4" s="143"/>
      <c r="O4" s="143"/>
      <c r="P4" s="143"/>
      <c r="Q4" s="143"/>
      <c r="R4" s="143"/>
      <c r="S4" s="143"/>
      <c r="T4" s="143"/>
      <c r="U4" s="143"/>
      <c r="V4" s="143"/>
      <c r="W4" s="143"/>
      <c r="X4" s="144"/>
      <c r="Z4" s="62" t="s">
        <v>3</v>
      </c>
      <c r="AA4" s="220"/>
      <c r="AB4" s="220"/>
      <c r="AC4" s="220"/>
    </row>
    <row r="5" spans="1:91" ht="18" customHeight="1" x14ac:dyDescent="0.55000000000000004">
      <c r="A5" s="326" t="s">
        <v>76</v>
      </c>
      <c r="B5" s="330" t="s">
        <v>134</v>
      </c>
      <c r="C5" s="328"/>
      <c r="D5" s="328"/>
      <c r="E5" s="328"/>
      <c r="F5" s="331" t="s">
        <v>135</v>
      </c>
      <c r="G5" s="328" t="s">
        <v>131</v>
      </c>
      <c r="H5" s="328"/>
      <c r="I5" s="328"/>
      <c r="J5" s="328" t="s">
        <v>132</v>
      </c>
      <c r="K5" s="329"/>
      <c r="L5" s="315" t="s">
        <v>69</v>
      </c>
      <c r="M5" s="316"/>
      <c r="N5" s="319" t="s">
        <v>9</v>
      </c>
      <c r="O5" s="320"/>
      <c r="P5" s="347" t="s">
        <v>128</v>
      </c>
      <c r="Q5" s="348"/>
      <c r="R5" s="348"/>
      <c r="S5" s="349"/>
      <c r="T5" s="355" t="s">
        <v>88</v>
      </c>
      <c r="U5" s="356"/>
      <c r="V5" s="356"/>
      <c r="W5" s="356"/>
      <c r="X5" s="357"/>
      <c r="Y5" s="131"/>
      <c r="Z5" s="326" t="s">
        <v>76</v>
      </c>
      <c r="AA5" s="367" t="s">
        <v>161</v>
      </c>
      <c r="AB5" s="368"/>
      <c r="AC5" s="369"/>
      <c r="AD5" s="363" t="s">
        <v>142</v>
      </c>
      <c r="AE5" s="364"/>
      <c r="AF5" s="342"/>
      <c r="AG5" s="342"/>
      <c r="AH5" s="342"/>
      <c r="AI5" s="342"/>
      <c r="AJ5" s="365"/>
      <c r="AK5" s="341" t="s">
        <v>143</v>
      </c>
      <c r="AL5" s="342"/>
      <c r="AM5" s="342"/>
      <c r="AN5" s="342"/>
      <c r="AO5" s="342"/>
      <c r="AP5" s="343"/>
      <c r="AQ5" s="341" t="s">
        <v>144</v>
      </c>
      <c r="AR5" s="342"/>
      <c r="AS5" s="342"/>
      <c r="AT5" s="342"/>
      <c r="AU5" s="342"/>
      <c r="AV5" s="353"/>
    </row>
    <row r="6" spans="1:91" ht="18" customHeight="1" x14ac:dyDescent="0.55000000000000004">
      <c r="A6" s="326"/>
      <c r="B6" s="334" t="s">
        <v>148</v>
      </c>
      <c r="C6" s="335"/>
      <c r="D6" s="338" t="s">
        <v>86</v>
      </c>
      <c r="E6" s="336" t="s">
        <v>136</v>
      </c>
      <c r="F6" s="332"/>
      <c r="G6" s="338" t="s">
        <v>133</v>
      </c>
      <c r="H6" s="338" t="s">
        <v>9</v>
      </c>
      <c r="I6" s="338" t="s">
        <v>86</v>
      </c>
      <c r="J6" s="338" t="s">
        <v>133</v>
      </c>
      <c r="K6" s="339" t="s">
        <v>9</v>
      </c>
      <c r="L6" s="317"/>
      <c r="M6" s="318"/>
      <c r="N6" s="321"/>
      <c r="O6" s="322"/>
      <c r="P6" s="350"/>
      <c r="Q6" s="351"/>
      <c r="R6" s="351"/>
      <c r="S6" s="352"/>
      <c r="T6" s="358"/>
      <c r="U6" s="359"/>
      <c r="V6" s="359"/>
      <c r="W6" s="359"/>
      <c r="X6" s="360"/>
      <c r="Y6" s="131"/>
      <c r="Z6" s="326"/>
      <c r="AA6" s="370"/>
      <c r="AB6" s="371"/>
      <c r="AC6" s="372"/>
      <c r="AD6" s="361" t="s">
        <v>141</v>
      </c>
      <c r="AE6" s="362"/>
      <c r="AF6" s="345"/>
      <c r="AG6" s="345" t="s">
        <v>140</v>
      </c>
      <c r="AH6" s="345"/>
      <c r="AI6" s="345" t="s">
        <v>132</v>
      </c>
      <c r="AJ6" s="366"/>
      <c r="AK6" s="344" t="s">
        <v>141</v>
      </c>
      <c r="AL6" s="345"/>
      <c r="AM6" s="345" t="s">
        <v>140</v>
      </c>
      <c r="AN6" s="345"/>
      <c r="AO6" s="345" t="s">
        <v>132</v>
      </c>
      <c r="AP6" s="346"/>
      <c r="AQ6" s="344" t="s">
        <v>141</v>
      </c>
      <c r="AR6" s="345"/>
      <c r="AS6" s="345" t="s">
        <v>140</v>
      </c>
      <c r="AT6" s="345"/>
      <c r="AU6" s="345" t="s">
        <v>132</v>
      </c>
      <c r="AV6" s="354"/>
      <c r="AY6" s="45" t="s">
        <v>178</v>
      </c>
      <c r="AZ6" s="45" t="s">
        <v>179</v>
      </c>
      <c r="BB6" s="45" t="s">
        <v>177</v>
      </c>
      <c r="BC6" t="s">
        <v>180</v>
      </c>
      <c r="BE6" t="s">
        <v>162</v>
      </c>
      <c r="BH6" t="s">
        <v>162</v>
      </c>
      <c r="BJ6" t="s">
        <v>164</v>
      </c>
      <c r="BQ6" t="s">
        <v>142</v>
      </c>
      <c r="BX6" t="s">
        <v>143</v>
      </c>
      <c r="CB6" t="s">
        <v>144</v>
      </c>
      <c r="CE6" t="s">
        <v>142</v>
      </c>
      <c r="CK6" t="s">
        <v>434</v>
      </c>
    </row>
    <row r="7" spans="1:91" ht="36.5" thickBot="1" x14ac:dyDescent="0.6">
      <c r="A7" s="327"/>
      <c r="B7" s="141" t="s">
        <v>133</v>
      </c>
      <c r="C7" s="133" t="s">
        <v>9</v>
      </c>
      <c r="D7" s="333"/>
      <c r="E7" s="337"/>
      <c r="F7" s="333"/>
      <c r="G7" s="333"/>
      <c r="H7" s="333"/>
      <c r="I7" s="333"/>
      <c r="J7" s="333"/>
      <c r="K7" s="340"/>
      <c r="L7" s="285" t="s">
        <v>69</v>
      </c>
      <c r="M7" s="145" t="s">
        <v>137</v>
      </c>
      <c r="N7" s="149" t="s">
        <v>9</v>
      </c>
      <c r="O7" s="145" t="s">
        <v>137</v>
      </c>
      <c r="P7" s="140" t="s">
        <v>138</v>
      </c>
      <c r="Q7" s="145" t="s">
        <v>137</v>
      </c>
      <c r="R7" s="149" t="s">
        <v>9</v>
      </c>
      <c r="S7" s="145" t="s">
        <v>137</v>
      </c>
      <c r="T7" s="150" t="s">
        <v>139</v>
      </c>
      <c r="U7" s="150" t="s">
        <v>145</v>
      </c>
      <c r="V7" s="134" t="s">
        <v>91</v>
      </c>
      <c r="W7" s="151" t="s">
        <v>129</v>
      </c>
      <c r="X7" s="152" t="s">
        <v>137</v>
      </c>
      <c r="Y7" s="257" t="s">
        <v>244</v>
      </c>
      <c r="Z7" s="327"/>
      <c r="AA7" s="222" t="s">
        <v>158</v>
      </c>
      <c r="AB7" s="222" t="s">
        <v>159</v>
      </c>
      <c r="AC7" s="222" t="s">
        <v>160</v>
      </c>
      <c r="AD7" s="223" t="s">
        <v>133</v>
      </c>
      <c r="AE7" s="244" t="s">
        <v>181</v>
      </c>
      <c r="AF7" s="224" t="s">
        <v>9</v>
      </c>
      <c r="AG7" s="224" t="s">
        <v>133</v>
      </c>
      <c r="AH7" s="224" t="s">
        <v>9</v>
      </c>
      <c r="AI7" s="224" t="s">
        <v>133</v>
      </c>
      <c r="AJ7" s="225" t="s">
        <v>9</v>
      </c>
      <c r="AK7" s="226" t="s">
        <v>133</v>
      </c>
      <c r="AL7" s="224" t="s">
        <v>9</v>
      </c>
      <c r="AM7" s="224" t="s">
        <v>133</v>
      </c>
      <c r="AN7" s="224" t="s">
        <v>9</v>
      </c>
      <c r="AO7" s="224" t="s">
        <v>133</v>
      </c>
      <c r="AP7" s="227" t="s">
        <v>9</v>
      </c>
      <c r="AQ7" s="226" t="s">
        <v>133</v>
      </c>
      <c r="AR7" s="224" t="s">
        <v>9</v>
      </c>
      <c r="AS7" s="224" t="s">
        <v>133</v>
      </c>
      <c r="AT7" s="224" t="s">
        <v>9</v>
      </c>
      <c r="AU7" s="224" t="s">
        <v>133</v>
      </c>
      <c r="AV7" s="228" t="s">
        <v>9</v>
      </c>
      <c r="AW7" s="260" t="s">
        <v>309</v>
      </c>
      <c r="AX7" s="314" t="s">
        <v>176</v>
      </c>
      <c r="AY7" s="314"/>
      <c r="AZ7" s="314"/>
      <c r="BA7" s="314"/>
      <c r="BB7" s="314"/>
      <c r="BF7" t="s">
        <v>163</v>
      </c>
      <c r="BI7" t="s">
        <v>9</v>
      </c>
      <c r="BK7" t="s">
        <v>163</v>
      </c>
      <c r="BM7" t="s">
        <v>9</v>
      </c>
      <c r="BQ7" t="s">
        <v>168</v>
      </c>
      <c r="BR7" t="s">
        <v>140</v>
      </c>
      <c r="BS7" t="s">
        <v>54</v>
      </c>
      <c r="BX7" t="s">
        <v>168</v>
      </c>
      <c r="BY7" t="s">
        <v>140</v>
      </c>
      <c r="BZ7" t="s">
        <v>54</v>
      </c>
      <c r="CB7" t="s">
        <v>640</v>
      </c>
      <c r="CC7" t="s">
        <v>641</v>
      </c>
      <c r="CD7" t="s">
        <v>642</v>
      </c>
      <c r="CF7" t="s">
        <v>168</v>
      </c>
      <c r="CG7" t="s">
        <v>140</v>
      </c>
      <c r="CI7" t="s">
        <v>54</v>
      </c>
      <c r="CK7" t="s">
        <v>435</v>
      </c>
      <c r="CM7" t="s">
        <v>436</v>
      </c>
    </row>
    <row r="8" spans="1:91" x14ac:dyDescent="0.55000000000000004">
      <c r="A8" s="176"/>
      <c r="B8" s="137"/>
      <c r="C8" s="135"/>
      <c r="D8" s="135"/>
      <c r="E8" s="135"/>
      <c r="F8" s="135"/>
      <c r="G8" s="135"/>
      <c r="H8" s="135"/>
      <c r="I8" s="135"/>
      <c r="J8" s="135"/>
      <c r="K8" s="139"/>
      <c r="L8" s="137"/>
      <c r="M8" s="135"/>
      <c r="N8" s="136"/>
      <c r="O8" s="135"/>
      <c r="P8" s="135"/>
      <c r="Q8" s="135"/>
      <c r="R8" s="135"/>
      <c r="S8" s="135"/>
      <c r="T8" s="135"/>
      <c r="U8" s="135"/>
      <c r="V8" s="135"/>
      <c r="W8" s="46"/>
      <c r="X8" s="138"/>
      <c r="Z8" s="176"/>
      <c r="AA8" s="64"/>
      <c r="AB8" s="64"/>
      <c r="AC8" s="64"/>
      <c r="AD8" s="137"/>
      <c r="AE8" s="241"/>
      <c r="AF8" s="135"/>
      <c r="AG8" s="135"/>
      <c r="AH8" s="135"/>
      <c r="AI8" s="135"/>
      <c r="AJ8" s="46"/>
      <c r="AK8" s="153"/>
      <c r="AL8" s="135"/>
      <c r="AM8" s="135"/>
      <c r="AN8" s="135"/>
      <c r="AO8" s="135"/>
      <c r="AP8" s="47"/>
      <c r="AQ8" s="153"/>
      <c r="AR8" s="135"/>
      <c r="AS8" s="135"/>
      <c r="AT8" s="135"/>
      <c r="AU8" s="135"/>
      <c r="AV8" s="139"/>
    </row>
    <row r="9" spans="1:91" x14ac:dyDescent="0.55000000000000004">
      <c r="A9" s="177">
        <v>43833</v>
      </c>
      <c r="B9" s="137"/>
      <c r="C9" s="135"/>
      <c r="D9" s="135"/>
      <c r="E9" s="135"/>
      <c r="F9" s="135"/>
      <c r="G9" s="135"/>
      <c r="H9" s="135"/>
      <c r="I9" s="135"/>
      <c r="J9" s="135"/>
      <c r="K9" s="139"/>
      <c r="L9" s="137"/>
      <c r="M9" s="135"/>
      <c r="N9" s="136"/>
      <c r="O9" s="135"/>
      <c r="P9" s="135"/>
      <c r="Q9" s="135"/>
      <c r="R9" s="135"/>
      <c r="S9" s="135"/>
      <c r="T9" s="135"/>
      <c r="U9" s="135"/>
      <c r="V9" s="135"/>
      <c r="W9" s="46"/>
      <c r="X9" s="139"/>
      <c r="Z9" s="177">
        <f>+A9</f>
        <v>43833</v>
      </c>
      <c r="AA9" s="221"/>
      <c r="AB9" s="221"/>
      <c r="AC9" s="221"/>
      <c r="AD9" s="137"/>
      <c r="AE9" s="241"/>
      <c r="AF9" s="135"/>
      <c r="AG9" s="135"/>
      <c r="AH9" s="135"/>
      <c r="AI9" s="135"/>
      <c r="AJ9" s="46"/>
      <c r="AK9" s="153"/>
      <c r="AL9" s="135"/>
      <c r="AM9" s="135"/>
      <c r="AN9" s="135"/>
      <c r="AO9" s="135"/>
      <c r="AP9" s="47"/>
      <c r="AQ9" s="153"/>
      <c r="AR9" s="135"/>
      <c r="AS9" s="135"/>
      <c r="AT9" s="135"/>
      <c r="AU9" s="135"/>
      <c r="AV9" s="139"/>
    </row>
    <row r="10" spans="1:91" x14ac:dyDescent="0.55000000000000004">
      <c r="A10" s="178">
        <v>43834</v>
      </c>
      <c r="B10" s="137"/>
      <c r="C10" s="135"/>
      <c r="D10" s="135"/>
      <c r="E10" s="135"/>
      <c r="F10" s="135"/>
      <c r="G10" s="135"/>
      <c r="H10" s="135"/>
      <c r="I10" s="135"/>
      <c r="J10" s="135"/>
      <c r="K10" s="139"/>
      <c r="L10" s="137"/>
      <c r="M10" s="135"/>
      <c r="N10" s="136"/>
      <c r="O10" s="135"/>
      <c r="P10" s="135"/>
      <c r="Q10" s="135"/>
      <c r="R10" s="135"/>
      <c r="S10" s="135"/>
      <c r="T10" s="135"/>
      <c r="U10" s="135"/>
      <c r="V10" s="135"/>
      <c r="W10" s="46"/>
      <c r="X10" s="139"/>
      <c r="Z10" s="177">
        <f t="shared" ref="Z10:Z73" si="0">+A10</f>
        <v>43834</v>
      </c>
      <c r="AA10" s="221"/>
      <c r="AB10" s="221"/>
      <c r="AC10" s="221"/>
      <c r="AD10" s="137"/>
      <c r="AE10" s="241"/>
      <c r="AF10" s="135"/>
      <c r="AG10" s="135"/>
      <c r="AH10" s="135"/>
      <c r="AI10" s="135"/>
      <c r="AJ10" s="46"/>
      <c r="AK10" s="153"/>
      <c r="AL10" s="135"/>
      <c r="AM10" s="135"/>
      <c r="AN10" s="135"/>
      <c r="AO10" s="135"/>
      <c r="AP10" s="47"/>
      <c r="AQ10" s="153"/>
      <c r="AR10" s="135"/>
      <c r="AS10" s="135"/>
      <c r="AT10" s="135"/>
      <c r="AU10" s="135"/>
      <c r="AV10" s="139"/>
    </row>
    <row r="11" spans="1:91" x14ac:dyDescent="0.55000000000000004">
      <c r="A11" s="177">
        <v>43835</v>
      </c>
      <c r="B11" s="137"/>
      <c r="C11" s="135"/>
      <c r="D11" s="135"/>
      <c r="E11" s="135"/>
      <c r="F11" s="135"/>
      <c r="G11" s="135"/>
      <c r="H11" s="135"/>
      <c r="I11" s="135"/>
      <c r="J11" s="135"/>
      <c r="K11" s="139"/>
      <c r="L11" s="137"/>
      <c r="M11" s="135"/>
      <c r="N11" s="136"/>
      <c r="O11" s="135"/>
      <c r="P11" s="135"/>
      <c r="Q11" s="135"/>
      <c r="R11" s="135"/>
      <c r="S11" s="135"/>
      <c r="T11" s="135"/>
      <c r="U11" s="135"/>
      <c r="V11" s="135"/>
      <c r="W11" s="46"/>
      <c r="X11" s="139"/>
      <c r="Z11" s="177">
        <f t="shared" si="0"/>
        <v>43835</v>
      </c>
      <c r="AA11" s="221"/>
      <c r="AB11" s="221"/>
      <c r="AC11" s="221"/>
      <c r="AD11" s="137"/>
      <c r="AE11" s="241"/>
      <c r="AF11" s="135"/>
      <c r="AG11" s="135"/>
      <c r="AH11" s="135"/>
      <c r="AI11" s="135"/>
      <c r="AJ11" s="46"/>
      <c r="AK11" s="153"/>
      <c r="AL11" s="135"/>
      <c r="AM11" s="135"/>
      <c r="AN11" s="135"/>
      <c r="AO11" s="135"/>
      <c r="AP11" s="47"/>
      <c r="AQ11" s="153"/>
      <c r="AR11" s="135"/>
      <c r="AS11" s="135"/>
      <c r="AT11" s="135"/>
      <c r="AU11" s="135"/>
      <c r="AV11" s="139"/>
    </row>
    <row r="12" spans="1:91" x14ac:dyDescent="0.55000000000000004">
      <c r="A12" s="178">
        <v>43836</v>
      </c>
      <c r="B12" s="137"/>
      <c r="C12" s="135"/>
      <c r="D12" s="135"/>
      <c r="E12" s="135"/>
      <c r="F12" s="135"/>
      <c r="G12" s="135"/>
      <c r="H12" s="135"/>
      <c r="I12" s="135"/>
      <c r="J12" s="135"/>
      <c r="K12" s="139"/>
      <c r="L12" s="137"/>
      <c r="M12" s="135"/>
      <c r="N12" s="136"/>
      <c r="O12" s="135"/>
      <c r="P12" s="135"/>
      <c r="Q12" s="135"/>
      <c r="R12" s="135"/>
      <c r="S12" s="135"/>
      <c r="T12" s="135"/>
      <c r="U12" s="135"/>
      <c r="V12" s="135"/>
      <c r="W12" s="46"/>
      <c r="X12" s="139"/>
      <c r="Z12" s="177">
        <f t="shared" si="0"/>
        <v>43836</v>
      </c>
      <c r="AA12" s="221"/>
      <c r="AB12" s="221"/>
      <c r="AC12" s="221"/>
      <c r="AD12" s="137"/>
      <c r="AE12" s="241"/>
      <c r="AF12" s="135"/>
      <c r="AG12" s="135"/>
      <c r="AH12" s="135"/>
      <c r="AI12" s="135"/>
      <c r="AJ12" s="46"/>
      <c r="AK12" s="153"/>
      <c r="AL12" s="135"/>
      <c r="AM12" s="135"/>
      <c r="AN12" s="135"/>
      <c r="AO12" s="135"/>
      <c r="AP12" s="47"/>
      <c r="AQ12" s="153"/>
      <c r="AR12" s="135"/>
      <c r="AS12" s="135"/>
      <c r="AT12" s="135"/>
      <c r="AU12" s="135"/>
      <c r="AV12" s="139"/>
    </row>
    <row r="13" spans="1:91" x14ac:dyDescent="0.55000000000000004">
      <c r="A13" s="177">
        <v>43837</v>
      </c>
      <c r="B13" s="137"/>
      <c r="C13" s="135"/>
      <c r="D13" s="135"/>
      <c r="E13" s="135"/>
      <c r="F13" s="135"/>
      <c r="G13" s="135"/>
      <c r="H13" s="135"/>
      <c r="I13" s="135"/>
      <c r="J13" s="135"/>
      <c r="K13" s="139"/>
      <c r="L13" s="137"/>
      <c r="M13" s="135"/>
      <c r="N13" s="136"/>
      <c r="O13" s="135"/>
      <c r="P13" s="135"/>
      <c r="Q13" s="135"/>
      <c r="R13" s="135"/>
      <c r="S13" s="135"/>
      <c r="T13" s="135"/>
      <c r="U13" s="135"/>
      <c r="V13" s="135"/>
      <c r="W13" s="46"/>
      <c r="X13" s="139"/>
      <c r="Z13" s="177">
        <f t="shared" si="0"/>
        <v>43837</v>
      </c>
      <c r="AA13" s="221"/>
      <c r="AB13" s="221"/>
      <c r="AC13" s="221"/>
      <c r="AD13" s="137"/>
      <c r="AE13" s="241"/>
      <c r="AF13" s="135"/>
      <c r="AG13" s="135"/>
      <c r="AH13" s="135"/>
      <c r="AI13" s="135"/>
      <c r="AJ13" s="46"/>
      <c r="AK13" s="153"/>
      <c r="AL13" s="135"/>
      <c r="AM13" s="135"/>
      <c r="AN13" s="135"/>
      <c r="AO13" s="135"/>
      <c r="AP13" s="47"/>
      <c r="AQ13" s="153"/>
      <c r="AR13" s="135"/>
      <c r="AS13" s="135"/>
      <c r="AT13" s="135"/>
      <c r="AU13" s="135"/>
      <c r="AV13" s="139"/>
    </row>
    <row r="14" spans="1:91" x14ac:dyDescent="0.55000000000000004">
      <c r="A14" s="178">
        <v>43838</v>
      </c>
      <c r="B14" s="137"/>
      <c r="C14" s="135"/>
      <c r="D14" s="135"/>
      <c r="E14" s="135"/>
      <c r="F14" s="135"/>
      <c r="G14" s="135"/>
      <c r="H14" s="135"/>
      <c r="I14" s="135"/>
      <c r="J14" s="135"/>
      <c r="K14" s="139"/>
      <c r="L14" s="137"/>
      <c r="M14" s="135"/>
      <c r="N14" s="136"/>
      <c r="O14" s="135"/>
      <c r="P14" s="135"/>
      <c r="Q14" s="135"/>
      <c r="R14" s="135"/>
      <c r="S14" s="135"/>
      <c r="T14" s="135"/>
      <c r="U14" s="135"/>
      <c r="V14" s="135"/>
      <c r="W14" s="46"/>
      <c r="X14" s="139"/>
      <c r="Z14" s="177">
        <f t="shared" si="0"/>
        <v>43838</v>
      </c>
      <c r="AA14" s="221"/>
      <c r="AB14" s="221"/>
      <c r="AC14" s="221"/>
      <c r="AD14" s="137"/>
      <c r="AE14" s="241"/>
      <c r="AF14" s="135"/>
      <c r="AG14" s="135"/>
      <c r="AH14" s="135"/>
      <c r="AI14" s="135"/>
      <c r="AJ14" s="46"/>
      <c r="AK14" s="153"/>
      <c r="AL14" s="135"/>
      <c r="AM14" s="135"/>
      <c r="AN14" s="135"/>
      <c r="AO14" s="135"/>
      <c r="AP14" s="47"/>
      <c r="AQ14" s="153"/>
      <c r="AR14" s="135"/>
      <c r="AS14" s="135"/>
      <c r="AT14" s="135"/>
      <c r="AU14" s="135"/>
      <c r="AV14" s="139"/>
    </row>
    <row r="15" spans="1:91" x14ac:dyDescent="0.55000000000000004">
      <c r="A15" s="177">
        <v>43839</v>
      </c>
      <c r="B15" s="137"/>
      <c r="C15" s="135"/>
      <c r="D15" s="135"/>
      <c r="E15" s="135"/>
      <c r="F15" s="135"/>
      <c r="G15" s="135"/>
      <c r="H15" s="135"/>
      <c r="I15" s="135"/>
      <c r="J15" s="135"/>
      <c r="K15" s="139"/>
      <c r="L15" s="137"/>
      <c r="M15" s="135"/>
      <c r="N15" s="136"/>
      <c r="O15" s="135"/>
      <c r="P15" s="135"/>
      <c r="Q15" s="135"/>
      <c r="R15" s="135"/>
      <c r="S15" s="135"/>
      <c r="T15" s="135"/>
      <c r="U15" s="135"/>
      <c r="V15" s="135"/>
      <c r="W15" s="46"/>
      <c r="X15" s="139"/>
      <c r="Z15" s="177">
        <f t="shared" si="0"/>
        <v>43839</v>
      </c>
      <c r="AA15" s="221"/>
      <c r="AB15" s="221"/>
      <c r="AC15" s="221"/>
      <c r="AD15" s="137"/>
      <c r="AE15" s="241"/>
      <c r="AF15" s="135"/>
      <c r="AG15" s="135"/>
      <c r="AH15" s="135"/>
      <c r="AI15" s="135"/>
      <c r="AJ15" s="46"/>
      <c r="AK15" s="153"/>
      <c r="AL15" s="135"/>
      <c r="AM15" s="135"/>
      <c r="AN15" s="135"/>
      <c r="AO15" s="135"/>
      <c r="AP15" s="47"/>
      <c r="AQ15" s="153"/>
      <c r="AR15" s="135"/>
      <c r="AS15" s="135"/>
      <c r="AT15" s="135"/>
      <c r="AU15" s="135"/>
      <c r="AV15" s="139"/>
    </row>
    <row r="16" spans="1:91" x14ac:dyDescent="0.55000000000000004">
      <c r="A16" s="178">
        <v>43840</v>
      </c>
      <c r="B16" s="137"/>
      <c r="C16" s="135"/>
      <c r="D16" s="135"/>
      <c r="E16" s="135"/>
      <c r="F16" s="135"/>
      <c r="G16" s="135"/>
      <c r="H16" s="135"/>
      <c r="I16" s="135"/>
      <c r="J16" s="135"/>
      <c r="K16" s="139"/>
      <c r="L16" s="137"/>
      <c r="M16" s="135"/>
      <c r="N16" s="136"/>
      <c r="O16" s="135"/>
      <c r="P16" s="135"/>
      <c r="Q16" s="135"/>
      <c r="R16" s="135"/>
      <c r="S16" s="135"/>
      <c r="T16" s="135"/>
      <c r="U16" s="135"/>
      <c r="V16" s="135"/>
      <c r="W16" s="46"/>
      <c r="X16" s="139"/>
      <c r="Z16" s="177">
        <f t="shared" si="0"/>
        <v>43840</v>
      </c>
      <c r="AA16" s="221"/>
      <c r="AB16" s="221"/>
      <c r="AC16" s="221"/>
      <c r="AD16" s="137"/>
      <c r="AE16" s="241"/>
      <c r="AF16" s="135"/>
      <c r="AG16" s="135"/>
      <c r="AH16" s="135"/>
      <c r="AI16" s="135"/>
      <c r="AJ16" s="46"/>
      <c r="AK16" s="153"/>
      <c r="AL16" s="135"/>
      <c r="AM16" s="135"/>
      <c r="AN16" s="135"/>
      <c r="AO16" s="135"/>
      <c r="AP16" s="47"/>
      <c r="AQ16" s="153"/>
      <c r="AR16" s="135"/>
      <c r="AS16" s="135"/>
      <c r="AT16" s="135"/>
      <c r="AU16" s="135"/>
      <c r="AV16" s="139"/>
    </row>
    <row r="17" spans="1:87" x14ac:dyDescent="0.55000000000000004">
      <c r="A17" s="177">
        <v>43841</v>
      </c>
      <c r="B17" s="137"/>
      <c r="C17" s="135"/>
      <c r="D17" s="135"/>
      <c r="E17" s="135"/>
      <c r="F17" s="135"/>
      <c r="G17" s="135"/>
      <c r="H17" s="135"/>
      <c r="I17" s="135"/>
      <c r="J17" s="135"/>
      <c r="K17" s="139"/>
      <c r="L17" s="137"/>
      <c r="M17" s="135"/>
      <c r="N17" s="136"/>
      <c r="O17" s="135"/>
      <c r="P17" s="135"/>
      <c r="Q17" s="135"/>
      <c r="R17" s="135"/>
      <c r="S17" s="135"/>
      <c r="T17" s="135"/>
      <c r="U17" s="135"/>
      <c r="V17" s="135"/>
      <c r="W17" s="46"/>
      <c r="X17" s="139"/>
      <c r="Z17" s="177">
        <f t="shared" si="0"/>
        <v>43841</v>
      </c>
      <c r="AA17" s="221"/>
      <c r="AB17" s="221"/>
      <c r="AC17" s="221"/>
      <c r="AD17" s="137"/>
      <c r="AE17" s="241"/>
      <c r="AF17" s="135"/>
      <c r="AG17" s="135"/>
      <c r="AH17" s="135"/>
      <c r="AI17" s="135"/>
      <c r="AJ17" s="46"/>
      <c r="AK17" s="153"/>
      <c r="AL17" s="135"/>
      <c r="AM17" s="135"/>
      <c r="AN17" s="135"/>
      <c r="AO17" s="135"/>
      <c r="AP17" s="47"/>
      <c r="AQ17" s="153"/>
      <c r="AR17" s="135"/>
      <c r="AS17" s="135"/>
      <c r="AT17" s="135"/>
      <c r="AU17" s="135"/>
      <c r="AV17" s="139"/>
    </row>
    <row r="18" spans="1:87" x14ac:dyDescent="0.55000000000000004">
      <c r="A18" s="178">
        <v>43842</v>
      </c>
      <c r="B18" s="137"/>
      <c r="C18" s="135"/>
      <c r="D18" s="135"/>
      <c r="E18" s="135"/>
      <c r="F18" s="135"/>
      <c r="G18" s="135"/>
      <c r="H18" s="135"/>
      <c r="I18" s="135"/>
      <c r="J18" s="135"/>
      <c r="K18" s="139"/>
      <c r="L18" s="137"/>
      <c r="M18" s="135"/>
      <c r="N18" s="136"/>
      <c r="O18" s="135"/>
      <c r="P18" s="135"/>
      <c r="Q18" s="135"/>
      <c r="R18" s="135"/>
      <c r="S18" s="135"/>
      <c r="T18" s="135"/>
      <c r="U18" s="135"/>
      <c r="V18" s="135"/>
      <c r="W18" s="46"/>
      <c r="X18" s="139"/>
      <c r="Z18" s="177">
        <f t="shared" si="0"/>
        <v>43842</v>
      </c>
      <c r="AA18" s="221"/>
      <c r="AB18" s="221"/>
      <c r="AC18" s="221"/>
      <c r="AD18" s="137"/>
      <c r="AE18" s="241"/>
      <c r="AF18" s="135"/>
      <c r="AG18" s="135"/>
      <c r="AH18" s="135"/>
      <c r="AI18" s="135"/>
      <c r="AJ18" s="46"/>
      <c r="AK18" s="153"/>
      <c r="AL18" s="135"/>
      <c r="AM18" s="135"/>
      <c r="AN18" s="135"/>
      <c r="AO18" s="135"/>
      <c r="AP18" s="47"/>
      <c r="AQ18" s="153"/>
      <c r="AR18" s="135"/>
      <c r="AS18" s="135"/>
      <c r="AT18" s="135"/>
      <c r="AU18" s="135"/>
      <c r="AV18" s="139"/>
    </row>
    <row r="19" spans="1:87" x14ac:dyDescent="0.55000000000000004">
      <c r="A19" s="177">
        <v>43843</v>
      </c>
      <c r="B19" s="137"/>
      <c r="C19" s="135"/>
      <c r="D19" s="135"/>
      <c r="E19" s="135"/>
      <c r="F19" s="135"/>
      <c r="G19" s="135"/>
      <c r="H19" s="135"/>
      <c r="I19" s="135"/>
      <c r="J19" s="135"/>
      <c r="K19" s="139"/>
      <c r="L19" s="137"/>
      <c r="M19" s="135"/>
      <c r="N19" s="136"/>
      <c r="O19" s="135"/>
      <c r="P19" s="135"/>
      <c r="Q19" s="135"/>
      <c r="R19" s="135"/>
      <c r="S19" s="135"/>
      <c r="T19" s="135"/>
      <c r="U19" s="135"/>
      <c r="V19" s="135"/>
      <c r="W19" s="46"/>
      <c r="X19" s="139"/>
      <c r="Z19" s="177">
        <f t="shared" si="0"/>
        <v>43843</v>
      </c>
      <c r="AA19" s="221"/>
      <c r="AB19" s="221"/>
      <c r="AC19" s="221"/>
      <c r="AD19" s="137"/>
      <c r="AE19" s="241"/>
      <c r="AF19" s="135"/>
      <c r="AG19" s="135"/>
      <c r="AH19" s="135"/>
      <c r="AI19" s="135"/>
      <c r="AJ19" s="46"/>
      <c r="AK19" s="153"/>
      <c r="AL19" s="135"/>
      <c r="AM19" s="135"/>
      <c r="AN19" s="135"/>
      <c r="AO19" s="135"/>
      <c r="AP19" s="47"/>
      <c r="AQ19" s="153"/>
      <c r="AR19" s="135"/>
      <c r="AS19" s="135"/>
      <c r="AT19" s="135"/>
      <c r="AU19" s="135"/>
      <c r="AV19" s="139"/>
    </row>
    <row r="20" spans="1:87" x14ac:dyDescent="0.55000000000000004">
      <c r="A20" s="178">
        <v>43844</v>
      </c>
      <c r="B20" s="137"/>
      <c r="C20" s="135"/>
      <c r="D20" s="135"/>
      <c r="E20" s="135"/>
      <c r="F20" s="135"/>
      <c r="G20" s="135"/>
      <c r="H20" s="135"/>
      <c r="I20" s="135"/>
      <c r="J20" s="135"/>
      <c r="K20" s="139"/>
      <c r="L20" s="137"/>
      <c r="M20" s="135"/>
      <c r="N20" s="136"/>
      <c r="O20" s="135"/>
      <c r="P20" s="135"/>
      <c r="Q20" s="135"/>
      <c r="R20" s="135"/>
      <c r="S20" s="135"/>
      <c r="T20" s="135"/>
      <c r="U20" s="135"/>
      <c r="V20" s="135"/>
      <c r="W20" s="46"/>
      <c r="X20" s="139"/>
      <c r="Z20" s="177">
        <f t="shared" si="0"/>
        <v>43844</v>
      </c>
      <c r="AA20" s="221"/>
      <c r="AB20" s="221"/>
      <c r="AC20" s="221"/>
      <c r="AD20" s="137"/>
      <c r="AE20" s="241"/>
      <c r="AF20" s="135"/>
      <c r="AG20" s="135"/>
      <c r="AH20" s="135"/>
      <c r="AI20" s="135"/>
      <c r="AJ20" s="46"/>
      <c r="AK20" s="153"/>
      <c r="AL20" s="135"/>
      <c r="AM20" s="135"/>
      <c r="AN20" s="135"/>
      <c r="AO20" s="135"/>
      <c r="AP20" s="47"/>
      <c r="AQ20" s="153"/>
      <c r="AR20" s="135"/>
      <c r="AS20" s="135"/>
      <c r="AT20" s="135"/>
      <c r="AU20" s="135"/>
      <c r="AV20" s="139"/>
    </row>
    <row r="21" spans="1:87" x14ac:dyDescent="0.55000000000000004">
      <c r="A21" s="177">
        <v>43845</v>
      </c>
      <c r="B21" s="137"/>
      <c r="C21" s="135"/>
      <c r="D21" s="135"/>
      <c r="E21" s="135"/>
      <c r="F21" s="135"/>
      <c r="G21" s="135"/>
      <c r="H21" s="135"/>
      <c r="I21" s="135"/>
      <c r="J21" s="135"/>
      <c r="K21" s="139"/>
      <c r="L21" s="137"/>
      <c r="M21" s="135"/>
      <c r="N21" s="136"/>
      <c r="O21" s="135"/>
      <c r="P21" s="135"/>
      <c r="Q21" s="135"/>
      <c r="R21" s="135"/>
      <c r="S21" s="135"/>
      <c r="T21" s="135"/>
      <c r="U21" s="135"/>
      <c r="V21" s="135"/>
      <c r="W21" s="46"/>
      <c r="X21" s="139"/>
      <c r="Z21" s="177">
        <f t="shared" si="0"/>
        <v>43845</v>
      </c>
      <c r="AA21" s="221"/>
      <c r="AB21" s="221"/>
      <c r="AC21" s="221"/>
      <c r="AD21" s="137"/>
      <c r="AE21" s="241"/>
      <c r="AF21" s="135"/>
      <c r="AG21" s="135"/>
      <c r="AH21" s="135"/>
      <c r="AI21" s="135"/>
      <c r="AJ21" s="46"/>
      <c r="AK21" s="153"/>
      <c r="AL21" s="135"/>
      <c r="AM21" s="135"/>
      <c r="AN21" s="135"/>
      <c r="AO21" s="135"/>
      <c r="AP21" s="47"/>
      <c r="AQ21" s="153"/>
      <c r="AR21" s="135"/>
      <c r="AS21" s="135"/>
      <c r="AT21" s="135"/>
      <c r="AU21" s="135"/>
      <c r="AV21" s="139"/>
    </row>
    <row r="22" spans="1:87" x14ac:dyDescent="0.55000000000000004">
      <c r="A22" s="178">
        <v>43846</v>
      </c>
      <c r="B22" s="137"/>
      <c r="C22" s="135"/>
      <c r="D22" s="135"/>
      <c r="E22" s="135"/>
      <c r="F22" s="135"/>
      <c r="G22" s="135"/>
      <c r="H22" s="135"/>
      <c r="I22" s="135"/>
      <c r="J22" s="135"/>
      <c r="K22" s="139"/>
      <c r="L22" s="137"/>
      <c r="M22" s="135"/>
      <c r="N22" s="136"/>
      <c r="O22" s="135"/>
      <c r="P22" s="135"/>
      <c r="Q22" s="135"/>
      <c r="R22" s="135"/>
      <c r="S22" s="135"/>
      <c r="T22" s="135"/>
      <c r="U22" s="135"/>
      <c r="V22" s="135"/>
      <c r="W22" s="46"/>
      <c r="X22" s="139"/>
      <c r="Z22" s="177">
        <f t="shared" si="0"/>
        <v>43846</v>
      </c>
      <c r="AA22" s="221"/>
      <c r="AB22" s="221"/>
      <c r="AC22" s="221"/>
      <c r="AD22" s="137"/>
      <c r="AE22" s="241"/>
      <c r="AF22" s="135"/>
      <c r="AG22" s="135"/>
      <c r="AH22" s="135"/>
      <c r="AI22" s="135"/>
      <c r="AJ22" s="46"/>
      <c r="AK22" s="153"/>
      <c r="AL22" s="135"/>
      <c r="AM22" s="135"/>
      <c r="AN22" s="135"/>
      <c r="AO22" s="135"/>
      <c r="AP22" s="47"/>
      <c r="AQ22" s="153"/>
      <c r="AR22" s="135"/>
      <c r="AS22" s="135"/>
      <c r="AT22" s="135"/>
      <c r="AU22" s="135"/>
      <c r="AV22" s="139"/>
    </row>
    <row r="23" spans="1:87" x14ac:dyDescent="0.55000000000000004">
      <c r="A23" s="177">
        <v>43847</v>
      </c>
      <c r="B23" s="137"/>
      <c r="C23" s="135"/>
      <c r="D23" s="135"/>
      <c r="E23" s="135"/>
      <c r="F23" s="135"/>
      <c r="G23" s="135"/>
      <c r="H23" s="135"/>
      <c r="I23" s="135"/>
      <c r="J23" s="135"/>
      <c r="K23" s="139"/>
      <c r="L23" s="137"/>
      <c r="M23" s="135"/>
      <c r="N23" s="136"/>
      <c r="O23" s="135"/>
      <c r="P23" s="135"/>
      <c r="Q23" s="135"/>
      <c r="R23" s="135"/>
      <c r="S23" s="135"/>
      <c r="T23" s="135"/>
      <c r="U23" s="135"/>
      <c r="V23" s="135"/>
      <c r="W23" s="46"/>
      <c r="X23" s="139"/>
      <c r="Z23" s="177">
        <f t="shared" si="0"/>
        <v>43847</v>
      </c>
      <c r="AA23" s="221"/>
      <c r="AB23" s="221"/>
      <c r="AC23" s="221"/>
      <c r="AD23" s="137"/>
      <c r="AE23" s="241"/>
      <c r="AF23" s="135"/>
      <c r="AG23" s="135"/>
      <c r="AH23" s="135"/>
      <c r="AI23" s="135"/>
      <c r="AJ23" s="46"/>
      <c r="AK23" s="153"/>
      <c r="AL23" s="135"/>
      <c r="AM23" s="135"/>
      <c r="AN23" s="135"/>
      <c r="AO23" s="135"/>
      <c r="AP23" s="47"/>
      <c r="AQ23" s="153"/>
      <c r="AR23" s="135"/>
      <c r="AS23" s="135"/>
      <c r="AT23" s="135"/>
      <c r="AU23" s="135"/>
      <c r="AV23" s="139"/>
    </row>
    <row r="24" spans="1:87" x14ac:dyDescent="0.55000000000000004">
      <c r="A24" s="178">
        <v>43848</v>
      </c>
      <c r="B24" s="137"/>
      <c r="C24" s="135"/>
      <c r="D24" s="135"/>
      <c r="E24" s="135"/>
      <c r="F24" s="135"/>
      <c r="G24" s="135"/>
      <c r="H24" s="135"/>
      <c r="I24" s="135"/>
      <c r="J24" s="135"/>
      <c r="K24" s="139"/>
      <c r="L24" s="137"/>
      <c r="M24" s="135"/>
      <c r="N24" s="136"/>
      <c r="O24" s="135"/>
      <c r="P24" s="135"/>
      <c r="Q24" s="135"/>
      <c r="R24" s="135"/>
      <c r="S24" s="135"/>
      <c r="T24" s="135"/>
      <c r="U24" s="135"/>
      <c r="V24" s="135"/>
      <c r="W24" s="46"/>
      <c r="X24" s="139"/>
      <c r="Z24" s="177">
        <f t="shared" si="0"/>
        <v>43848</v>
      </c>
      <c r="AA24" s="221"/>
      <c r="AB24" s="221"/>
      <c r="AC24" s="221"/>
      <c r="AD24" s="137"/>
      <c r="AE24" s="241"/>
      <c r="AF24" s="135"/>
      <c r="AG24" s="135"/>
      <c r="AH24" s="135"/>
      <c r="AI24" s="135"/>
      <c r="AJ24" s="46"/>
      <c r="AK24" s="153"/>
      <c r="AL24" s="135"/>
      <c r="AM24" s="135"/>
      <c r="AN24" s="135"/>
      <c r="AO24" s="135"/>
      <c r="AP24" s="47"/>
      <c r="AQ24" s="153"/>
      <c r="AR24" s="135"/>
      <c r="AS24" s="135"/>
      <c r="AT24" s="135"/>
      <c r="AU24" s="135"/>
      <c r="AV24" s="139"/>
    </row>
    <row r="25" spans="1:87" x14ac:dyDescent="0.55000000000000004">
      <c r="A25" s="177">
        <v>43849</v>
      </c>
      <c r="B25" s="137"/>
      <c r="C25" s="135"/>
      <c r="D25" s="135"/>
      <c r="E25" s="135"/>
      <c r="F25" s="135"/>
      <c r="G25" s="135"/>
      <c r="H25" s="135"/>
      <c r="I25" s="135"/>
      <c r="J25" s="135"/>
      <c r="K25" s="139"/>
      <c r="L25" s="172"/>
      <c r="M25" s="161"/>
      <c r="N25" s="173"/>
      <c r="O25" s="161"/>
      <c r="P25" s="161"/>
      <c r="Q25" s="161"/>
      <c r="R25" s="161"/>
      <c r="S25" s="161"/>
      <c r="T25" s="161"/>
      <c r="U25" s="161"/>
      <c r="V25" s="161"/>
      <c r="W25" s="162"/>
      <c r="X25" s="174"/>
      <c r="Z25" s="177">
        <f t="shared" si="0"/>
        <v>43849</v>
      </c>
      <c r="AA25" s="221"/>
      <c r="AB25" s="221"/>
      <c r="AC25" s="221"/>
      <c r="AD25" s="137"/>
      <c r="AE25" s="241"/>
      <c r="AF25" s="135"/>
      <c r="AG25" s="135"/>
      <c r="AH25" s="135"/>
      <c r="AI25" s="135"/>
      <c r="AJ25" s="46"/>
      <c r="AK25" s="153"/>
      <c r="AL25" s="135"/>
      <c r="AM25" s="135"/>
      <c r="AN25" s="135"/>
      <c r="AO25" s="135"/>
      <c r="AP25" s="47"/>
      <c r="AQ25" s="153"/>
      <c r="AR25" s="135"/>
      <c r="AS25" s="135"/>
      <c r="AT25" s="135"/>
      <c r="AU25" s="135"/>
      <c r="AV25" s="139"/>
    </row>
    <row r="26" spans="1:87" x14ac:dyDescent="0.55000000000000004">
      <c r="A26" s="178">
        <v>43850</v>
      </c>
      <c r="B26" s="137"/>
      <c r="C26" s="135"/>
      <c r="D26" s="135"/>
      <c r="E26" s="135"/>
      <c r="F26" s="135"/>
      <c r="G26" s="135"/>
      <c r="H26" s="135"/>
      <c r="I26" s="135"/>
      <c r="J26" s="135"/>
      <c r="K26" s="139"/>
      <c r="L26" s="172"/>
      <c r="M26" s="161"/>
      <c r="N26" s="175"/>
      <c r="O26" s="161"/>
      <c r="P26" s="161"/>
      <c r="Q26" s="161"/>
      <c r="R26" s="161"/>
      <c r="S26" s="161"/>
      <c r="T26" s="161"/>
      <c r="U26" s="161"/>
      <c r="V26" s="161"/>
      <c r="W26" s="162"/>
      <c r="X26" s="174"/>
      <c r="Z26" s="177">
        <f t="shared" si="0"/>
        <v>43850</v>
      </c>
      <c r="AA26" s="221"/>
      <c r="AB26" s="221"/>
      <c r="AC26" s="221"/>
      <c r="AD26" s="137"/>
      <c r="AE26" s="241"/>
      <c r="AF26" s="135"/>
      <c r="AG26" s="135"/>
      <c r="AH26" s="135"/>
      <c r="AI26" s="135"/>
      <c r="AJ26" s="46"/>
      <c r="AK26" s="153"/>
      <c r="AL26" s="135"/>
      <c r="AM26" s="135"/>
      <c r="AN26" s="135"/>
      <c r="AO26" s="135"/>
      <c r="AP26" s="47"/>
      <c r="AQ26" s="153"/>
      <c r="AR26" s="135"/>
      <c r="AS26" s="135"/>
      <c r="AT26" s="135"/>
      <c r="AU26" s="135"/>
      <c r="AV26" s="139"/>
    </row>
    <row r="27" spans="1:87" x14ac:dyDescent="0.55000000000000004">
      <c r="A27" s="179">
        <v>43851</v>
      </c>
      <c r="B27" s="137"/>
      <c r="C27" s="135"/>
      <c r="D27" s="135"/>
      <c r="E27" s="135"/>
      <c r="F27" s="135"/>
      <c r="G27" s="135"/>
      <c r="H27" s="135"/>
      <c r="I27" s="135"/>
      <c r="J27" s="135"/>
      <c r="K27" s="139"/>
      <c r="L27" s="172"/>
      <c r="M27" s="161"/>
      <c r="N27" s="161"/>
      <c r="O27" s="161"/>
      <c r="P27" s="161"/>
      <c r="Q27" s="161"/>
      <c r="R27" s="161"/>
      <c r="S27" s="161"/>
      <c r="T27" s="161"/>
      <c r="U27" s="161"/>
      <c r="V27" s="161"/>
      <c r="W27" s="162"/>
      <c r="X27" s="174"/>
      <c r="Z27" s="177">
        <f t="shared" si="0"/>
        <v>43851</v>
      </c>
      <c r="AA27" s="221"/>
      <c r="AB27" s="221"/>
      <c r="AC27" s="221"/>
      <c r="AD27" s="137"/>
      <c r="AE27" s="241"/>
      <c r="AF27" s="135"/>
      <c r="AG27" s="135"/>
      <c r="AH27" s="135"/>
      <c r="AI27" s="135"/>
      <c r="AJ27" s="46"/>
      <c r="AK27" s="153"/>
      <c r="AL27" s="135"/>
      <c r="AM27" s="135"/>
      <c r="AN27" s="135"/>
      <c r="AO27" s="135"/>
      <c r="AP27" s="47"/>
      <c r="AQ27" s="153"/>
      <c r="AR27" s="135"/>
      <c r="AS27" s="135"/>
      <c r="AT27" s="135"/>
      <c r="AU27" s="135"/>
      <c r="AV27" s="139"/>
      <c r="BQ27" t="s">
        <v>173</v>
      </c>
      <c r="BX27" t="s">
        <v>171</v>
      </c>
      <c r="CB27" t="s">
        <v>172</v>
      </c>
      <c r="CE27" t="s">
        <v>142</v>
      </c>
    </row>
    <row r="28" spans="1:87" x14ac:dyDescent="0.55000000000000004">
      <c r="A28" s="179">
        <v>43852</v>
      </c>
      <c r="B28" s="137"/>
      <c r="C28" s="135"/>
      <c r="D28" s="135"/>
      <c r="E28" s="135"/>
      <c r="F28" s="135"/>
      <c r="G28" s="135"/>
      <c r="H28" s="135"/>
      <c r="I28" s="135"/>
      <c r="J28" s="135"/>
      <c r="K28" s="139"/>
      <c r="L28" s="172"/>
      <c r="M28" s="161"/>
      <c r="N28" s="161"/>
      <c r="O28" s="161"/>
      <c r="P28" s="161"/>
      <c r="Q28" s="161"/>
      <c r="R28" s="161"/>
      <c r="S28" s="161"/>
      <c r="T28" s="161"/>
      <c r="U28" s="161"/>
      <c r="V28" s="161"/>
      <c r="W28" s="162"/>
      <c r="X28" s="174"/>
      <c r="Z28" s="177">
        <f t="shared" si="0"/>
        <v>43852</v>
      </c>
      <c r="AA28" s="221"/>
      <c r="AB28" s="221"/>
      <c r="AC28" s="221"/>
      <c r="AD28" s="137"/>
      <c r="AE28" s="241"/>
      <c r="AF28" s="135"/>
      <c r="AG28" s="135"/>
      <c r="AH28" s="135"/>
      <c r="AI28" s="135"/>
      <c r="AJ28" s="46"/>
      <c r="AK28" s="153"/>
      <c r="AL28" s="135"/>
      <c r="AM28" s="135"/>
      <c r="AN28" s="135"/>
      <c r="AO28" s="135"/>
      <c r="AP28" s="47"/>
      <c r="AQ28" s="153"/>
      <c r="AR28" s="135"/>
      <c r="AS28" s="135"/>
      <c r="AT28" s="135"/>
      <c r="AU28" s="135"/>
      <c r="AV28" s="139"/>
      <c r="BP28" s="179"/>
      <c r="BQ28" t="s">
        <v>168</v>
      </c>
      <c r="BR28" t="s">
        <v>169</v>
      </c>
      <c r="BS28" t="s">
        <v>170</v>
      </c>
      <c r="BX28" t="s">
        <v>168</v>
      </c>
      <c r="BY28" t="s">
        <v>169</v>
      </c>
      <c r="BZ28" t="s">
        <v>170</v>
      </c>
      <c r="CB28" t="s">
        <v>640</v>
      </c>
      <c r="CC28" t="s">
        <v>641</v>
      </c>
      <c r="CD28" t="s">
        <v>642</v>
      </c>
      <c r="CF28" t="s">
        <v>168</v>
      </c>
      <c r="CG28" t="s">
        <v>140</v>
      </c>
      <c r="CI28" t="s">
        <v>54</v>
      </c>
    </row>
    <row r="29" spans="1:87" x14ac:dyDescent="0.55000000000000004">
      <c r="A29" s="179">
        <v>43853</v>
      </c>
      <c r="B29" s="137"/>
      <c r="C29" s="135"/>
      <c r="D29" s="135"/>
      <c r="E29" s="135"/>
      <c r="F29" s="135"/>
      <c r="G29" s="135"/>
      <c r="H29" s="135"/>
      <c r="I29" s="135"/>
      <c r="J29" s="135"/>
      <c r="K29" s="139"/>
      <c r="L29" s="172"/>
      <c r="M29" s="161"/>
      <c r="N29" s="161"/>
      <c r="O29" s="161"/>
      <c r="P29" s="161"/>
      <c r="Q29" s="161"/>
      <c r="R29" s="161"/>
      <c r="S29" s="161"/>
      <c r="T29" s="161"/>
      <c r="U29" s="161"/>
      <c r="V29" s="161"/>
      <c r="W29" s="162"/>
      <c r="X29" s="174"/>
      <c r="Z29" s="177">
        <f t="shared" si="0"/>
        <v>43853</v>
      </c>
      <c r="AA29" s="230">
        <f>+AF29+AL29+AR29</f>
        <v>2</v>
      </c>
      <c r="AB29" s="230">
        <f>+AH29+AN29+AT29</f>
        <v>0</v>
      </c>
      <c r="AC29" s="231">
        <f>+AJ29+AP29+AV29</f>
        <v>0</v>
      </c>
      <c r="AD29" s="158">
        <f t="shared" ref="AD29:AD42" si="1">+AF29-AF28</f>
        <v>1</v>
      </c>
      <c r="AE29" s="242"/>
      <c r="AF29" s="147">
        <v>1</v>
      </c>
      <c r="AG29" s="135"/>
      <c r="AH29" s="147"/>
      <c r="AI29" s="135"/>
      <c r="AJ29" s="46"/>
      <c r="AK29" s="157">
        <f t="shared" ref="AK29:AK69" si="2">+AL29-AL28</f>
        <v>0</v>
      </c>
      <c r="AL29" s="147">
        <v>0</v>
      </c>
      <c r="AM29" s="135"/>
      <c r="AN29" s="135"/>
      <c r="AO29" s="135"/>
      <c r="AP29" s="47"/>
      <c r="AQ29" s="157">
        <f t="shared" ref="AQ29:AQ62" si="3">+AR29-AR28</f>
        <v>1</v>
      </c>
      <c r="AR29" s="147">
        <v>1</v>
      </c>
      <c r="AS29" s="135"/>
      <c r="AT29" s="135"/>
      <c r="AU29" s="135"/>
      <c r="AV29" s="139"/>
      <c r="BP29" s="179">
        <f t="shared" ref="BP29:BP60" si="4">+A29</f>
        <v>43853</v>
      </c>
      <c r="BQ29">
        <f t="shared" ref="BQ29:BQ60" si="5">+AF29</f>
        <v>1</v>
      </c>
      <c r="BR29">
        <f t="shared" ref="BR29:BR60" si="6">+AH29</f>
        <v>0</v>
      </c>
      <c r="BS29">
        <f t="shared" ref="BS29:BS60" si="7">+AJ29</f>
        <v>0</v>
      </c>
      <c r="BW29" s="179">
        <f>+A29</f>
        <v>43853</v>
      </c>
      <c r="BX29">
        <f t="shared" ref="BX29:BX60" si="8">+AL29</f>
        <v>0</v>
      </c>
      <c r="BY29">
        <f t="shared" ref="BY29:BY60" si="9">+AN29</f>
        <v>0</v>
      </c>
      <c r="BZ29">
        <f t="shared" ref="BZ29:BZ60" si="10">+AP29</f>
        <v>0</v>
      </c>
      <c r="CA29" s="179">
        <f t="shared" ref="CA29:CA60" si="11">+A29</f>
        <v>43853</v>
      </c>
      <c r="CB29">
        <f t="shared" ref="CB29:CB60" si="12">+AR29</f>
        <v>1</v>
      </c>
      <c r="CC29">
        <f t="shared" ref="CC29:CC60" si="13">+AT29</f>
        <v>0</v>
      </c>
      <c r="CD29">
        <f t="shared" ref="CD29:CD60" si="14">+AV29</f>
        <v>0</v>
      </c>
      <c r="CE29" s="179">
        <f>+A29</f>
        <v>43853</v>
      </c>
      <c r="CF29">
        <f>+AD29</f>
        <v>1</v>
      </c>
      <c r="CG29">
        <f>+AG29</f>
        <v>0</v>
      </c>
      <c r="CH29" s="179">
        <f>+A29</f>
        <v>43853</v>
      </c>
      <c r="CI29">
        <f>+AI29</f>
        <v>0</v>
      </c>
    </row>
    <row r="30" spans="1:87" x14ac:dyDescent="0.55000000000000004">
      <c r="A30" s="179">
        <v>43854</v>
      </c>
      <c r="B30" s="137"/>
      <c r="C30" s="135"/>
      <c r="D30" s="135"/>
      <c r="E30" s="135"/>
      <c r="F30" s="135"/>
      <c r="G30" s="135"/>
      <c r="H30" s="135"/>
      <c r="I30" s="135"/>
      <c r="J30" s="135"/>
      <c r="K30" s="139"/>
      <c r="L30" s="172"/>
      <c r="M30" s="161"/>
      <c r="N30" s="161"/>
      <c r="O30" s="161"/>
      <c r="P30" s="161"/>
      <c r="Q30" s="161"/>
      <c r="R30" s="161"/>
      <c r="S30" s="161"/>
      <c r="T30" s="161"/>
      <c r="U30" s="161"/>
      <c r="V30" s="161"/>
      <c r="W30" s="162"/>
      <c r="X30" s="174"/>
      <c r="Z30" s="177">
        <f t="shared" si="0"/>
        <v>43854</v>
      </c>
      <c r="AA30" s="230">
        <f t="shared" ref="AA30:AA38" si="15">+AF30+AL30+AR30</f>
        <v>10</v>
      </c>
      <c r="AB30" s="230">
        <f t="shared" ref="AB30:AB38" si="16">+AH30+AN30+AT30</f>
        <v>0</v>
      </c>
      <c r="AC30" s="231">
        <f t="shared" ref="AC30:AC38" si="17">+AJ30+AP30+AV30</f>
        <v>0</v>
      </c>
      <c r="AD30" s="158">
        <f t="shared" si="1"/>
        <v>4</v>
      </c>
      <c r="AE30" s="242"/>
      <c r="AF30" s="147">
        <v>5</v>
      </c>
      <c r="AG30" s="135"/>
      <c r="AH30" s="147"/>
      <c r="AI30" s="135"/>
      <c r="AJ30" s="46"/>
      <c r="AK30" s="157">
        <f t="shared" si="2"/>
        <v>2</v>
      </c>
      <c r="AL30" s="147">
        <v>2</v>
      </c>
      <c r="AM30" s="135"/>
      <c r="AN30" s="135"/>
      <c r="AO30" s="135"/>
      <c r="AP30" s="47"/>
      <c r="AQ30" s="157">
        <f t="shared" si="3"/>
        <v>2</v>
      </c>
      <c r="AR30" s="147">
        <v>3</v>
      </c>
      <c r="AS30" s="135"/>
      <c r="AT30" s="135"/>
      <c r="AU30" s="135"/>
      <c r="AV30" s="139"/>
      <c r="BP30" s="179">
        <f t="shared" si="4"/>
        <v>43854</v>
      </c>
      <c r="BQ30">
        <f t="shared" si="5"/>
        <v>5</v>
      </c>
      <c r="BR30">
        <f t="shared" si="6"/>
        <v>0</v>
      </c>
      <c r="BS30">
        <f t="shared" si="7"/>
        <v>0</v>
      </c>
      <c r="BW30" s="179">
        <f t="shared" ref="BW30:BW60" si="18">+A30</f>
        <v>43854</v>
      </c>
      <c r="BX30">
        <f t="shared" si="8"/>
        <v>2</v>
      </c>
      <c r="BY30">
        <f t="shared" si="9"/>
        <v>0</v>
      </c>
      <c r="BZ30">
        <f t="shared" si="10"/>
        <v>0</v>
      </c>
      <c r="CA30" s="179">
        <f t="shared" si="11"/>
        <v>43854</v>
      </c>
      <c r="CB30">
        <f t="shared" si="12"/>
        <v>3</v>
      </c>
      <c r="CC30">
        <f t="shared" si="13"/>
        <v>0</v>
      </c>
      <c r="CD30">
        <f t="shared" si="14"/>
        <v>0</v>
      </c>
      <c r="CE30" s="179">
        <f t="shared" ref="CE30:CE93" si="19">+A30</f>
        <v>43854</v>
      </c>
      <c r="CF30">
        <f t="shared" ref="CF30:CF93" si="20">+AD30</f>
        <v>4</v>
      </c>
      <c r="CG30">
        <f t="shared" ref="CG30:CG93" si="21">+AG30</f>
        <v>0</v>
      </c>
      <c r="CH30" s="179">
        <f t="shared" ref="CH30:CH93" si="22">+A30</f>
        <v>43854</v>
      </c>
      <c r="CI30">
        <f t="shared" ref="CI30:CI93" si="23">+AI30</f>
        <v>0</v>
      </c>
    </row>
    <row r="31" spans="1:87" x14ac:dyDescent="0.55000000000000004">
      <c r="A31" s="179">
        <v>43855</v>
      </c>
      <c r="B31" s="137"/>
      <c r="C31" s="135"/>
      <c r="D31" s="135"/>
      <c r="E31" s="135"/>
      <c r="F31" s="135"/>
      <c r="G31" s="135"/>
      <c r="H31" s="135"/>
      <c r="I31" s="135"/>
      <c r="J31" s="135"/>
      <c r="K31" s="139"/>
      <c r="L31" s="172"/>
      <c r="M31" s="161"/>
      <c r="N31" s="161"/>
      <c r="O31" s="161"/>
      <c r="P31" s="161"/>
      <c r="Q31" s="161"/>
      <c r="R31" s="161"/>
      <c r="S31" s="161"/>
      <c r="T31" s="161"/>
      <c r="U31" s="161"/>
      <c r="V31" s="161"/>
      <c r="W31" s="162"/>
      <c r="X31" s="174"/>
      <c r="Z31" s="177">
        <f t="shared" si="0"/>
        <v>43855</v>
      </c>
      <c r="AA31" s="230">
        <f t="shared" si="15"/>
        <v>10</v>
      </c>
      <c r="AB31" s="230">
        <f t="shared" si="16"/>
        <v>0</v>
      </c>
      <c r="AC31" s="231">
        <f t="shared" si="17"/>
        <v>0</v>
      </c>
      <c r="AD31" s="158">
        <f t="shared" si="1"/>
        <v>0</v>
      </c>
      <c r="AE31" s="242"/>
      <c r="AF31" s="147">
        <v>5</v>
      </c>
      <c r="AG31" s="135"/>
      <c r="AH31" s="147"/>
      <c r="AI31" s="135"/>
      <c r="AJ31" s="46"/>
      <c r="AK31" s="157">
        <f t="shared" si="2"/>
        <v>0</v>
      </c>
      <c r="AL31" s="147">
        <v>2</v>
      </c>
      <c r="AM31" s="135"/>
      <c r="AN31" s="135"/>
      <c r="AO31" s="135"/>
      <c r="AP31" s="47"/>
      <c r="AQ31" s="157">
        <f t="shared" si="3"/>
        <v>0</v>
      </c>
      <c r="AR31" s="147">
        <v>3</v>
      </c>
      <c r="AS31" s="135"/>
      <c r="AT31" s="135"/>
      <c r="AU31" s="135"/>
      <c r="AV31" s="139"/>
      <c r="BP31" s="179">
        <f t="shared" si="4"/>
        <v>43855</v>
      </c>
      <c r="BQ31">
        <f t="shared" si="5"/>
        <v>5</v>
      </c>
      <c r="BR31">
        <f t="shared" si="6"/>
        <v>0</v>
      </c>
      <c r="BS31">
        <f t="shared" si="7"/>
        <v>0</v>
      </c>
      <c r="BW31" s="179">
        <f t="shared" si="18"/>
        <v>43855</v>
      </c>
      <c r="BX31">
        <f t="shared" si="8"/>
        <v>2</v>
      </c>
      <c r="BY31">
        <f t="shared" si="9"/>
        <v>0</v>
      </c>
      <c r="BZ31">
        <f t="shared" si="10"/>
        <v>0</v>
      </c>
      <c r="CA31" s="179">
        <f t="shared" si="11"/>
        <v>43855</v>
      </c>
      <c r="CB31">
        <f t="shared" si="12"/>
        <v>3</v>
      </c>
      <c r="CC31">
        <f t="shared" si="13"/>
        <v>0</v>
      </c>
      <c r="CD31">
        <f t="shared" si="14"/>
        <v>0</v>
      </c>
      <c r="CE31" s="179">
        <f t="shared" si="19"/>
        <v>43855</v>
      </c>
      <c r="CF31">
        <f t="shared" si="20"/>
        <v>0</v>
      </c>
      <c r="CG31">
        <f t="shared" si="21"/>
        <v>0</v>
      </c>
      <c r="CH31" s="179">
        <f t="shared" si="22"/>
        <v>43855</v>
      </c>
      <c r="CI31">
        <f t="shared" si="23"/>
        <v>0</v>
      </c>
    </row>
    <row r="32" spans="1:87" x14ac:dyDescent="0.55000000000000004">
      <c r="A32" s="179">
        <v>43856</v>
      </c>
      <c r="B32" s="137"/>
      <c r="C32" s="135"/>
      <c r="D32" s="135"/>
      <c r="E32" s="135"/>
      <c r="F32" s="135"/>
      <c r="G32" s="135"/>
      <c r="H32" s="135"/>
      <c r="I32" s="135"/>
      <c r="J32" s="135"/>
      <c r="K32" s="139"/>
      <c r="L32" s="172"/>
      <c r="M32" s="161"/>
      <c r="N32" s="161"/>
      <c r="O32" s="161"/>
      <c r="P32" s="161"/>
      <c r="Q32" s="161"/>
      <c r="R32" s="161"/>
      <c r="S32" s="161"/>
      <c r="T32" s="161"/>
      <c r="U32" s="161"/>
      <c r="V32" s="161"/>
      <c r="W32" s="162"/>
      <c r="X32" s="174"/>
      <c r="Z32" s="177">
        <f t="shared" si="0"/>
        <v>43856</v>
      </c>
      <c r="AA32" s="230">
        <f t="shared" si="15"/>
        <v>17</v>
      </c>
      <c r="AB32" s="230">
        <f t="shared" si="16"/>
        <v>0</v>
      </c>
      <c r="AC32" s="231">
        <f t="shared" si="17"/>
        <v>0</v>
      </c>
      <c r="AD32" s="158">
        <f t="shared" si="1"/>
        <v>3</v>
      </c>
      <c r="AE32" s="242"/>
      <c r="AF32" s="147">
        <v>8</v>
      </c>
      <c r="AG32" s="135"/>
      <c r="AH32" s="147"/>
      <c r="AI32" s="135"/>
      <c r="AJ32" s="46"/>
      <c r="AK32" s="157">
        <f t="shared" si="2"/>
        <v>3</v>
      </c>
      <c r="AL32" s="147">
        <v>5</v>
      </c>
      <c r="AM32" s="135"/>
      <c r="AN32" s="135"/>
      <c r="AO32" s="135"/>
      <c r="AP32" s="47"/>
      <c r="AQ32" s="157">
        <f t="shared" si="3"/>
        <v>1</v>
      </c>
      <c r="AR32" s="147">
        <v>4</v>
      </c>
      <c r="AS32" s="135"/>
      <c r="AT32" s="135"/>
      <c r="AU32" s="135"/>
      <c r="AV32" s="139"/>
      <c r="BP32" s="179">
        <f t="shared" si="4"/>
        <v>43856</v>
      </c>
      <c r="BQ32">
        <f t="shared" si="5"/>
        <v>8</v>
      </c>
      <c r="BR32">
        <f t="shared" si="6"/>
        <v>0</v>
      </c>
      <c r="BS32">
        <f t="shared" si="7"/>
        <v>0</v>
      </c>
      <c r="BW32" s="179">
        <f t="shared" si="18"/>
        <v>43856</v>
      </c>
      <c r="BX32">
        <f t="shared" si="8"/>
        <v>5</v>
      </c>
      <c r="BY32">
        <f t="shared" si="9"/>
        <v>0</v>
      </c>
      <c r="BZ32">
        <f t="shared" si="10"/>
        <v>0</v>
      </c>
      <c r="CA32" s="179">
        <f t="shared" si="11"/>
        <v>43856</v>
      </c>
      <c r="CB32">
        <f t="shared" si="12"/>
        <v>4</v>
      </c>
      <c r="CC32">
        <f t="shared" si="13"/>
        <v>0</v>
      </c>
      <c r="CD32">
        <f t="shared" si="14"/>
        <v>0</v>
      </c>
      <c r="CE32" s="179">
        <f t="shared" si="19"/>
        <v>43856</v>
      </c>
      <c r="CF32">
        <f t="shared" si="20"/>
        <v>3</v>
      </c>
      <c r="CG32">
        <f t="shared" si="21"/>
        <v>0</v>
      </c>
      <c r="CH32" s="179">
        <f t="shared" si="22"/>
        <v>43856</v>
      </c>
      <c r="CI32">
        <f t="shared" si="23"/>
        <v>0</v>
      </c>
    </row>
    <row r="33" spans="1:87" x14ac:dyDescent="0.55000000000000004">
      <c r="A33" s="179">
        <v>43857</v>
      </c>
      <c r="B33" s="137"/>
      <c r="C33" s="135"/>
      <c r="D33" s="135"/>
      <c r="E33" s="135"/>
      <c r="F33" s="135"/>
      <c r="G33" s="135"/>
      <c r="H33" s="135"/>
      <c r="I33" s="135"/>
      <c r="J33" s="135"/>
      <c r="K33" s="139"/>
      <c r="L33" s="172"/>
      <c r="M33" s="161"/>
      <c r="N33" s="161"/>
      <c r="O33" s="161"/>
      <c r="P33" s="161"/>
      <c r="Q33" s="161"/>
      <c r="R33" s="161"/>
      <c r="S33" s="161"/>
      <c r="T33" s="161"/>
      <c r="U33" s="161"/>
      <c r="V33" s="161"/>
      <c r="W33" s="162"/>
      <c r="X33" s="174"/>
      <c r="Z33" s="177">
        <f t="shared" si="0"/>
        <v>43857</v>
      </c>
      <c r="AA33" s="230">
        <f t="shared" si="15"/>
        <v>20</v>
      </c>
      <c r="AB33" s="230">
        <f t="shared" si="16"/>
        <v>0</v>
      </c>
      <c r="AC33" s="231">
        <f t="shared" si="17"/>
        <v>0</v>
      </c>
      <c r="AD33" s="158">
        <f t="shared" si="1"/>
        <v>0</v>
      </c>
      <c r="AE33" s="242"/>
      <c r="AF33" s="147">
        <v>8</v>
      </c>
      <c r="AG33" s="135"/>
      <c r="AH33" s="147"/>
      <c r="AI33" s="135"/>
      <c r="AJ33" s="46"/>
      <c r="AK33" s="157">
        <f t="shared" si="2"/>
        <v>2</v>
      </c>
      <c r="AL33" s="147">
        <v>7</v>
      </c>
      <c r="AM33" s="135"/>
      <c r="AN33" s="135"/>
      <c r="AO33" s="135"/>
      <c r="AP33" s="47"/>
      <c r="AQ33" s="157">
        <f t="shared" si="3"/>
        <v>1</v>
      </c>
      <c r="AR33" s="147">
        <v>5</v>
      </c>
      <c r="AS33" s="135"/>
      <c r="AT33" s="135"/>
      <c r="AU33" s="135"/>
      <c r="AV33" s="139"/>
      <c r="BP33" s="179">
        <f t="shared" si="4"/>
        <v>43857</v>
      </c>
      <c r="BQ33">
        <f t="shared" si="5"/>
        <v>8</v>
      </c>
      <c r="BR33">
        <f t="shared" si="6"/>
        <v>0</v>
      </c>
      <c r="BS33">
        <f t="shared" si="7"/>
        <v>0</v>
      </c>
      <c r="BW33" s="179">
        <f t="shared" si="18"/>
        <v>43857</v>
      </c>
      <c r="BX33">
        <f t="shared" si="8"/>
        <v>7</v>
      </c>
      <c r="BY33">
        <f t="shared" si="9"/>
        <v>0</v>
      </c>
      <c r="BZ33">
        <f t="shared" si="10"/>
        <v>0</v>
      </c>
      <c r="CA33" s="179">
        <f t="shared" si="11"/>
        <v>43857</v>
      </c>
      <c r="CB33">
        <f t="shared" si="12"/>
        <v>5</v>
      </c>
      <c r="CC33">
        <f t="shared" si="13"/>
        <v>0</v>
      </c>
      <c r="CD33">
        <f t="shared" si="14"/>
        <v>0</v>
      </c>
      <c r="CE33" s="179">
        <f t="shared" si="19"/>
        <v>43857</v>
      </c>
      <c r="CF33">
        <f t="shared" si="20"/>
        <v>0</v>
      </c>
      <c r="CG33">
        <f t="shared" si="21"/>
        <v>0</v>
      </c>
      <c r="CH33" s="179">
        <f t="shared" si="22"/>
        <v>43857</v>
      </c>
      <c r="CI33">
        <f t="shared" si="23"/>
        <v>0</v>
      </c>
    </row>
    <row r="34" spans="1:87" x14ac:dyDescent="0.55000000000000004">
      <c r="A34" s="179">
        <v>43858</v>
      </c>
      <c r="B34" s="137"/>
      <c r="C34" s="135"/>
      <c r="D34" s="135"/>
      <c r="E34" s="135"/>
      <c r="F34" s="135"/>
      <c r="G34" s="135"/>
      <c r="H34" s="135"/>
      <c r="I34" s="135"/>
      <c r="J34" s="135"/>
      <c r="K34" s="139"/>
      <c r="L34" s="172"/>
      <c r="M34" s="161"/>
      <c r="N34" s="161"/>
      <c r="O34" s="161"/>
      <c r="P34" s="161"/>
      <c r="Q34" s="161"/>
      <c r="R34" s="161"/>
      <c r="S34" s="161"/>
      <c r="T34" s="161"/>
      <c r="U34" s="161"/>
      <c r="V34" s="161"/>
      <c r="W34" s="162"/>
      <c r="X34" s="174"/>
      <c r="Z34" s="177">
        <f t="shared" si="0"/>
        <v>43858</v>
      </c>
      <c r="AA34" s="230">
        <f t="shared" si="15"/>
        <v>23</v>
      </c>
      <c r="AB34" s="230">
        <f t="shared" si="16"/>
        <v>0</v>
      </c>
      <c r="AC34" s="231">
        <f t="shared" si="17"/>
        <v>0</v>
      </c>
      <c r="AD34" s="158">
        <f t="shared" si="1"/>
        <v>0</v>
      </c>
      <c r="AE34" s="242"/>
      <c r="AF34" s="147">
        <v>8</v>
      </c>
      <c r="AG34" s="135"/>
      <c r="AH34" s="147"/>
      <c r="AI34" s="135"/>
      <c r="AJ34" s="46"/>
      <c r="AK34" s="157">
        <f t="shared" si="2"/>
        <v>0</v>
      </c>
      <c r="AL34" s="147">
        <v>7</v>
      </c>
      <c r="AM34" s="135"/>
      <c r="AN34" s="135"/>
      <c r="AO34" s="135"/>
      <c r="AP34" s="47"/>
      <c r="AQ34" s="157">
        <f t="shared" si="3"/>
        <v>3</v>
      </c>
      <c r="AR34" s="147">
        <v>8</v>
      </c>
      <c r="AS34" s="135"/>
      <c r="AT34" s="135"/>
      <c r="AU34" s="135"/>
      <c r="AV34" s="139"/>
      <c r="BP34" s="179">
        <f t="shared" si="4"/>
        <v>43858</v>
      </c>
      <c r="BQ34">
        <f t="shared" si="5"/>
        <v>8</v>
      </c>
      <c r="BR34">
        <f t="shared" si="6"/>
        <v>0</v>
      </c>
      <c r="BS34">
        <f t="shared" si="7"/>
        <v>0</v>
      </c>
      <c r="BW34" s="179">
        <f t="shared" si="18"/>
        <v>43858</v>
      </c>
      <c r="BX34">
        <f t="shared" si="8"/>
        <v>7</v>
      </c>
      <c r="BY34">
        <f t="shared" si="9"/>
        <v>0</v>
      </c>
      <c r="BZ34">
        <f t="shared" si="10"/>
        <v>0</v>
      </c>
      <c r="CA34" s="179">
        <f t="shared" si="11"/>
        <v>43858</v>
      </c>
      <c r="CB34">
        <f t="shared" si="12"/>
        <v>8</v>
      </c>
      <c r="CC34">
        <f t="shared" si="13"/>
        <v>0</v>
      </c>
      <c r="CD34">
        <f t="shared" si="14"/>
        <v>0</v>
      </c>
      <c r="CE34" s="179">
        <f t="shared" si="19"/>
        <v>43858</v>
      </c>
      <c r="CF34">
        <f t="shared" si="20"/>
        <v>0</v>
      </c>
      <c r="CG34">
        <f t="shared" si="21"/>
        <v>0</v>
      </c>
      <c r="CH34" s="179">
        <f t="shared" si="22"/>
        <v>43858</v>
      </c>
      <c r="CI34">
        <f t="shared" si="23"/>
        <v>0</v>
      </c>
    </row>
    <row r="35" spans="1:87" x14ac:dyDescent="0.55000000000000004">
      <c r="A35" s="179">
        <v>43859</v>
      </c>
      <c r="B35" s="137"/>
      <c r="C35" s="135"/>
      <c r="D35" s="135"/>
      <c r="E35" s="135"/>
      <c r="F35" s="135"/>
      <c r="G35" s="135"/>
      <c r="H35" s="135"/>
      <c r="I35" s="135"/>
      <c r="J35" s="135"/>
      <c r="K35" s="139"/>
      <c r="L35" s="172"/>
      <c r="M35" s="161"/>
      <c r="N35" s="161"/>
      <c r="O35" s="161"/>
      <c r="P35" s="161"/>
      <c r="Q35" s="161"/>
      <c r="R35" s="161"/>
      <c r="S35" s="161"/>
      <c r="T35" s="161"/>
      <c r="U35" s="161"/>
      <c r="V35" s="161"/>
      <c r="W35" s="162"/>
      <c r="X35" s="174"/>
      <c r="Z35" s="177">
        <f t="shared" si="0"/>
        <v>43859</v>
      </c>
      <c r="AA35" s="230">
        <f t="shared" si="15"/>
        <v>25</v>
      </c>
      <c r="AB35" s="230">
        <f t="shared" si="16"/>
        <v>0</v>
      </c>
      <c r="AC35" s="231">
        <f t="shared" si="17"/>
        <v>0</v>
      </c>
      <c r="AD35" s="158">
        <f t="shared" si="1"/>
        <v>2</v>
      </c>
      <c r="AE35" s="242"/>
      <c r="AF35" s="147">
        <v>10</v>
      </c>
      <c r="AG35" s="135"/>
      <c r="AH35" s="147"/>
      <c r="AI35" s="135"/>
      <c r="AJ35" s="46"/>
      <c r="AK35" s="157">
        <f t="shared" si="2"/>
        <v>0</v>
      </c>
      <c r="AL35" s="147">
        <v>7</v>
      </c>
      <c r="AM35" s="135"/>
      <c r="AN35" s="135"/>
      <c r="AO35" s="135"/>
      <c r="AP35" s="47"/>
      <c r="AQ35" s="157">
        <f t="shared" si="3"/>
        <v>0</v>
      </c>
      <c r="AR35" s="147">
        <v>8</v>
      </c>
      <c r="AS35" s="135"/>
      <c r="AT35" s="135"/>
      <c r="AU35" s="135"/>
      <c r="AV35" s="139"/>
      <c r="BP35" s="179">
        <f t="shared" si="4"/>
        <v>43859</v>
      </c>
      <c r="BQ35">
        <f t="shared" si="5"/>
        <v>10</v>
      </c>
      <c r="BR35">
        <f t="shared" si="6"/>
        <v>0</v>
      </c>
      <c r="BS35">
        <f t="shared" si="7"/>
        <v>0</v>
      </c>
      <c r="BW35" s="179">
        <f t="shared" si="18"/>
        <v>43859</v>
      </c>
      <c r="BX35">
        <f t="shared" si="8"/>
        <v>7</v>
      </c>
      <c r="BY35">
        <f t="shared" si="9"/>
        <v>0</v>
      </c>
      <c r="BZ35">
        <f t="shared" si="10"/>
        <v>0</v>
      </c>
      <c r="CA35" s="179">
        <f t="shared" si="11"/>
        <v>43859</v>
      </c>
      <c r="CB35">
        <f t="shared" si="12"/>
        <v>8</v>
      </c>
      <c r="CC35">
        <f t="shared" si="13"/>
        <v>0</v>
      </c>
      <c r="CD35">
        <f t="shared" si="14"/>
        <v>0</v>
      </c>
      <c r="CE35" s="179">
        <f t="shared" si="19"/>
        <v>43859</v>
      </c>
      <c r="CF35">
        <f t="shared" si="20"/>
        <v>2</v>
      </c>
      <c r="CG35">
        <f t="shared" si="21"/>
        <v>0</v>
      </c>
      <c r="CH35" s="179">
        <f t="shared" si="22"/>
        <v>43859</v>
      </c>
      <c r="CI35">
        <f t="shared" si="23"/>
        <v>0</v>
      </c>
    </row>
    <row r="36" spans="1:87" x14ac:dyDescent="0.55000000000000004">
      <c r="A36" s="179">
        <v>43860</v>
      </c>
      <c r="B36" s="137"/>
      <c r="C36" s="135"/>
      <c r="D36" s="135"/>
      <c r="E36" s="135"/>
      <c r="F36" s="135"/>
      <c r="G36" s="135"/>
      <c r="H36" s="135"/>
      <c r="I36" s="135"/>
      <c r="J36" s="135"/>
      <c r="K36" s="139"/>
      <c r="L36" s="172"/>
      <c r="M36" s="161"/>
      <c r="N36" s="161"/>
      <c r="O36" s="161"/>
      <c r="P36" s="161"/>
      <c r="Q36" s="161"/>
      <c r="R36" s="161"/>
      <c r="S36" s="161"/>
      <c r="T36" s="161"/>
      <c r="U36" s="161"/>
      <c r="V36" s="161"/>
      <c r="W36" s="162"/>
      <c r="X36" s="174"/>
      <c r="Z36" s="177">
        <f t="shared" si="0"/>
        <v>43860</v>
      </c>
      <c r="AA36" s="230">
        <f t="shared" si="15"/>
        <v>28</v>
      </c>
      <c r="AB36" s="230">
        <f t="shared" si="16"/>
        <v>0</v>
      </c>
      <c r="AC36" s="231">
        <f t="shared" si="17"/>
        <v>0</v>
      </c>
      <c r="AD36" s="158">
        <f t="shared" si="1"/>
        <v>2</v>
      </c>
      <c r="AE36" s="242"/>
      <c r="AF36" s="147">
        <v>12</v>
      </c>
      <c r="AG36" s="135"/>
      <c r="AH36" s="147"/>
      <c r="AI36" s="135"/>
      <c r="AJ36" s="46"/>
      <c r="AK36" s="157">
        <f t="shared" si="2"/>
        <v>0</v>
      </c>
      <c r="AL36" s="147">
        <v>7</v>
      </c>
      <c r="AM36" s="135"/>
      <c r="AN36" s="135"/>
      <c r="AO36" s="135"/>
      <c r="AP36" s="47"/>
      <c r="AQ36" s="157">
        <f t="shared" si="3"/>
        <v>1</v>
      </c>
      <c r="AR36" s="147">
        <v>9</v>
      </c>
      <c r="AS36" s="135"/>
      <c r="AT36" s="135"/>
      <c r="AU36" s="135"/>
      <c r="AV36" s="139"/>
      <c r="BP36" s="179">
        <f t="shared" si="4"/>
        <v>43860</v>
      </c>
      <c r="BQ36">
        <f t="shared" si="5"/>
        <v>12</v>
      </c>
      <c r="BR36">
        <f t="shared" si="6"/>
        <v>0</v>
      </c>
      <c r="BS36">
        <f t="shared" si="7"/>
        <v>0</v>
      </c>
      <c r="BW36" s="179">
        <f t="shared" si="18"/>
        <v>43860</v>
      </c>
      <c r="BX36">
        <f t="shared" si="8"/>
        <v>7</v>
      </c>
      <c r="BY36">
        <f t="shared" si="9"/>
        <v>0</v>
      </c>
      <c r="BZ36">
        <f t="shared" si="10"/>
        <v>0</v>
      </c>
      <c r="CA36" s="179">
        <f t="shared" si="11"/>
        <v>43860</v>
      </c>
      <c r="CB36">
        <f t="shared" si="12"/>
        <v>9</v>
      </c>
      <c r="CC36">
        <f t="shared" si="13"/>
        <v>0</v>
      </c>
      <c r="CD36">
        <f t="shared" si="14"/>
        <v>0</v>
      </c>
      <c r="CE36" s="179">
        <f t="shared" si="19"/>
        <v>43860</v>
      </c>
      <c r="CF36">
        <f t="shared" si="20"/>
        <v>2</v>
      </c>
      <c r="CG36">
        <f t="shared" si="21"/>
        <v>0</v>
      </c>
      <c r="CH36" s="179">
        <f t="shared" si="22"/>
        <v>43860</v>
      </c>
      <c r="CI36">
        <f t="shared" si="23"/>
        <v>0</v>
      </c>
    </row>
    <row r="37" spans="1:87" x14ac:dyDescent="0.55000000000000004">
      <c r="A37" s="179">
        <v>43861</v>
      </c>
      <c r="B37" s="137"/>
      <c r="C37" s="135"/>
      <c r="D37" s="135"/>
      <c r="E37" s="135"/>
      <c r="F37" s="135"/>
      <c r="G37" s="135"/>
      <c r="H37" s="135"/>
      <c r="I37" s="135"/>
      <c r="J37" s="135"/>
      <c r="K37" s="139"/>
      <c r="L37" s="172"/>
      <c r="M37" s="161"/>
      <c r="N37" s="161"/>
      <c r="O37" s="161"/>
      <c r="P37" s="161"/>
      <c r="Q37" s="161"/>
      <c r="R37" s="161"/>
      <c r="S37" s="161"/>
      <c r="T37" s="161"/>
      <c r="U37" s="161"/>
      <c r="V37" s="161"/>
      <c r="W37" s="162"/>
      <c r="X37" s="174"/>
      <c r="Z37" s="177">
        <f t="shared" si="0"/>
        <v>43861</v>
      </c>
      <c r="AA37" s="230">
        <f t="shared" si="15"/>
        <v>30</v>
      </c>
      <c r="AB37" s="230">
        <f t="shared" si="16"/>
        <v>0</v>
      </c>
      <c r="AC37" s="231">
        <f t="shared" si="17"/>
        <v>0</v>
      </c>
      <c r="AD37" s="158">
        <f t="shared" si="1"/>
        <v>1</v>
      </c>
      <c r="AE37" s="242"/>
      <c r="AF37" s="147">
        <v>13</v>
      </c>
      <c r="AG37" s="135"/>
      <c r="AH37" s="147"/>
      <c r="AI37" s="135"/>
      <c r="AJ37" s="46"/>
      <c r="AK37" s="157">
        <f t="shared" si="2"/>
        <v>0</v>
      </c>
      <c r="AL37" s="147">
        <v>7</v>
      </c>
      <c r="AM37" s="135"/>
      <c r="AN37" s="135"/>
      <c r="AO37" s="135"/>
      <c r="AP37" s="47"/>
      <c r="AQ37" s="157">
        <f t="shared" si="3"/>
        <v>1</v>
      </c>
      <c r="AR37" s="147">
        <v>10</v>
      </c>
      <c r="AS37" s="135"/>
      <c r="AT37" s="135"/>
      <c r="AU37" s="135"/>
      <c r="AV37" s="139"/>
      <c r="BP37" s="179">
        <f t="shared" si="4"/>
        <v>43861</v>
      </c>
      <c r="BQ37">
        <f t="shared" si="5"/>
        <v>13</v>
      </c>
      <c r="BR37">
        <f t="shared" si="6"/>
        <v>0</v>
      </c>
      <c r="BS37">
        <f t="shared" si="7"/>
        <v>0</v>
      </c>
      <c r="BW37" s="179">
        <f t="shared" si="18"/>
        <v>43861</v>
      </c>
      <c r="BX37">
        <f t="shared" si="8"/>
        <v>7</v>
      </c>
      <c r="BY37">
        <f t="shared" si="9"/>
        <v>0</v>
      </c>
      <c r="BZ37">
        <f t="shared" si="10"/>
        <v>0</v>
      </c>
      <c r="CA37" s="179">
        <f t="shared" si="11"/>
        <v>43861</v>
      </c>
      <c r="CB37">
        <f t="shared" si="12"/>
        <v>10</v>
      </c>
      <c r="CC37">
        <f t="shared" si="13"/>
        <v>0</v>
      </c>
      <c r="CD37">
        <f t="shared" si="14"/>
        <v>0</v>
      </c>
      <c r="CE37" s="179">
        <f t="shared" si="19"/>
        <v>43861</v>
      </c>
      <c r="CF37">
        <f t="shared" si="20"/>
        <v>1</v>
      </c>
      <c r="CG37">
        <f t="shared" si="21"/>
        <v>0</v>
      </c>
      <c r="CH37" s="179">
        <f t="shared" si="22"/>
        <v>43861</v>
      </c>
      <c r="CI37">
        <f t="shared" si="23"/>
        <v>0</v>
      </c>
    </row>
    <row r="38" spans="1:87" x14ac:dyDescent="0.55000000000000004">
      <c r="A38" s="180">
        <v>43862</v>
      </c>
      <c r="B38" s="137"/>
      <c r="C38" s="135"/>
      <c r="D38" s="135"/>
      <c r="E38" s="135"/>
      <c r="F38" s="135"/>
      <c r="G38" s="135"/>
      <c r="H38" s="135"/>
      <c r="I38" s="135"/>
      <c r="J38" s="135"/>
      <c r="K38" s="139"/>
      <c r="L38" s="172"/>
      <c r="M38" s="161"/>
      <c r="N38" s="161"/>
      <c r="O38" s="161"/>
      <c r="P38" s="161"/>
      <c r="Q38" s="161"/>
      <c r="R38" s="161"/>
      <c r="S38" s="161"/>
      <c r="T38" s="161"/>
      <c r="U38" s="161"/>
      <c r="V38" s="161"/>
      <c r="W38" s="162"/>
      <c r="X38" s="174"/>
      <c r="Z38" s="177">
        <f t="shared" si="0"/>
        <v>43862</v>
      </c>
      <c r="AA38" s="230">
        <f t="shared" si="15"/>
        <v>31</v>
      </c>
      <c r="AB38" s="230">
        <f t="shared" si="16"/>
        <v>0</v>
      </c>
      <c r="AC38" s="231">
        <f t="shared" si="17"/>
        <v>0</v>
      </c>
      <c r="AD38" s="158">
        <f t="shared" si="1"/>
        <v>1</v>
      </c>
      <c r="AE38" s="242"/>
      <c r="AF38" s="147">
        <v>14</v>
      </c>
      <c r="AG38" s="135"/>
      <c r="AH38" s="147"/>
      <c r="AI38" s="135"/>
      <c r="AJ38" s="46"/>
      <c r="AK38" s="157">
        <f t="shared" si="2"/>
        <v>0</v>
      </c>
      <c r="AL38" s="147">
        <v>7</v>
      </c>
      <c r="AM38" s="135"/>
      <c r="AN38" s="135"/>
      <c r="AO38" s="135"/>
      <c r="AP38" s="47"/>
      <c r="AQ38" s="157">
        <f t="shared" si="3"/>
        <v>0</v>
      </c>
      <c r="AR38" s="147">
        <v>10</v>
      </c>
      <c r="AS38" s="135"/>
      <c r="AT38" s="135"/>
      <c r="AU38" s="135"/>
      <c r="AV38" s="139"/>
      <c r="BP38" s="179">
        <f t="shared" si="4"/>
        <v>43862</v>
      </c>
      <c r="BQ38">
        <f t="shared" si="5"/>
        <v>14</v>
      </c>
      <c r="BR38">
        <f t="shared" si="6"/>
        <v>0</v>
      </c>
      <c r="BS38">
        <f t="shared" si="7"/>
        <v>0</v>
      </c>
      <c r="BW38" s="179">
        <f t="shared" si="18"/>
        <v>43862</v>
      </c>
      <c r="BX38">
        <f t="shared" si="8"/>
        <v>7</v>
      </c>
      <c r="BY38">
        <f t="shared" si="9"/>
        <v>0</v>
      </c>
      <c r="BZ38">
        <f t="shared" si="10"/>
        <v>0</v>
      </c>
      <c r="CA38" s="179">
        <f t="shared" si="11"/>
        <v>43862</v>
      </c>
      <c r="CB38">
        <f t="shared" si="12"/>
        <v>10</v>
      </c>
      <c r="CC38">
        <f t="shared" si="13"/>
        <v>0</v>
      </c>
      <c r="CD38">
        <f t="shared" si="14"/>
        <v>0</v>
      </c>
      <c r="CE38" s="179">
        <f t="shared" si="19"/>
        <v>43862</v>
      </c>
      <c r="CF38">
        <f t="shared" si="20"/>
        <v>1</v>
      </c>
      <c r="CG38">
        <f t="shared" si="21"/>
        <v>0</v>
      </c>
      <c r="CH38" s="179">
        <f t="shared" si="22"/>
        <v>43862</v>
      </c>
      <c r="CI38">
        <f t="shared" si="23"/>
        <v>0</v>
      </c>
    </row>
    <row r="39" spans="1:87" x14ac:dyDescent="0.55000000000000004">
      <c r="A39" s="180">
        <v>43863</v>
      </c>
      <c r="B39" s="137"/>
      <c r="C39" s="135"/>
      <c r="D39" s="135"/>
      <c r="E39" s="135"/>
      <c r="F39" s="135"/>
      <c r="G39" s="135"/>
      <c r="H39" s="135"/>
      <c r="I39" s="135"/>
      <c r="J39" s="135"/>
      <c r="K39" s="139"/>
      <c r="L39" s="172"/>
      <c r="M39" s="161"/>
      <c r="N39" s="161"/>
      <c r="O39" s="161"/>
      <c r="P39" s="161"/>
      <c r="Q39" s="161"/>
      <c r="R39" s="161"/>
      <c r="S39" s="161"/>
      <c r="T39" s="161"/>
      <c r="U39" s="161"/>
      <c r="V39" s="161"/>
      <c r="W39" s="162"/>
      <c r="X39" s="174"/>
      <c r="Z39" s="177">
        <f t="shared" si="0"/>
        <v>43863</v>
      </c>
      <c r="AA39" s="230">
        <f>+AF39+AL39+AR39</f>
        <v>33</v>
      </c>
      <c r="AB39" s="230">
        <f>+AH39+AN39+AT39</f>
        <v>0</v>
      </c>
      <c r="AC39" s="231">
        <f>+AJ39+AP39+AV39</f>
        <v>0</v>
      </c>
      <c r="AD39" s="158">
        <f t="shared" si="1"/>
        <v>1</v>
      </c>
      <c r="AE39" s="242"/>
      <c r="AF39" s="147">
        <v>15</v>
      </c>
      <c r="AG39" s="135"/>
      <c r="AH39" s="147"/>
      <c r="AI39" s="135"/>
      <c r="AJ39" s="46"/>
      <c r="AK39" s="157">
        <f t="shared" si="2"/>
        <v>1</v>
      </c>
      <c r="AL39" s="147">
        <v>8</v>
      </c>
      <c r="AM39" s="135"/>
      <c r="AN39" s="135"/>
      <c r="AO39" s="135"/>
      <c r="AP39" s="47"/>
      <c r="AQ39" s="157">
        <f t="shared" si="3"/>
        <v>0</v>
      </c>
      <c r="AR39" s="147">
        <v>10</v>
      </c>
      <c r="AS39" s="135"/>
      <c r="AT39" s="135"/>
      <c r="AU39" s="135"/>
      <c r="AV39" s="139"/>
      <c r="BP39" s="179">
        <f t="shared" si="4"/>
        <v>43863</v>
      </c>
      <c r="BQ39">
        <f t="shared" si="5"/>
        <v>15</v>
      </c>
      <c r="BR39">
        <f t="shared" si="6"/>
        <v>0</v>
      </c>
      <c r="BS39">
        <f t="shared" si="7"/>
        <v>0</v>
      </c>
      <c r="BW39" s="179">
        <f t="shared" si="18"/>
        <v>43863</v>
      </c>
      <c r="BX39">
        <f t="shared" si="8"/>
        <v>8</v>
      </c>
      <c r="BY39">
        <f t="shared" si="9"/>
        <v>0</v>
      </c>
      <c r="BZ39">
        <f t="shared" si="10"/>
        <v>0</v>
      </c>
      <c r="CA39" s="179">
        <f t="shared" si="11"/>
        <v>43863</v>
      </c>
      <c r="CB39">
        <f t="shared" si="12"/>
        <v>10</v>
      </c>
      <c r="CC39">
        <f t="shared" si="13"/>
        <v>0</v>
      </c>
      <c r="CD39">
        <f t="shared" si="14"/>
        <v>0</v>
      </c>
      <c r="CE39" s="179">
        <f t="shared" si="19"/>
        <v>43863</v>
      </c>
      <c r="CF39">
        <f t="shared" si="20"/>
        <v>1</v>
      </c>
      <c r="CG39">
        <f t="shared" si="21"/>
        <v>0</v>
      </c>
      <c r="CH39" s="179">
        <f>+A39</f>
        <v>43863</v>
      </c>
      <c r="CI39">
        <f t="shared" si="23"/>
        <v>0</v>
      </c>
    </row>
    <row r="40" spans="1:87" x14ac:dyDescent="0.55000000000000004">
      <c r="A40" s="180">
        <v>43864</v>
      </c>
      <c r="B40" s="137"/>
      <c r="C40" s="135"/>
      <c r="D40" s="135"/>
      <c r="E40" s="135"/>
      <c r="F40" s="135"/>
      <c r="G40" s="135"/>
      <c r="H40" s="135"/>
      <c r="I40" s="135"/>
      <c r="J40" s="135"/>
      <c r="K40" s="139"/>
      <c r="L40" s="172"/>
      <c r="M40" s="161"/>
      <c r="N40" s="161"/>
      <c r="O40" s="161"/>
      <c r="P40" s="161"/>
      <c r="Q40" s="161"/>
      <c r="R40" s="161"/>
      <c r="S40" s="161"/>
      <c r="T40" s="161"/>
      <c r="U40" s="161"/>
      <c r="V40" s="161"/>
      <c r="W40" s="162"/>
      <c r="X40" s="174"/>
      <c r="Z40" s="177">
        <f t="shared" si="0"/>
        <v>43864</v>
      </c>
      <c r="AA40" s="230">
        <f>+AF40+AL40+AR40</f>
        <v>33</v>
      </c>
      <c r="AB40" s="230">
        <f>+AH40+AN40+AT40</f>
        <v>0</v>
      </c>
      <c r="AC40" s="231">
        <f>+AJ40+AP40+AV40</f>
        <v>0</v>
      </c>
      <c r="AD40" s="158">
        <f t="shared" si="1"/>
        <v>0</v>
      </c>
      <c r="AE40" s="242"/>
      <c r="AF40" s="147">
        <v>15</v>
      </c>
      <c r="AG40" s="135"/>
      <c r="AH40" s="147"/>
      <c r="AI40" s="135"/>
      <c r="AJ40" s="46"/>
      <c r="AK40" s="157">
        <f t="shared" si="2"/>
        <v>0</v>
      </c>
      <c r="AL40" s="147">
        <v>8</v>
      </c>
      <c r="AM40" s="135"/>
      <c r="AN40" s="135"/>
      <c r="AO40" s="135"/>
      <c r="AP40" s="47"/>
      <c r="AQ40" s="157">
        <f t="shared" si="3"/>
        <v>0</v>
      </c>
      <c r="AR40" s="147">
        <v>10</v>
      </c>
      <c r="AS40" s="135"/>
      <c r="AT40" s="135"/>
      <c r="AU40" s="135"/>
      <c r="AV40" s="139"/>
      <c r="BP40" s="179">
        <f t="shared" si="4"/>
        <v>43864</v>
      </c>
      <c r="BQ40">
        <f t="shared" si="5"/>
        <v>15</v>
      </c>
      <c r="BR40">
        <f t="shared" si="6"/>
        <v>0</v>
      </c>
      <c r="BS40">
        <f t="shared" si="7"/>
        <v>0</v>
      </c>
      <c r="BW40" s="179">
        <f t="shared" si="18"/>
        <v>43864</v>
      </c>
      <c r="BX40">
        <f t="shared" si="8"/>
        <v>8</v>
      </c>
      <c r="BY40">
        <f t="shared" si="9"/>
        <v>0</v>
      </c>
      <c r="BZ40">
        <f t="shared" si="10"/>
        <v>0</v>
      </c>
      <c r="CA40" s="179">
        <f t="shared" si="11"/>
        <v>43864</v>
      </c>
      <c r="CB40">
        <f t="shared" si="12"/>
        <v>10</v>
      </c>
      <c r="CC40">
        <f t="shared" si="13"/>
        <v>0</v>
      </c>
      <c r="CD40">
        <f t="shared" si="14"/>
        <v>0</v>
      </c>
      <c r="CE40" s="179">
        <f t="shared" si="19"/>
        <v>43864</v>
      </c>
      <c r="CF40">
        <f t="shared" si="20"/>
        <v>0</v>
      </c>
      <c r="CG40">
        <f t="shared" si="21"/>
        <v>0</v>
      </c>
      <c r="CH40" s="179">
        <f t="shared" si="22"/>
        <v>43864</v>
      </c>
      <c r="CI40">
        <f t="shared" si="23"/>
        <v>0</v>
      </c>
    </row>
    <row r="41" spans="1:87" x14ac:dyDescent="0.55000000000000004">
      <c r="A41" s="180">
        <v>43865</v>
      </c>
      <c r="B41" s="137"/>
      <c r="C41" s="135"/>
      <c r="D41" s="135"/>
      <c r="E41" s="135"/>
      <c r="F41" s="135"/>
      <c r="G41" s="135"/>
      <c r="H41" s="135"/>
      <c r="I41" s="135"/>
      <c r="J41" s="135"/>
      <c r="K41" s="139"/>
      <c r="L41" s="172"/>
      <c r="M41" s="161"/>
      <c r="N41" s="161"/>
      <c r="O41" s="161"/>
      <c r="P41" s="161"/>
      <c r="Q41" s="161"/>
      <c r="R41" s="161"/>
      <c r="S41" s="161"/>
      <c r="T41" s="161"/>
      <c r="U41" s="161"/>
      <c r="V41" s="161"/>
      <c r="W41" s="162"/>
      <c r="X41" s="174"/>
      <c r="Z41" s="177">
        <f t="shared" si="0"/>
        <v>43865</v>
      </c>
      <c r="AA41" s="230">
        <f>+AF41+AL41+AR41</f>
        <v>39</v>
      </c>
      <c r="AB41" s="230">
        <f>+AH41+AN41+AT41</f>
        <v>0</v>
      </c>
      <c r="AC41" s="231">
        <f>+AJ41+AP41+AV41</f>
        <v>1</v>
      </c>
      <c r="AD41" s="158">
        <f t="shared" si="1"/>
        <v>3</v>
      </c>
      <c r="AE41" s="242"/>
      <c r="AF41" s="147">
        <v>18</v>
      </c>
      <c r="AG41" s="135"/>
      <c r="AH41" s="147"/>
      <c r="AI41" s="135">
        <v>1</v>
      </c>
      <c r="AJ41" s="42">
        <v>1</v>
      </c>
      <c r="AK41" s="157">
        <f t="shared" si="2"/>
        <v>2</v>
      </c>
      <c r="AL41" s="147">
        <v>10</v>
      </c>
      <c r="AM41" s="135"/>
      <c r="AN41" s="135"/>
      <c r="AO41" s="135"/>
      <c r="AP41" s="47"/>
      <c r="AQ41" s="157">
        <f t="shared" si="3"/>
        <v>1</v>
      </c>
      <c r="AR41" s="147">
        <v>11</v>
      </c>
      <c r="AS41" s="135"/>
      <c r="AT41" s="135"/>
      <c r="AU41" s="135"/>
      <c r="AV41" s="139"/>
      <c r="BP41" s="179">
        <f t="shared" si="4"/>
        <v>43865</v>
      </c>
      <c r="BQ41">
        <f t="shared" si="5"/>
        <v>18</v>
      </c>
      <c r="BR41">
        <f t="shared" si="6"/>
        <v>0</v>
      </c>
      <c r="BS41">
        <f t="shared" si="7"/>
        <v>1</v>
      </c>
      <c r="BW41" s="179">
        <f t="shared" si="18"/>
        <v>43865</v>
      </c>
      <c r="BX41">
        <f t="shared" si="8"/>
        <v>10</v>
      </c>
      <c r="BY41">
        <f t="shared" si="9"/>
        <v>0</v>
      </c>
      <c r="BZ41">
        <f t="shared" si="10"/>
        <v>0</v>
      </c>
      <c r="CA41" s="179">
        <f t="shared" si="11"/>
        <v>43865</v>
      </c>
      <c r="CB41">
        <f t="shared" si="12"/>
        <v>11</v>
      </c>
      <c r="CC41">
        <f t="shared" si="13"/>
        <v>0</v>
      </c>
      <c r="CD41">
        <f t="shared" si="14"/>
        <v>0</v>
      </c>
      <c r="CE41" s="179">
        <f t="shared" si="19"/>
        <v>43865</v>
      </c>
      <c r="CF41">
        <f t="shared" si="20"/>
        <v>3</v>
      </c>
      <c r="CG41">
        <f t="shared" si="21"/>
        <v>0</v>
      </c>
      <c r="CH41" s="179">
        <f t="shared" si="22"/>
        <v>43865</v>
      </c>
      <c r="CI41">
        <f t="shared" si="23"/>
        <v>1</v>
      </c>
    </row>
    <row r="42" spans="1:87" x14ac:dyDescent="0.55000000000000004">
      <c r="A42" s="180">
        <v>43866</v>
      </c>
      <c r="B42" s="137"/>
      <c r="C42" s="135"/>
      <c r="D42" s="135"/>
      <c r="E42" s="135"/>
      <c r="F42" s="135"/>
      <c r="G42" s="135"/>
      <c r="H42" s="135"/>
      <c r="I42" s="135"/>
      <c r="J42" s="135"/>
      <c r="K42" s="139"/>
      <c r="L42" s="172"/>
      <c r="M42" s="161"/>
      <c r="N42" s="161"/>
      <c r="O42" s="161"/>
      <c r="P42" s="161"/>
      <c r="Q42" s="161"/>
      <c r="R42" s="161"/>
      <c r="S42" s="161"/>
      <c r="T42" s="161"/>
      <c r="U42" s="161"/>
      <c r="V42" s="161"/>
      <c r="W42" s="162"/>
      <c r="X42" s="174"/>
      <c r="Z42" s="177">
        <f t="shared" si="0"/>
        <v>43866</v>
      </c>
      <c r="AA42" s="230">
        <f>+AF42+AL42+AR42</f>
        <v>42</v>
      </c>
      <c r="AB42" s="230">
        <f>+AH42+AN42+AT42</f>
        <v>0</v>
      </c>
      <c r="AC42" s="231">
        <f>+AJ42+AP42+AV42</f>
        <v>1</v>
      </c>
      <c r="AD42" s="158">
        <f t="shared" si="1"/>
        <v>3</v>
      </c>
      <c r="AE42" s="242"/>
      <c r="AF42" s="147">
        <v>21</v>
      </c>
      <c r="AG42" s="135"/>
      <c r="AH42" s="147"/>
      <c r="AI42" s="154">
        <f>+AJ42-AJ41</f>
        <v>0</v>
      </c>
      <c r="AJ42" s="42">
        <v>1</v>
      </c>
      <c r="AK42" s="157">
        <f t="shared" si="2"/>
        <v>0</v>
      </c>
      <c r="AL42" s="147">
        <v>10</v>
      </c>
      <c r="AM42" s="135"/>
      <c r="AN42" s="135"/>
      <c r="AO42" s="135"/>
      <c r="AP42" s="47"/>
      <c r="AQ42" s="157">
        <f t="shared" si="3"/>
        <v>0</v>
      </c>
      <c r="AR42" s="147">
        <v>11</v>
      </c>
      <c r="AS42" s="135"/>
      <c r="AT42" s="135"/>
      <c r="AU42" s="135"/>
      <c r="AV42" s="139"/>
      <c r="BP42" s="179">
        <f t="shared" si="4"/>
        <v>43866</v>
      </c>
      <c r="BQ42">
        <f t="shared" si="5"/>
        <v>21</v>
      </c>
      <c r="BR42">
        <f t="shared" si="6"/>
        <v>0</v>
      </c>
      <c r="BS42">
        <f t="shared" si="7"/>
        <v>1</v>
      </c>
      <c r="BW42" s="179">
        <f t="shared" si="18"/>
        <v>43866</v>
      </c>
      <c r="BX42">
        <f t="shared" si="8"/>
        <v>10</v>
      </c>
      <c r="BY42">
        <f t="shared" si="9"/>
        <v>0</v>
      </c>
      <c r="BZ42">
        <f t="shared" si="10"/>
        <v>0</v>
      </c>
      <c r="CA42" s="179">
        <f t="shared" si="11"/>
        <v>43866</v>
      </c>
      <c r="CB42">
        <f t="shared" si="12"/>
        <v>11</v>
      </c>
      <c r="CC42">
        <f t="shared" si="13"/>
        <v>0</v>
      </c>
      <c r="CD42">
        <f t="shared" si="14"/>
        <v>0</v>
      </c>
      <c r="CE42" s="179">
        <f t="shared" si="19"/>
        <v>43866</v>
      </c>
      <c r="CF42">
        <f t="shared" si="20"/>
        <v>3</v>
      </c>
      <c r="CG42">
        <f t="shared" si="21"/>
        <v>0</v>
      </c>
      <c r="CH42" s="179">
        <f t="shared" si="22"/>
        <v>43866</v>
      </c>
      <c r="CI42">
        <f t="shared" si="23"/>
        <v>0</v>
      </c>
    </row>
    <row r="43" spans="1:87" x14ac:dyDescent="0.55000000000000004">
      <c r="A43" s="180">
        <v>43867</v>
      </c>
      <c r="B43" s="137"/>
      <c r="C43" s="135"/>
      <c r="D43" s="135"/>
      <c r="E43" s="135"/>
      <c r="F43" s="135"/>
      <c r="G43" s="135"/>
      <c r="H43" s="135"/>
      <c r="I43" s="135"/>
      <c r="J43" s="135"/>
      <c r="K43" s="139"/>
      <c r="L43" s="172"/>
      <c r="M43" s="161"/>
      <c r="N43" s="161"/>
      <c r="O43" s="161"/>
      <c r="P43" s="161"/>
      <c r="Q43" s="161"/>
      <c r="R43" s="161"/>
      <c r="S43" s="161"/>
      <c r="T43" s="161"/>
      <c r="U43" s="161"/>
      <c r="V43" s="161"/>
      <c r="W43" s="162"/>
      <c r="X43" s="174"/>
      <c r="Z43" s="177">
        <f t="shared" si="0"/>
        <v>43867</v>
      </c>
      <c r="AA43" s="230">
        <f>+AF43+AL43+AR43</f>
        <v>50</v>
      </c>
      <c r="AB43" s="230">
        <f>+AH43+AN43+AT43</f>
        <v>2</v>
      </c>
      <c r="AC43" s="231">
        <f>+AJ43+AP43+AV43</f>
        <v>1</v>
      </c>
      <c r="AD43" s="158">
        <f>+AF43-AF42</f>
        <v>3</v>
      </c>
      <c r="AE43" s="242"/>
      <c r="AF43" s="147">
        <v>24</v>
      </c>
      <c r="AG43" s="135"/>
      <c r="AH43" s="147"/>
      <c r="AI43" s="154">
        <f>+AJ43-AJ42</f>
        <v>0</v>
      </c>
      <c r="AJ43" s="42">
        <v>1</v>
      </c>
      <c r="AK43" s="157">
        <f t="shared" si="2"/>
        <v>0</v>
      </c>
      <c r="AL43" s="147">
        <v>10</v>
      </c>
      <c r="AM43" s="154">
        <f>+AN43-AN42</f>
        <v>1</v>
      </c>
      <c r="AN43" s="147">
        <v>1</v>
      </c>
      <c r="AO43" s="135"/>
      <c r="AP43" s="47"/>
      <c r="AQ43" s="157">
        <f t="shared" si="3"/>
        <v>5</v>
      </c>
      <c r="AR43" s="147">
        <v>16</v>
      </c>
      <c r="AS43" s="154">
        <f t="shared" ref="AS43:AS54" si="24">+AT43-AT42</f>
        <v>1</v>
      </c>
      <c r="AT43" s="147">
        <v>1</v>
      </c>
      <c r="AU43" s="135"/>
      <c r="AV43" s="139"/>
      <c r="BP43" s="179">
        <f t="shared" si="4"/>
        <v>43867</v>
      </c>
      <c r="BQ43">
        <f t="shared" si="5"/>
        <v>24</v>
      </c>
      <c r="BR43">
        <f t="shared" si="6"/>
        <v>0</v>
      </c>
      <c r="BS43">
        <f t="shared" si="7"/>
        <v>1</v>
      </c>
      <c r="BW43" s="179">
        <f t="shared" si="18"/>
        <v>43867</v>
      </c>
      <c r="BX43">
        <f t="shared" si="8"/>
        <v>10</v>
      </c>
      <c r="BY43">
        <f t="shared" si="9"/>
        <v>1</v>
      </c>
      <c r="BZ43">
        <f t="shared" si="10"/>
        <v>0</v>
      </c>
      <c r="CA43" s="179">
        <f t="shared" si="11"/>
        <v>43867</v>
      </c>
      <c r="CB43">
        <f t="shared" si="12"/>
        <v>16</v>
      </c>
      <c r="CC43">
        <f t="shared" si="13"/>
        <v>1</v>
      </c>
      <c r="CD43">
        <f t="shared" si="14"/>
        <v>0</v>
      </c>
      <c r="CE43" s="179">
        <f t="shared" si="19"/>
        <v>43867</v>
      </c>
      <c r="CF43">
        <f t="shared" si="20"/>
        <v>3</v>
      </c>
      <c r="CG43">
        <f t="shared" si="21"/>
        <v>0</v>
      </c>
      <c r="CH43" s="179">
        <f t="shared" si="22"/>
        <v>43867</v>
      </c>
      <c r="CI43">
        <f t="shared" si="23"/>
        <v>0</v>
      </c>
    </row>
    <row r="44" spans="1:87" x14ac:dyDescent="0.55000000000000004">
      <c r="A44" s="180">
        <v>43868</v>
      </c>
      <c r="B44" s="137"/>
      <c r="C44" s="135"/>
      <c r="D44" s="135"/>
      <c r="E44" s="135"/>
      <c r="F44" s="135"/>
      <c r="G44" s="135"/>
      <c r="H44" s="135"/>
      <c r="I44" s="135"/>
      <c r="J44" s="135"/>
      <c r="K44" s="139"/>
      <c r="L44" s="172"/>
      <c r="M44" s="161"/>
      <c r="N44" s="161"/>
      <c r="O44" s="161"/>
      <c r="P44" s="161"/>
      <c r="Q44" s="161"/>
      <c r="R44" s="161"/>
      <c r="S44" s="161"/>
      <c r="T44" s="161"/>
      <c r="U44" s="161"/>
      <c r="V44" s="161"/>
      <c r="W44" s="162"/>
      <c r="X44" s="174"/>
      <c r="Z44" s="177">
        <f t="shared" si="0"/>
        <v>43868</v>
      </c>
      <c r="AA44" s="230">
        <f t="shared" ref="AA44:AA50" si="25">+AF44+AL44+AR44</f>
        <v>52</v>
      </c>
      <c r="AB44" s="230">
        <f t="shared" ref="AB44:AB50" si="26">+AH44+AN44+AT44</f>
        <v>2</v>
      </c>
      <c r="AC44" s="231">
        <f t="shared" ref="AC44:AC50" si="27">+AJ44+AP44+AV44</f>
        <v>1</v>
      </c>
      <c r="AD44" s="158">
        <f>+AF44-AF43</f>
        <v>2</v>
      </c>
      <c r="AE44" s="242"/>
      <c r="AF44" s="147">
        <v>26</v>
      </c>
      <c r="AG44" s="135"/>
      <c r="AH44" s="147"/>
      <c r="AI44" s="154">
        <f t="shared" ref="AG44:AI52" si="28">+AJ44-AJ43</f>
        <v>0</v>
      </c>
      <c r="AJ44" s="42">
        <v>1</v>
      </c>
      <c r="AK44" s="157">
        <f t="shared" si="2"/>
        <v>0</v>
      </c>
      <c r="AL44" s="147">
        <v>10</v>
      </c>
      <c r="AM44" s="154">
        <f t="shared" ref="AM44:AM69" si="29">+AN44-AN43</f>
        <v>0</v>
      </c>
      <c r="AN44" s="147">
        <v>1</v>
      </c>
      <c r="AO44" s="135"/>
      <c r="AP44" s="47"/>
      <c r="AQ44" s="157">
        <f t="shared" si="3"/>
        <v>0</v>
      </c>
      <c r="AR44" s="147">
        <v>16</v>
      </c>
      <c r="AS44" s="154">
        <f t="shared" si="24"/>
        <v>0</v>
      </c>
      <c r="AT44" s="147">
        <v>1</v>
      </c>
      <c r="AU44" s="135"/>
      <c r="AV44" s="139"/>
      <c r="BP44" s="179">
        <f t="shared" si="4"/>
        <v>43868</v>
      </c>
      <c r="BQ44">
        <f t="shared" si="5"/>
        <v>26</v>
      </c>
      <c r="BR44">
        <f t="shared" si="6"/>
        <v>0</v>
      </c>
      <c r="BS44">
        <f t="shared" si="7"/>
        <v>1</v>
      </c>
      <c r="BW44" s="179">
        <f t="shared" si="18"/>
        <v>43868</v>
      </c>
      <c r="BX44">
        <f t="shared" si="8"/>
        <v>10</v>
      </c>
      <c r="BY44">
        <f t="shared" si="9"/>
        <v>1</v>
      </c>
      <c r="BZ44">
        <f t="shared" si="10"/>
        <v>0</v>
      </c>
      <c r="CA44" s="179">
        <f t="shared" si="11"/>
        <v>43868</v>
      </c>
      <c r="CB44">
        <f t="shared" si="12"/>
        <v>16</v>
      </c>
      <c r="CC44">
        <f t="shared" si="13"/>
        <v>1</v>
      </c>
      <c r="CD44">
        <f t="shared" si="14"/>
        <v>0</v>
      </c>
      <c r="CE44" s="179">
        <f t="shared" si="19"/>
        <v>43868</v>
      </c>
      <c r="CF44">
        <f t="shared" si="20"/>
        <v>2</v>
      </c>
      <c r="CG44">
        <f t="shared" si="21"/>
        <v>0</v>
      </c>
      <c r="CH44" s="179">
        <f t="shared" si="22"/>
        <v>43868</v>
      </c>
      <c r="CI44">
        <f t="shared" si="23"/>
        <v>0</v>
      </c>
    </row>
    <row r="45" spans="1:87" x14ac:dyDescent="0.55000000000000004">
      <c r="A45" s="180">
        <v>43869</v>
      </c>
      <c r="B45" s="137"/>
      <c r="C45" s="135"/>
      <c r="D45" s="135"/>
      <c r="E45" s="135"/>
      <c r="F45" s="135"/>
      <c r="G45" s="135"/>
      <c r="H45" s="135"/>
      <c r="I45" s="135"/>
      <c r="J45" s="135"/>
      <c r="K45" s="139"/>
      <c r="L45" s="172"/>
      <c r="M45" s="161"/>
      <c r="N45" s="161"/>
      <c r="O45" s="161"/>
      <c r="P45" s="161"/>
      <c r="Q45" s="161"/>
      <c r="R45" s="161"/>
      <c r="S45" s="161"/>
      <c r="T45" s="161"/>
      <c r="U45" s="161"/>
      <c r="V45" s="161"/>
      <c r="W45" s="162"/>
      <c r="X45" s="174"/>
      <c r="Z45" s="177">
        <f t="shared" si="0"/>
        <v>43869</v>
      </c>
      <c r="AA45" s="230">
        <f t="shared" si="25"/>
        <v>53</v>
      </c>
      <c r="AB45" s="230">
        <f t="shared" si="26"/>
        <v>2</v>
      </c>
      <c r="AC45" s="231">
        <f t="shared" si="27"/>
        <v>1</v>
      </c>
      <c r="AD45" s="158">
        <f t="shared" ref="AD45:AD51" si="30">+AF45-AF44</f>
        <v>0</v>
      </c>
      <c r="AE45" s="242"/>
      <c r="AF45" s="147">
        <v>26</v>
      </c>
      <c r="AG45" s="135"/>
      <c r="AH45" s="147"/>
      <c r="AI45" s="154">
        <f t="shared" si="28"/>
        <v>0</v>
      </c>
      <c r="AJ45" s="42">
        <v>1</v>
      </c>
      <c r="AK45" s="157">
        <f t="shared" si="2"/>
        <v>0</v>
      </c>
      <c r="AL45" s="147">
        <v>10</v>
      </c>
      <c r="AM45" s="154">
        <f t="shared" si="29"/>
        <v>0</v>
      </c>
      <c r="AN45" s="147">
        <v>1</v>
      </c>
      <c r="AO45" s="135"/>
      <c r="AP45" s="47"/>
      <c r="AQ45" s="157">
        <f t="shared" si="3"/>
        <v>1</v>
      </c>
      <c r="AR45" s="147">
        <v>17</v>
      </c>
      <c r="AS45" s="154">
        <f t="shared" si="24"/>
        <v>0</v>
      </c>
      <c r="AT45" s="147">
        <v>1</v>
      </c>
      <c r="AU45" s="135"/>
      <c r="AV45" s="139"/>
      <c r="BP45" s="179">
        <f t="shared" si="4"/>
        <v>43869</v>
      </c>
      <c r="BQ45">
        <f t="shared" si="5"/>
        <v>26</v>
      </c>
      <c r="BR45">
        <f t="shared" si="6"/>
        <v>0</v>
      </c>
      <c r="BS45">
        <f t="shared" si="7"/>
        <v>1</v>
      </c>
      <c r="BW45" s="179">
        <f t="shared" si="18"/>
        <v>43869</v>
      </c>
      <c r="BX45">
        <f t="shared" si="8"/>
        <v>10</v>
      </c>
      <c r="BY45">
        <f t="shared" si="9"/>
        <v>1</v>
      </c>
      <c r="BZ45">
        <f t="shared" si="10"/>
        <v>0</v>
      </c>
      <c r="CA45" s="179">
        <f t="shared" si="11"/>
        <v>43869</v>
      </c>
      <c r="CB45">
        <f t="shared" si="12"/>
        <v>17</v>
      </c>
      <c r="CC45">
        <f t="shared" si="13"/>
        <v>1</v>
      </c>
      <c r="CD45">
        <f t="shared" si="14"/>
        <v>0</v>
      </c>
      <c r="CE45" s="179">
        <f t="shared" si="19"/>
        <v>43869</v>
      </c>
      <c r="CF45">
        <f t="shared" si="20"/>
        <v>0</v>
      </c>
      <c r="CG45">
        <f t="shared" si="21"/>
        <v>0</v>
      </c>
      <c r="CH45" s="179">
        <f t="shared" si="22"/>
        <v>43869</v>
      </c>
      <c r="CI45">
        <f t="shared" si="23"/>
        <v>0</v>
      </c>
    </row>
    <row r="46" spans="1:87" x14ac:dyDescent="0.55000000000000004">
      <c r="A46" s="180">
        <v>43870</v>
      </c>
      <c r="B46" s="137"/>
      <c r="C46" s="135"/>
      <c r="D46" s="135"/>
      <c r="E46" s="135"/>
      <c r="F46" s="135"/>
      <c r="G46" s="135"/>
      <c r="H46" s="135"/>
      <c r="I46" s="135"/>
      <c r="J46" s="135"/>
      <c r="K46" s="139"/>
      <c r="L46" s="172"/>
      <c r="M46" s="161"/>
      <c r="N46" s="161"/>
      <c r="O46" s="161"/>
      <c r="P46" s="161"/>
      <c r="Q46" s="161"/>
      <c r="R46" s="161"/>
      <c r="S46" s="161"/>
      <c r="T46" s="161"/>
      <c r="U46" s="161"/>
      <c r="V46" s="161"/>
      <c r="W46" s="162"/>
      <c r="X46" s="174"/>
      <c r="Z46" s="177">
        <f t="shared" si="0"/>
        <v>43870</v>
      </c>
      <c r="AA46" s="230">
        <f t="shared" si="25"/>
        <v>64</v>
      </c>
      <c r="AB46" s="230">
        <f t="shared" si="26"/>
        <v>2</v>
      </c>
      <c r="AC46" s="231">
        <f t="shared" si="27"/>
        <v>1</v>
      </c>
      <c r="AD46" s="158">
        <f t="shared" si="30"/>
        <v>10</v>
      </c>
      <c r="AE46" s="242"/>
      <c r="AF46" s="147">
        <v>36</v>
      </c>
      <c r="AG46" s="135"/>
      <c r="AH46" s="147"/>
      <c r="AI46" s="154">
        <f t="shared" si="28"/>
        <v>0</v>
      </c>
      <c r="AJ46" s="42">
        <v>1</v>
      </c>
      <c r="AK46" s="157">
        <f t="shared" si="2"/>
        <v>0</v>
      </c>
      <c r="AL46" s="147">
        <v>10</v>
      </c>
      <c r="AM46" s="154">
        <f t="shared" si="29"/>
        <v>0</v>
      </c>
      <c r="AN46" s="147">
        <v>1</v>
      </c>
      <c r="AO46" s="135"/>
      <c r="AP46" s="47"/>
      <c r="AQ46" s="157">
        <f t="shared" si="3"/>
        <v>1</v>
      </c>
      <c r="AR46" s="147">
        <v>18</v>
      </c>
      <c r="AS46" s="154">
        <f t="shared" si="24"/>
        <v>0</v>
      </c>
      <c r="AT46" s="147">
        <v>1</v>
      </c>
      <c r="AU46" s="135"/>
      <c r="AV46" s="139"/>
      <c r="BP46" s="179">
        <f t="shared" si="4"/>
        <v>43870</v>
      </c>
      <c r="BQ46">
        <f t="shared" si="5"/>
        <v>36</v>
      </c>
      <c r="BR46">
        <f t="shared" si="6"/>
        <v>0</v>
      </c>
      <c r="BS46">
        <f t="shared" si="7"/>
        <v>1</v>
      </c>
      <c r="BW46" s="179">
        <f t="shared" si="18"/>
        <v>43870</v>
      </c>
      <c r="BX46">
        <f t="shared" si="8"/>
        <v>10</v>
      </c>
      <c r="BY46">
        <f t="shared" si="9"/>
        <v>1</v>
      </c>
      <c r="BZ46">
        <f t="shared" si="10"/>
        <v>0</v>
      </c>
      <c r="CA46" s="179">
        <f t="shared" si="11"/>
        <v>43870</v>
      </c>
      <c r="CB46">
        <f t="shared" si="12"/>
        <v>18</v>
      </c>
      <c r="CC46">
        <f t="shared" si="13"/>
        <v>1</v>
      </c>
      <c r="CD46">
        <f t="shared" si="14"/>
        <v>0</v>
      </c>
      <c r="CE46" s="179">
        <f t="shared" si="19"/>
        <v>43870</v>
      </c>
      <c r="CF46">
        <f t="shared" si="20"/>
        <v>10</v>
      </c>
      <c r="CG46">
        <f t="shared" si="21"/>
        <v>0</v>
      </c>
      <c r="CH46" s="179">
        <f t="shared" si="22"/>
        <v>43870</v>
      </c>
      <c r="CI46">
        <f t="shared" si="23"/>
        <v>0</v>
      </c>
    </row>
    <row r="47" spans="1:87" x14ac:dyDescent="0.55000000000000004">
      <c r="A47" s="180">
        <v>43871</v>
      </c>
      <c r="B47" s="137"/>
      <c r="C47" s="135"/>
      <c r="D47" s="135"/>
      <c r="E47" s="135"/>
      <c r="F47" s="135"/>
      <c r="G47" s="135"/>
      <c r="H47" s="135"/>
      <c r="I47" s="135"/>
      <c r="J47" s="135"/>
      <c r="K47" s="139"/>
      <c r="L47" s="172"/>
      <c r="M47" s="161"/>
      <c r="N47" s="161"/>
      <c r="O47" s="161"/>
      <c r="P47" s="161"/>
      <c r="Q47" s="161"/>
      <c r="R47" s="161"/>
      <c r="S47" s="161"/>
      <c r="T47" s="161"/>
      <c r="U47" s="161"/>
      <c r="V47" s="161"/>
      <c r="W47" s="162"/>
      <c r="X47" s="174"/>
      <c r="Z47" s="177">
        <f t="shared" si="0"/>
        <v>43871</v>
      </c>
      <c r="AA47" s="230">
        <f t="shared" si="25"/>
        <v>70</v>
      </c>
      <c r="AB47" s="230">
        <f t="shared" si="26"/>
        <v>2</v>
      </c>
      <c r="AC47" s="231">
        <f t="shared" si="27"/>
        <v>1</v>
      </c>
      <c r="AD47" s="158">
        <f t="shared" si="30"/>
        <v>6</v>
      </c>
      <c r="AE47" s="242"/>
      <c r="AF47" s="147">
        <v>42</v>
      </c>
      <c r="AG47" s="135"/>
      <c r="AH47" s="147"/>
      <c r="AI47" s="154">
        <f t="shared" si="28"/>
        <v>0</v>
      </c>
      <c r="AJ47" s="42">
        <v>1</v>
      </c>
      <c r="AK47" s="157">
        <f t="shared" si="2"/>
        <v>0</v>
      </c>
      <c r="AL47" s="147">
        <v>10</v>
      </c>
      <c r="AM47" s="154">
        <f t="shared" si="29"/>
        <v>0</v>
      </c>
      <c r="AN47" s="147">
        <v>1</v>
      </c>
      <c r="AO47" s="135"/>
      <c r="AP47" s="47"/>
      <c r="AQ47" s="157">
        <f t="shared" si="3"/>
        <v>0</v>
      </c>
      <c r="AR47" s="147">
        <v>18</v>
      </c>
      <c r="AS47" s="154">
        <f t="shared" si="24"/>
        <v>0</v>
      </c>
      <c r="AT47" s="147">
        <v>1</v>
      </c>
      <c r="AU47" s="135"/>
      <c r="AV47" s="139"/>
      <c r="BP47" s="179">
        <f t="shared" si="4"/>
        <v>43871</v>
      </c>
      <c r="BQ47">
        <f t="shared" si="5"/>
        <v>42</v>
      </c>
      <c r="BR47">
        <f t="shared" si="6"/>
        <v>0</v>
      </c>
      <c r="BS47">
        <f t="shared" si="7"/>
        <v>1</v>
      </c>
      <c r="BW47" s="179">
        <f t="shared" si="18"/>
        <v>43871</v>
      </c>
      <c r="BX47">
        <f t="shared" si="8"/>
        <v>10</v>
      </c>
      <c r="BY47">
        <f t="shared" si="9"/>
        <v>1</v>
      </c>
      <c r="BZ47">
        <f t="shared" si="10"/>
        <v>0</v>
      </c>
      <c r="CA47" s="179">
        <f t="shared" si="11"/>
        <v>43871</v>
      </c>
      <c r="CB47">
        <f t="shared" si="12"/>
        <v>18</v>
      </c>
      <c r="CC47">
        <f t="shared" si="13"/>
        <v>1</v>
      </c>
      <c r="CD47">
        <f t="shared" si="14"/>
        <v>0</v>
      </c>
      <c r="CE47" s="179">
        <f t="shared" si="19"/>
        <v>43871</v>
      </c>
      <c r="CF47">
        <f t="shared" si="20"/>
        <v>6</v>
      </c>
      <c r="CG47">
        <f t="shared" si="21"/>
        <v>0</v>
      </c>
      <c r="CH47" s="179">
        <f t="shared" si="22"/>
        <v>43871</v>
      </c>
      <c r="CI47">
        <f t="shared" si="23"/>
        <v>0</v>
      </c>
    </row>
    <row r="48" spans="1:87" x14ac:dyDescent="0.55000000000000004">
      <c r="A48" s="180">
        <v>43872</v>
      </c>
      <c r="B48" s="137"/>
      <c r="C48" s="135"/>
      <c r="D48" s="135"/>
      <c r="E48" s="135"/>
      <c r="F48" s="135"/>
      <c r="G48" s="135"/>
      <c r="H48" s="135"/>
      <c r="I48" s="135"/>
      <c r="J48" s="135"/>
      <c r="K48" s="139"/>
      <c r="L48" s="172"/>
      <c r="M48" s="161"/>
      <c r="N48" s="161"/>
      <c r="O48" s="161"/>
      <c r="P48" s="161"/>
      <c r="Q48" s="161"/>
      <c r="R48" s="161"/>
      <c r="S48" s="161"/>
      <c r="T48" s="161"/>
      <c r="U48" s="161"/>
      <c r="V48" s="161"/>
      <c r="W48" s="162"/>
      <c r="X48" s="174"/>
      <c r="Z48" s="177">
        <f t="shared" si="0"/>
        <v>43872</v>
      </c>
      <c r="AA48" s="230">
        <f t="shared" si="25"/>
        <v>77</v>
      </c>
      <c r="AB48" s="230">
        <f t="shared" si="26"/>
        <v>2</v>
      </c>
      <c r="AC48" s="231">
        <f t="shared" si="27"/>
        <v>1</v>
      </c>
      <c r="AD48" s="158">
        <f t="shared" si="30"/>
        <v>7</v>
      </c>
      <c r="AE48" s="242"/>
      <c r="AF48" s="147">
        <v>49</v>
      </c>
      <c r="AG48" s="135"/>
      <c r="AH48" s="147"/>
      <c r="AI48" s="154">
        <f t="shared" si="28"/>
        <v>0</v>
      </c>
      <c r="AJ48" s="42">
        <v>1</v>
      </c>
      <c r="AK48" s="157">
        <f t="shared" si="2"/>
        <v>0</v>
      </c>
      <c r="AL48" s="147">
        <v>10</v>
      </c>
      <c r="AM48" s="154">
        <f t="shared" si="29"/>
        <v>0</v>
      </c>
      <c r="AN48" s="147">
        <v>1</v>
      </c>
      <c r="AO48" s="135"/>
      <c r="AP48" s="47"/>
      <c r="AQ48" s="157">
        <f t="shared" si="3"/>
        <v>0</v>
      </c>
      <c r="AR48" s="147">
        <v>18</v>
      </c>
      <c r="AS48" s="154">
        <f t="shared" si="24"/>
        <v>0</v>
      </c>
      <c r="AT48" s="147">
        <v>1</v>
      </c>
      <c r="AU48" s="135"/>
      <c r="AV48" s="139"/>
      <c r="BP48" s="179">
        <f t="shared" si="4"/>
        <v>43872</v>
      </c>
      <c r="BQ48">
        <f t="shared" si="5"/>
        <v>49</v>
      </c>
      <c r="BR48">
        <f t="shared" si="6"/>
        <v>0</v>
      </c>
      <c r="BS48">
        <f t="shared" si="7"/>
        <v>1</v>
      </c>
      <c r="BW48" s="179">
        <f t="shared" si="18"/>
        <v>43872</v>
      </c>
      <c r="BX48">
        <f t="shared" si="8"/>
        <v>10</v>
      </c>
      <c r="BY48">
        <f t="shared" si="9"/>
        <v>1</v>
      </c>
      <c r="BZ48">
        <f t="shared" si="10"/>
        <v>0</v>
      </c>
      <c r="CA48" s="179">
        <f t="shared" si="11"/>
        <v>43872</v>
      </c>
      <c r="CB48">
        <f t="shared" si="12"/>
        <v>18</v>
      </c>
      <c r="CC48">
        <f t="shared" si="13"/>
        <v>1</v>
      </c>
      <c r="CD48">
        <f t="shared" si="14"/>
        <v>0</v>
      </c>
      <c r="CE48" s="179">
        <f t="shared" si="19"/>
        <v>43872</v>
      </c>
      <c r="CF48">
        <f t="shared" si="20"/>
        <v>7</v>
      </c>
      <c r="CG48">
        <f t="shared" si="21"/>
        <v>0</v>
      </c>
      <c r="CH48" s="179">
        <f>+A48</f>
        <v>43872</v>
      </c>
      <c r="CI48">
        <f t="shared" si="23"/>
        <v>0</v>
      </c>
    </row>
    <row r="49" spans="1:87" x14ac:dyDescent="0.55000000000000004">
      <c r="A49" s="180">
        <v>43873</v>
      </c>
      <c r="B49" s="137"/>
      <c r="C49" s="135"/>
      <c r="D49" s="135"/>
      <c r="E49" s="135"/>
      <c r="F49" s="135"/>
      <c r="G49" s="135"/>
      <c r="H49" s="135"/>
      <c r="I49" s="135"/>
      <c r="J49" s="135"/>
      <c r="K49" s="139"/>
      <c r="L49" s="172"/>
      <c r="M49" s="161"/>
      <c r="N49" s="161"/>
      <c r="O49" s="161"/>
      <c r="P49" s="161"/>
      <c r="Q49" s="161"/>
      <c r="R49" s="161"/>
      <c r="S49" s="161"/>
      <c r="T49" s="161"/>
      <c r="U49" s="161"/>
      <c r="V49" s="161"/>
      <c r="W49" s="162"/>
      <c r="X49" s="174"/>
      <c r="Z49" s="177">
        <f t="shared" si="0"/>
        <v>43873</v>
      </c>
      <c r="AA49" s="230">
        <f t="shared" si="25"/>
        <v>81</v>
      </c>
      <c r="AB49" s="230">
        <f t="shared" si="26"/>
        <v>5</v>
      </c>
      <c r="AC49" s="231">
        <f t="shared" si="27"/>
        <v>1</v>
      </c>
      <c r="AD49" s="158">
        <f t="shared" si="30"/>
        <v>4</v>
      </c>
      <c r="AE49" s="242"/>
      <c r="AF49" s="147">
        <v>53</v>
      </c>
      <c r="AG49" s="154">
        <f t="shared" si="28"/>
        <v>1</v>
      </c>
      <c r="AH49" s="147">
        <v>1</v>
      </c>
      <c r="AI49" s="154">
        <f t="shared" si="28"/>
        <v>0</v>
      </c>
      <c r="AJ49" s="42">
        <v>1</v>
      </c>
      <c r="AK49" s="157">
        <f t="shared" si="2"/>
        <v>0</v>
      </c>
      <c r="AL49" s="147">
        <v>10</v>
      </c>
      <c r="AM49" s="154">
        <f t="shared" si="29"/>
        <v>2</v>
      </c>
      <c r="AN49" s="147">
        <v>3</v>
      </c>
      <c r="AO49" s="135"/>
      <c r="AP49" s="47"/>
      <c r="AQ49" s="157">
        <f t="shared" si="3"/>
        <v>0</v>
      </c>
      <c r="AR49" s="147">
        <v>18</v>
      </c>
      <c r="AS49" s="154">
        <f t="shared" si="24"/>
        <v>0</v>
      </c>
      <c r="AT49" s="147">
        <v>1</v>
      </c>
      <c r="AU49" s="135"/>
      <c r="AV49" s="139"/>
      <c r="BP49" s="179">
        <f t="shared" si="4"/>
        <v>43873</v>
      </c>
      <c r="BQ49">
        <f t="shared" si="5"/>
        <v>53</v>
      </c>
      <c r="BR49">
        <f t="shared" si="6"/>
        <v>1</v>
      </c>
      <c r="BS49">
        <f t="shared" si="7"/>
        <v>1</v>
      </c>
      <c r="BW49" s="179">
        <f t="shared" si="18"/>
        <v>43873</v>
      </c>
      <c r="BX49">
        <f t="shared" si="8"/>
        <v>10</v>
      </c>
      <c r="BY49">
        <f t="shared" si="9"/>
        <v>3</v>
      </c>
      <c r="BZ49">
        <f t="shared" si="10"/>
        <v>0</v>
      </c>
      <c r="CA49" s="179">
        <f t="shared" si="11"/>
        <v>43873</v>
      </c>
      <c r="CB49">
        <f t="shared" si="12"/>
        <v>18</v>
      </c>
      <c r="CC49">
        <f t="shared" si="13"/>
        <v>1</v>
      </c>
      <c r="CD49">
        <f t="shared" si="14"/>
        <v>0</v>
      </c>
      <c r="CE49" s="179">
        <f t="shared" si="19"/>
        <v>43873</v>
      </c>
      <c r="CF49">
        <f t="shared" si="20"/>
        <v>4</v>
      </c>
      <c r="CG49">
        <f t="shared" si="21"/>
        <v>1</v>
      </c>
      <c r="CH49" s="179">
        <f t="shared" si="22"/>
        <v>43873</v>
      </c>
      <c r="CI49">
        <f t="shared" si="23"/>
        <v>0</v>
      </c>
    </row>
    <row r="50" spans="1:87" x14ac:dyDescent="0.55000000000000004">
      <c r="A50" s="180">
        <v>43874</v>
      </c>
      <c r="B50" s="137"/>
      <c r="C50" s="135"/>
      <c r="D50" s="135"/>
      <c r="E50" s="135"/>
      <c r="F50" s="135"/>
      <c r="G50" s="135"/>
      <c r="H50" s="135"/>
      <c r="I50" s="135"/>
      <c r="J50" s="135"/>
      <c r="K50" s="139"/>
      <c r="L50" s="172"/>
      <c r="M50" s="161"/>
      <c r="N50" s="161"/>
      <c r="O50" s="161"/>
      <c r="P50" s="161"/>
      <c r="Q50" s="161"/>
      <c r="R50" s="161"/>
      <c r="S50" s="161"/>
      <c r="T50" s="161"/>
      <c r="U50" s="161"/>
      <c r="V50" s="161"/>
      <c r="W50" s="162"/>
      <c r="X50" s="174"/>
      <c r="Z50" s="177">
        <f t="shared" si="0"/>
        <v>43874</v>
      </c>
      <c r="AA50" s="230">
        <f t="shared" si="25"/>
        <v>81</v>
      </c>
      <c r="AB50" s="230">
        <f t="shared" si="26"/>
        <v>5</v>
      </c>
      <c r="AC50" s="231">
        <f t="shared" si="27"/>
        <v>1</v>
      </c>
      <c r="AD50" s="158">
        <f t="shared" si="30"/>
        <v>0</v>
      </c>
      <c r="AE50" s="242"/>
      <c r="AF50" s="147">
        <v>53</v>
      </c>
      <c r="AG50" s="154">
        <f t="shared" si="28"/>
        <v>0</v>
      </c>
      <c r="AH50" s="147">
        <v>1</v>
      </c>
      <c r="AI50" s="154">
        <f t="shared" si="28"/>
        <v>0</v>
      </c>
      <c r="AJ50" s="42">
        <v>1</v>
      </c>
      <c r="AK50" s="157">
        <f t="shared" si="2"/>
        <v>0</v>
      </c>
      <c r="AL50" s="147">
        <v>10</v>
      </c>
      <c r="AM50" s="154">
        <f t="shared" si="29"/>
        <v>0</v>
      </c>
      <c r="AN50" s="147">
        <v>3</v>
      </c>
      <c r="AO50" s="135"/>
      <c r="AP50" s="156"/>
      <c r="AQ50" s="157">
        <f t="shared" si="3"/>
        <v>0</v>
      </c>
      <c r="AR50" s="147">
        <v>18</v>
      </c>
      <c r="AS50" s="154">
        <f t="shared" si="24"/>
        <v>0</v>
      </c>
      <c r="AT50" s="147">
        <v>1</v>
      </c>
      <c r="AU50" s="135"/>
      <c r="AV50" s="139"/>
      <c r="BP50" s="179">
        <f t="shared" si="4"/>
        <v>43874</v>
      </c>
      <c r="BQ50">
        <f t="shared" si="5"/>
        <v>53</v>
      </c>
      <c r="BR50">
        <f t="shared" si="6"/>
        <v>1</v>
      </c>
      <c r="BS50">
        <f t="shared" si="7"/>
        <v>1</v>
      </c>
      <c r="BW50" s="179">
        <f t="shared" si="18"/>
        <v>43874</v>
      </c>
      <c r="BX50">
        <f t="shared" si="8"/>
        <v>10</v>
      </c>
      <c r="BY50">
        <f t="shared" si="9"/>
        <v>3</v>
      </c>
      <c r="BZ50">
        <f t="shared" si="10"/>
        <v>0</v>
      </c>
      <c r="CA50" s="179">
        <f t="shared" si="11"/>
        <v>43874</v>
      </c>
      <c r="CB50">
        <f t="shared" si="12"/>
        <v>18</v>
      </c>
      <c r="CC50">
        <f t="shared" si="13"/>
        <v>1</v>
      </c>
      <c r="CD50">
        <f t="shared" si="14"/>
        <v>0</v>
      </c>
      <c r="CE50" s="179">
        <f t="shared" si="19"/>
        <v>43874</v>
      </c>
      <c r="CF50">
        <f t="shared" si="20"/>
        <v>0</v>
      </c>
      <c r="CG50">
        <f t="shared" si="21"/>
        <v>0</v>
      </c>
      <c r="CH50" s="179">
        <f t="shared" si="22"/>
        <v>43874</v>
      </c>
      <c r="CI50">
        <f t="shared" si="23"/>
        <v>0</v>
      </c>
    </row>
    <row r="51" spans="1:87" x14ac:dyDescent="0.55000000000000004">
      <c r="A51" s="180">
        <v>43875</v>
      </c>
      <c r="B51" s="137"/>
      <c r="C51" s="135"/>
      <c r="D51" s="135"/>
      <c r="E51" s="135"/>
      <c r="F51" s="135"/>
      <c r="G51" s="135"/>
      <c r="H51" s="135"/>
      <c r="I51" s="135"/>
      <c r="J51" s="135"/>
      <c r="K51" s="139"/>
      <c r="L51" s="172"/>
      <c r="M51" s="161"/>
      <c r="N51" s="161"/>
      <c r="O51" s="161"/>
      <c r="P51" s="161"/>
      <c r="Q51" s="161"/>
      <c r="R51" s="161"/>
      <c r="S51" s="161"/>
      <c r="T51" s="161"/>
      <c r="U51" s="161"/>
      <c r="V51" s="161"/>
      <c r="W51" s="162"/>
      <c r="X51" s="174"/>
      <c r="Z51" s="177">
        <f t="shared" si="0"/>
        <v>43875</v>
      </c>
      <c r="AA51" s="230">
        <f>+AF51+AL51+AR51</f>
        <v>84</v>
      </c>
      <c r="AB51" s="230">
        <f>+AH51+AN51+AT51</f>
        <v>5</v>
      </c>
      <c r="AC51" s="231">
        <f>+AJ51+AP51+AV51</f>
        <v>1</v>
      </c>
      <c r="AD51" s="158">
        <f t="shared" si="30"/>
        <v>3</v>
      </c>
      <c r="AE51" s="242"/>
      <c r="AF51" s="147">
        <v>56</v>
      </c>
      <c r="AG51" s="154">
        <f t="shared" si="28"/>
        <v>0</v>
      </c>
      <c r="AH51" s="147">
        <v>1</v>
      </c>
      <c r="AI51" s="154">
        <f t="shared" si="28"/>
        <v>0</v>
      </c>
      <c r="AJ51" s="42">
        <v>1</v>
      </c>
      <c r="AK51" s="157">
        <f t="shared" si="2"/>
        <v>0</v>
      </c>
      <c r="AL51" s="147">
        <v>10</v>
      </c>
      <c r="AM51" s="154">
        <f t="shared" si="29"/>
        <v>0</v>
      </c>
      <c r="AN51" s="147">
        <v>3</v>
      </c>
      <c r="AO51" s="135"/>
      <c r="AP51" s="156"/>
      <c r="AQ51" s="157">
        <f t="shared" si="3"/>
        <v>0</v>
      </c>
      <c r="AR51" s="147">
        <v>18</v>
      </c>
      <c r="AS51" s="154">
        <f t="shared" si="24"/>
        <v>0</v>
      </c>
      <c r="AT51" s="147">
        <v>1</v>
      </c>
      <c r="AU51" s="135"/>
      <c r="AV51" s="139"/>
      <c r="BP51" s="179">
        <f t="shared" si="4"/>
        <v>43875</v>
      </c>
      <c r="BQ51">
        <f t="shared" si="5"/>
        <v>56</v>
      </c>
      <c r="BR51">
        <f t="shared" si="6"/>
        <v>1</v>
      </c>
      <c r="BS51">
        <f t="shared" si="7"/>
        <v>1</v>
      </c>
      <c r="BW51" s="179">
        <f t="shared" si="18"/>
        <v>43875</v>
      </c>
      <c r="BX51">
        <f t="shared" si="8"/>
        <v>10</v>
      </c>
      <c r="BY51">
        <f t="shared" si="9"/>
        <v>3</v>
      </c>
      <c r="BZ51">
        <f t="shared" si="10"/>
        <v>0</v>
      </c>
      <c r="CA51" s="179">
        <f t="shared" si="11"/>
        <v>43875</v>
      </c>
      <c r="CB51">
        <f t="shared" si="12"/>
        <v>18</v>
      </c>
      <c r="CC51">
        <f t="shared" si="13"/>
        <v>1</v>
      </c>
      <c r="CD51">
        <f t="shared" si="14"/>
        <v>0</v>
      </c>
      <c r="CE51" s="179">
        <f t="shared" si="19"/>
        <v>43875</v>
      </c>
      <c r="CF51">
        <f t="shared" si="20"/>
        <v>3</v>
      </c>
      <c r="CG51">
        <f t="shared" si="21"/>
        <v>0</v>
      </c>
      <c r="CH51" s="179">
        <f t="shared" si="22"/>
        <v>43875</v>
      </c>
      <c r="CI51">
        <f t="shared" si="23"/>
        <v>0</v>
      </c>
    </row>
    <row r="52" spans="1:87" x14ac:dyDescent="0.55000000000000004">
      <c r="A52" s="180">
        <v>43876</v>
      </c>
      <c r="B52" s="137"/>
      <c r="C52" s="135"/>
      <c r="D52" s="135"/>
      <c r="E52" s="135"/>
      <c r="F52" s="135"/>
      <c r="G52" s="135"/>
      <c r="H52" s="135"/>
      <c r="I52" s="135"/>
      <c r="J52" s="135"/>
      <c r="K52" s="139"/>
      <c r="L52" s="172"/>
      <c r="M52" s="161"/>
      <c r="N52" s="161"/>
      <c r="O52" s="161"/>
      <c r="P52" s="161"/>
      <c r="Q52" s="161"/>
      <c r="R52" s="161"/>
      <c r="S52" s="161"/>
      <c r="T52" s="161"/>
      <c r="U52" s="161"/>
      <c r="V52" s="161"/>
      <c r="W52" s="162"/>
      <c r="X52" s="174"/>
      <c r="Z52" s="177">
        <f t="shared" si="0"/>
        <v>43876</v>
      </c>
      <c r="AA52" s="230">
        <f t="shared" ref="AA52:AA60" si="31">+AF52+AL52+AR52</f>
        <v>84</v>
      </c>
      <c r="AB52" s="230">
        <f t="shared" ref="AB52:AB60" si="32">+AH52+AN52+AT52</f>
        <v>6</v>
      </c>
      <c r="AC52" s="231">
        <f t="shared" ref="AC52:AC60" si="33">+AJ52+AP52+AV52</f>
        <v>1</v>
      </c>
      <c r="AD52" s="158">
        <f t="shared" ref="AD52:AD66" si="34">+AF52-AF51</f>
        <v>0</v>
      </c>
      <c r="AE52" s="242"/>
      <c r="AF52" s="147">
        <v>56</v>
      </c>
      <c r="AG52" s="154">
        <f t="shared" si="28"/>
        <v>0</v>
      </c>
      <c r="AH52" s="147">
        <v>1</v>
      </c>
      <c r="AI52" s="154">
        <f t="shared" si="28"/>
        <v>0</v>
      </c>
      <c r="AJ52" s="42">
        <v>1</v>
      </c>
      <c r="AK52" s="157">
        <f t="shared" si="2"/>
        <v>0</v>
      </c>
      <c r="AL52" s="147">
        <v>10</v>
      </c>
      <c r="AM52" s="154">
        <f t="shared" si="29"/>
        <v>0</v>
      </c>
      <c r="AN52" s="147">
        <v>3</v>
      </c>
      <c r="AO52" s="135"/>
      <c r="AP52" s="156"/>
      <c r="AQ52" s="157">
        <f t="shared" si="3"/>
        <v>0</v>
      </c>
      <c r="AR52" s="147">
        <v>18</v>
      </c>
      <c r="AS52" s="154">
        <f t="shared" si="24"/>
        <v>1</v>
      </c>
      <c r="AT52" s="147">
        <v>2</v>
      </c>
      <c r="AU52" s="135"/>
      <c r="AV52" s="139"/>
      <c r="BP52" s="179">
        <f t="shared" si="4"/>
        <v>43876</v>
      </c>
      <c r="BQ52">
        <f t="shared" si="5"/>
        <v>56</v>
      </c>
      <c r="BR52">
        <f t="shared" si="6"/>
        <v>1</v>
      </c>
      <c r="BS52">
        <f t="shared" si="7"/>
        <v>1</v>
      </c>
      <c r="BW52" s="179">
        <f t="shared" si="18"/>
        <v>43876</v>
      </c>
      <c r="BX52">
        <f t="shared" si="8"/>
        <v>10</v>
      </c>
      <c r="BY52">
        <f t="shared" si="9"/>
        <v>3</v>
      </c>
      <c r="BZ52">
        <f t="shared" si="10"/>
        <v>0</v>
      </c>
      <c r="CA52" s="179">
        <f t="shared" si="11"/>
        <v>43876</v>
      </c>
      <c r="CB52">
        <f t="shared" si="12"/>
        <v>18</v>
      </c>
      <c r="CC52">
        <f t="shared" si="13"/>
        <v>2</v>
      </c>
      <c r="CD52">
        <f t="shared" si="14"/>
        <v>0</v>
      </c>
      <c r="CE52" s="179">
        <f t="shared" si="19"/>
        <v>43876</v>
      </c>
      <c r="CF52">
        <f t="shared" si="20"/>
        <v>0</v>
      </c>
      <c r="CG52">
        <f t="shared" si="21"/>
        <v>0</v>
      </c>
      <c r="CH52" s="179">
        <f t="shared" si="22"/>
        <v>43876</v>
      </c>
      <c r="CI52">
        <f t="shared" si="23"/>
        <v>0</v>
      </c>
    </row>
    <row r="53" spans="1:87" x14ac:dyDescent="0.55000000000000004">
      <c r="A53" s="180">
        <v>43877</v>
      </c>
      <c r="B53" s="137"/>
      <c r="C53" s="135"/>
      <c r="D53" s="135"/>
      <c r="E53" s="135"/>
      <c r="F53" s="135"/>
      <c r="G53" s="135"/>
      <c r="H53" s="135"/>
      <c r="I53" s="135"/>
      <c r="J53" s="135"/>
      <c r="K53" s="139"/>
      <c r="L53" s="172"/>
      <c r="M53" s="161"/>
      <c r="N53" s="161"/>
      <c r="O53" s="161"/>
      <c r="P53" s="161"/>
      <c r="Q53" s="161"/>
      <c r="R53" s="161"/>
      <c r="S53" s="161"/>
      <c r="T53" s="161"/>
      <c r="U53" s="161"/>
      <c r="V53" s="161"/>
      <c r="W53" s="162"/>
      <c r="X53" s="174"/>
      <c r="Z53" s="177">
        <f t="shared" si="0"/>
        <v>43877</v>
      </c>
      <c r="AA53" s="230">
        <f t="shared" si="31"/>
        <v>87</v>
      </c>
      <c r="AB53" s="230">
        <f t="shared" si="32"/>
        <v>8</v>
      </c>
      <c r="AC53" s="231">
        <f t="shared" si="33"/>
        <v>2</v>
      </c>
      <c r="AD53" s="158">
        <f t="shared" si="34"/>
        <v>1</v>
      </c>
      <c r="AE53" s="242"/>
      <c r="AF53" s="147">
        <v>57</v>
      </c>
      <c r="AG53" s="154">
        <f t="shared" ref="AG53:AG58" si="35">+AH53-AH52</f>
        <v>0</v>
      </c>
      <c r="AH53" s="147">
        <v>1</v>
      </c>
      <c r="AI53" s="154">
        <f t="shared" ref="AI53:AI59" si="36">+AJ53-AJ52</f>
        <v>0</v>
      </c>
      <c r="AJ53" s="42">
        <v>1</v>
      </c>
      <c r="AK53" s="157">
        <f t="shared" si="2"/>
        <v>0</v>
      </c>
      <c r="AL53" s="147">
        <v>10</v>
      </c>
      <c r="AM53" s="154">
        <f t="shared" si="29"/>
        <v>2</v>
      </c>
      <c r="AN53" s="147">
        <v>5</v>
      </c>
      <c r="AO53" s="135"/>
      <c r="AP53" s="156"/>
      <c r="AQ53" s="157">
        <f t="shared" si="3"/>
        <v>2</v>
      </c>
      <c r="AR53" s="147">
        <v>20</v>
      </c>
      <c r="AS53" s="154">
        <f t="shared" si="24"/>
        <v>0</v>
      </c>
      <c r="AT53" s="147">
        <v>2</v>
      </c>
      <c r="AU53" s="154">
        <f t="shared" ref="AU53:AU69" si="37">+AV53-AV52</f>
        <v>1</v>
      </c>
      <c r="AV53" s="148">
        <v>1</v>
      </c>
      <c r="BP53" s="179">
        <f t="shared" si="4"/>
        <v>43877</v>
      </c>
      <c r="BQ53">
        <f t="shared" si="5"/>
        <v>57</v>
      </c>
      <c r="BR53">
        <f t="shared" si="6"/>
        <v>1</v>
      </c>
      <c r="BS53">
        <f t="shared" si="7"/>
        <v>1</v>
      </c>
      <c r="BW53" s="179">
        <f t="shared" si="18"/>
        <v>43877</v>
      </c>
      <c r="BX53">
        <f t="shared" si="8"/>
        <v>10</v>
      </c>
      <c r="BY53">
        <f t="shared" si="9"/>
        <v>5</v>
      </c>
      <c r="BZ53">
        <f t="shared" si="10"/>
        <v>0</v>
      </c>
      <c r="CA53" s="179">
        <f t="shared" si="11"/>
        <v>43877</v>
      </c>
      <c r="CB53">
        <f t="shared" si="12"/>
        <v>20</v>
      </c>
      <c r="CC53">
        <f t="shared" si="13"/>
        <v>2</v>
      </c>
      <c r="CD53">
        <f t="shared" si="14"/>
        <v>1</v>
      </c>
      <c r="CE53" s="179">
        <f t="shared" si="19"/>
        <v>43877</v>
      </c>
      <c r="CF53">
        <f t="shared" si="20"/>
        <v>1</v>
      </c>
      <c r="CG53">
        <f t="shared" si="21"/>
        <v>0</v>
      </c>
      <c r="CH53" s="179">
        <f t="shared" si="22"/>
        <v>43877</v>
      </c>
      <c r="CI53">
        <f t="shared" si="23"/>
        <v>0</v>
      </c>
    </row>
    <row r="54" spans="1:87" x14ac:dyDescent="0.55000000000000004">
      <c r="A54" s="180">
        <v>43878</v>
      </c>
      <c r="B54" s="137"/>
      <c r="C54" s="135"/>
      <c r="D54" s="135"/>
      <c r="E54" s="135"/>
      <c r="F54" s="135"/>
      <c r="G54" s="135"/>
      <c r="H54" s="135"/>
      <c r="I54" s="135"/>
      <c r="J54" s="135"/>
      <c r="K54" s="139"/>
      <c r="L54" s="172"/>
      <c r="M54" s="161"/>
      <c r="N54" s="161"/>
      <c r="O54" s="161"/>
      <c r="P54" s="161"/>
      <c r="Q54" s="161"/>
      <c r="R54" s="161"/>
      <c r="S54" s="161"/>
      <c r="T54" s="161"/>
      <c r="U54" s="161"/>
      <c r="V54" s="161"/>
      <c r="W54" s="162"/>
      <c r="X54" s="174"/>
      <c r="Z54" s="177">
        <f t="shared" si="0"/>
        <v>43878</v>
      </c>
      <c r="AA54" s="230">
        <f t="shared" si="31"/>
        <v>92</v>
      </c>
      <c r="AB54" s="230">
        <f t="shared" si="32"/>
        <v>9</v>
      </c>
      <c r="AC54" s="231">
        <f t="shared" si="33"/>
        <v>2</v>
      </c>
      <c r="AD54" s="158">
        <f t="shared" si="34"/>
        <v>3</v>
      </c>
      <c r="AE54" s="242"/>
      <c r="AF54" s="147">
        <v>60</v>
      </c>
      <c r="AG54" s="154">
        <f t="shared" si="35"/>
        <v>1</v>
      </c>
      <c r="AH54" s="147">
        <v>2</v>
      </c>
      <c r="AI54" s="154">
        <f t="shared" si="36"/>
        <v>0</v>
      </c>
      <c r="AJ54" s="42">
        <v>1</v>
      </c>
      <c r="AK54" s="157">
        <f t="shared" si="2"/>
        <v>0</v>
      </c>
      <c r="AL54" s="147">
        <v>10</v>
      </c>
      <c r="AM54" s="154">
        <f t="shared" si="29"/>
        <v>0</v>
      </c>
      <c r="AN54" s="147">
        <v>5</v>
      </c>
      <c r="AO54" s="135"/>
      <c r="AP54" s="156"/>
      <c r="AQ54" s="157">
        <f t="shared" si="3"/>
        <v>2</v>
      </c>
      <c r="AR54" s="147">
        <v>22</v>
      </c>
      <c r="AS54" s="154">
        <f t="shared" si="24"/>
        <v>0</v>
      </c>
      <c r="AT54" s="147">
        <v>2</v>
      </c>
      <c r="AU54" s="154">
        <f t="shared" si="37"/>
        <v>0</v>
      </c>
      <c r="AV54" s="148">
        <v>1</v>
      </c>
      <c r="BP54" s="179">
        <f t="shared" si="4"/>
        <v>43878</v>
      </c>
      <c r="BQ54">
        <f t="shared" si="5"/>
        <v>60</v>
      </c>
      <c r="BR54">
        <f t="shared" si="6"/>
        <v>2</v>
      </c>
      <c r="BS54">
        <f t="shared" si="7"/>
        <v>1</v>
      </c>
      <c r="BW54" s="179">
        <f t="shared" si="18"/>
        <v>43878</v>
      </c>
      <c r="BX54">
        <f t="shared" si="8"/>
        <v>10</v>
      </c>
      <c r="BY54">
        <f t="shared" si="9"/>
        <v>5</v>
      </c>
      <c r="BZ54">
        <f t="shared" si="10"/>
        <v>0</v>
      </c>
      <c r="CA54" s="179">
        <f t="shared" si="11"/>
        <v>43878</v>
      </c>
      <c r="CB54">
        <f t="shared" si="12"/>
        <v>22</v>
      </c>
      <c r="CC54">
        <f t="shared" si="13"/>
        <v>2</v>
      </c>
      <c r="CD54">
        <f t="shared" si="14"/>
        <v>1</v>
      </c>
      <c r="CE54" s="179">
        <f t="shared" si="19"/>
        <v>43878</v>
      </c>
      <c r="CF54">
        <f t="shared" si="20"/>
        <v>3</v>
      </c>
      <c r="CG54">
        <f t="shared" si="21"/>
        <v>1</v>
      </c>
      <c r="CH54" s="179">
        <f t="shared" si="22"/>
        <v>43878</v>
      </c>
      <c r="CI54">
        <f t="shared" si="23"/>
        <v>0</v>
      </c>
    </row>
    <row r="55" spans="1:87" x14ac:dyDescent="0.55000000000000004">
      <c r="A55" s="180">
        <v>43879</v>
      </c>
      <c r="B55" s="137"/>
      <c r="C55" s="135"/>
      <c r="D55" s="135"/>
      <c r="E55" s="135"/>
      <c r="F55" s="135"/>
      <c r="G55" s="135"/>
      <c r="H55" s="135"/>
      <c r="I55" s="135"/>
      <c r="J55" s="135"/>
      <c r="K55" s="139"/>
      <c r="L55" s="172"/>
      <c r="M55" s="161"/>
      <c r="N55" s="161"/>
      <c r="O55" s="161"/>
      <c r="P55" s="161"/>
      <c r="Q55" s="161"/>
      <c r="R55" s="161"/>
      <c r="S55" s="161"/>
      <c r="T55" s="161"/>
      <c r="U55" s="161"/>
      <c r="V55" s="161"/>
      <c r="W55" s="162"/>
      <c r="X55" s="174"/>
      <c r="Z55" s="177">
        <f t="shared" si="0"/>
        <v>43879</v>
      </c>
      <c r="AA55" s="230">
        <f t="shared" si="31"/>
        <v>94</v>
      </c>
      <c r="AB55" s="230">
        <f t="shared" si="32"/>
        <v>11</v>
      </c>
      <c r="AC55" s="231">
        <f t="shared" si="33"/>
        <v>2</v>
      </c>
      <c r="AD55" s="158">
        <f t="shared" si="34"/>
        <v>2</v>
      </c>
      <c r="AE55" s="242"/>
      <c r="AF55" s="147">
        <v>62</v>
      </c>
      <c r="AG55" s="154">
        <f t="shared" si="35"/>
        <v>2</v>
      </c>
      <c r="AH55" s="147">
        <v>4</v>
      </c>
      <c r="AI55" s="154">
        <f t="shared" si="36"/>
        <v>0</v>
      </c>
      <c r="AJ55" s="42">
        <v>1</v>
      </c>
      <c r="AK55" s="157">
        <f t="shared" si="2"/>
        <v>0</v>
      </c>
      <c r="AL55" s="147">
        <v>10</v>
      </c>
      <c r="AM55" s="154">
        <f t="shared" si="29"/>
        <v>0</v>
      </c>
      <c r="AN55" s="147">
        <v>5</v>
      </c>
      <c r="AO55" s="135"/>
      <c r="AP55" s="156"/>
      <c r="AQ55" s="157">
        <f t="shared" si="3"/>
        <v>0</v>
      </c>
      <c r="AR55" s="147">
        <v>22</v>
      </c>
      <c r="AS55" s="154">
        <f t="shared" ref="AS55:AS60" si="38">+AT55-AT54</f>
        <v>0</v>
      </c>
      <c r="AT55" s="147">
        <v>2</v>
      </c>
      <c r="AU55" s="154">
        <f t="shared" si="37"/>
        <v>0</v>
      </c>
      <c r="AV55" s="148">
        <v>1</v>
      </c>
      <c r="BP55" s="179">
        <f t="shared" si="4"/>
        <v>43879</v>
      </c>
      <c r="BQ55">
        <f t="shared" si="5"/>
        <v>62</v>
      </c>
      <c r="BR55">
        <f t="shared" si="6"/>
        <v>4</v>
      </c>
      <c r="BS55">
        <f t="shared" si="7"/>
        <v>1</v>
      </c>
      <c r="BW55" s="179">
        <f t="shared" si="18"/>
        <v>43879</v>
      </c>
      <c r="BX55">
        <f t="shared" si="8"/>
        <v>10</v>
      </c>
      <c r="BY55">
        <f t="shared" si="9"/>
        <v>5</v>
      </c>
      <c r="BZ55">
        <f t="shared" si="10"/>
        <v>0</v>
      </c>
      <c r="CA55" s="179">
        <f t="shared" si="11"/>
        <v>43879</v>
      </c>
      <c r="CB55">
        <f t="shared" si="12"/>
        <v>22</v>
      </c>
      <c r="CC55">
        <f t="shared" si="13"/>
        <v>2</v>
      </c>
      <c r="CD55">
        <f t="shared" si="14"/>
        <v>1</v>
      </c>
      <c r="CE55" s="179">
        <f t="shared" si="19"/>
        <v>43879</v>
      </c>
      <c r="CF55">
        <f t="shared" si="20"/>
        <v>2</v>
      </c>
      <c r="CG55">
        <f t="shared" si="21"/>
        <v>2</v>
      </c>
      <c r="CH55" s="179">
        <f t="shared" si="22"/>
        <v>43879</v>
      </c>
      <c r="CI55">
        <f t="shared" si="23"/>
        <v>0</v>
      </c>
    </row>
    <row r="56" spans="1:87" x14ac:dyDescent="0.55000000000000004">
      <c r="A56" s="180">
        <v>43880</v>
      </c>
      <c r="B56" s="137"/>
      <c r="C56" s="135"/>
      <c r="D56" s="135"/>
      <c r="E56" s="135"/>
      <c r="F56" s="135"/>
      <c r="G56" s="135"/>
      <c r="H56" s="135"/>
      <c r="I56" s="135"/>
      <c r="J56" s="135"/>
      <c r="K56" s="139"/>
      <c r="L56" s="172"/>
      <c r="M56" s="161"/>
      <c r="N56" s="161"/>
      <c r="O56" s="161"/>
      <c r="P56" s="161"/>
      <c r="Q56" s="161"/>
      <c r="R56" s="161"/>
      <c r="S56" s="161"/>
      <c r="T56" s="161"/>
      <c r="U56" s="161"/>
      <c r="V56" s="161"/>
      <c r="W56" s="162"/>
      <c r="X56" s="174"/>
      <c r="Z56" s="177">
        <f t="shared" si="0"/>
        <v>43880</v>
      </c>
      <c r="AA56" s="230">
        <f t="shared" si="31"/>
        <v>99</v>
      </c>
      <c r="AB56" s="230">
        <f t="shared" si="32"/>
        <v>13</v>
      </c>
      <c r="AC56" s="231">
        <f t="shared" si="33"/>
        <v>3</v>
      </c>
      <c r="AD56" s="158">
        <f t="shared" si="34"/>
        <v>3</v>
      </c>
      <c r="AE56" s="242"/>
      <c r="AF56" s="147">
        <v>65</v>
      </c>
      <c r="AG56" s="154">
        <f t="shared" si="35"/>
        <v>1</v>
      </c>
      <c r="AH56" s="147">
        <v>5</v>
      </c>
      <c r="AI56" s="154">
        <f t="shared" si="36"/>
        <v>1</v>
      </c>
      <c r="AJ56" s="42">
        <v>2</v>
      </c>
      <c r="AK56" s="157">
        <f t="shared" si="2"/>
        <v>0</v>
      </c>
      <c r="AL56" s="147">
        <v>10</v>
      </c>
      <c r="AM56" s="154">
        <f t="shared" si="29"/>
        <v>1</v>
      </c>
      <c r="AN56" s="147">
        <v>6</v>
      </c>
      <c r="AO56" s="135"/>
      <c r="AP56" s="156"/>
      <c r="AQ56" s="157">
        <f t="shared" si="3"/>
        <v>2</v>
      </c>
      <c r="AR56" s="147">
        <v>24</v>
      </c>
      <c r="AS56" s="154">
        <f t="shared" si="38"/>
        <v>0</v>
      </c>
      <c r="AT56" s="147">
        <v>2</v>
      </c>
      <c r="AU56" s="154">
        <f t="shared" si="37"/>
        <v>0</v>
      </c>
      <c r="AV56" s="148">
        <v>1</v>
      </c>
      <c r="BP56" s="179">
        <f t="shared" si="4"/>
        <v>43880</v>
      </c>
      <c r="BQ56">
        <f t="shared" si="5"/>
        <v>65</v>
      </c>
      <c r="BR56">
        <f t="shared" si="6"/>
        <v>5</v>
      </c>
      <c r="BS56">
        <f t="shared" si="7"/>
        <v>2</v>
      </c>
      <c r="BW56" s="179">
        <f t="shared" si="18"/>
        <v>43880</v>
      </c>
      <c r="BX56">
        <f t="shared" si="8"/>
        <v>10</v>
      </c>
      <c r="BY56">
        <f t="shared" si="9"/>
        <v>6</v>
      </c>
      <c r="BZ56">
        <f t="shared" si="10"/>
        <v>0</v>
      </c>
      <c r="CA56" s="179">
        <f t="shared" si="11"/>
        <v>43880</v>
      </c>
      <c r="CB56">
        <f t="shared" si="12"/>
        <v>24</v>
      </c>
      <c r="CC56">
        <f t="shared" si="13"/>
        <v>2</v>
      </c>
      <c r="CD56">
        <f t="shared" si="14"/>
        <v>1</v>
      </c>
      <c r="CE56" s="179">
        <f t="shared" si="19"/>
        <v>43880</v>
      </c>
      <c r="CF56">
        <f t="shared" si="20"/>
        <v>3</v>
      </c>
      <c r="CG56">
        <f t="shared" si="21"/>
        <v>1</v>
      </c>
      <c r="CH56" s="179">
        <f t="shared" si="22"/>
        <v>43880</v>
      </c>
      <c r="CI56">
        <f t="shared" si="23"/>
        <v>1</v>
      </c>
    </row>
    <row r="57" spans="1:87" x14ac:dyDescent="0.55000000000000004">
      <c r="A57" s="180">
        <v>43881</v>
      </c>
      <c r="B57" s="137"/>
      <c r="C57" s="135"/>
      <c r="D57" s="135"/>
      <c r="E57" s="135"/>
      <c r="F57" s="135"/>
      <c r="G57" s="135"/>
      <c r="H57" s="135"/>
      <c r="I57" s="135"/>
      <c r="J57" s="135"/>
      <c r="K57" s="139"/>
      <c r="L57" s="172"/>
      <c r="M57" s="161"/>
      <c r="N57" s="161"/>
      <c r="O57" s="161"/>
      <c r="P57" s="161"/>
      <c r="Q57" s="161"/>
      <c r="R57" s="161"/>
      <c r="S57" s="161"/>
      <c r="T57" s="161"/>
      <c r="U57" s="161"/>
      <c r="V57" s="161"/>
      <c r="W57" s="162"/>
      <c r="X57" s="174"/>
      <c r="Z57" s="177">
        <f t="shared" si="0"/>
        <v>43881</v>
      </c>
      <c r="AA57" s="230">
        <f t="shared" si="31"/>
        <v>102</v>
      </c>
      <c r="AB57" s="230">
        <f t="shared" si="32"/>
        <v>13</v>
      </c>
      <c r="AC57" s="231">
        <f t="shared" si="33"/>
        <v>3</v>
      </c>
      <c r="AD57" s="158">
        <f t="shared" si="34"/>
        <v>3</v>
      </c>
      <c r="AE57" s="242"/>
      <c r="AF57" s="147">
        <v>68</v>
      </c>
      <c r="AG57" s="154">
        <f t="shared" si="35"/>
        <v>0</v>
      </c>
      <c r="AH57" s="147">
        <v>5</v>
      </c>
      <c r="AI57" s="154">
        <f t="shared" si="36"/>
        <v>0</v>
      </c>
      <c r="AJ57" s="42">
        <v>2</v>
      </c>
      <c r="AK57" s="157">
        <f t="shared" si="2"/>
        <v>0</v>
      </c>
      <c r="AL57" s="147">
        <v>10</v>
      </c>
      <c r="AM57" s="154">
        <f t="shared" si="29"/>
        <v>0</v>
      </c>
      <c r="AN57" s="147">
        <v>6</v>
      </c>
      <c r="AO57" s="135"/>
      <c r="AP57" s="156"/>
      <c r="AQ57" s="157">
        <f t="shared" si="3"/>
        <v>0</v>
      </c>
      <c r="AR57" s="147">
        <v>24</v>
      </c>
      <c r="AS57" s="154">
        <f t="shared" si="38"/>
        <v>0</v>
      </c>
      <c r="AT57" s="147">
        <v>2</v>
      </c>
      <c r="AU57" s="154">
        <f t="shared" si="37"/>
        <v>0</v>
      </c>
      <c r="AV57" s="148">
        <v>1</v>
      </c>
      <c r="BP57" s="179">
        <f t="shared" si="4"/>
        <v>43881</v>
      </c>
      <c r="BQ57">
        <f t="shared" si="5"/>
        <v>68</v>
      </c>
      <c r="BR57">
        <f t="shared" si="6"/>
        <v>5</v>
      </c>
      <c r="BS57">
        <f t="shared" si="7"/>
        <v>2</v>
      </c>
      <c r="BW57" s="179">
        <f t="shared" si="18"/>
        <v>43881</v>
      </c>
      <c r="BX57">
        <f t="shared" si="8"/>
        <v>10</v>
      </c>
      <c r="BY57">
        <f t="shared" si="9"/>
        <v>6</v>
      </c>
      <c r="BZ57">
        <f t="shared" si="10"/>
        <v>0</v>
      </c>
      <c r="CA57" s="179">
        <f t="shared" si="11"/>
        <v>43881</v>
      </c>
      <c r="CB57">
        <f t="shared" si="12"/>
        <v>24</v>
      </c>
      <c r="CC57">
        <f t="shared" si="13"/>
        <v>2</v>
      </c>
      <c r="CD57">
        <f t="shared" si="14"/>
        <v>1</v>
      </c>
      <c r="CE57" s="179">
        <f t="shared" si="19"/>
        <v>43881</v>
      </c>
      <c r="CF57">
        <f t="shared" si="20"/>
        <v>3</v>
      </c>
      <c r="CG57">
        <f t="shared" si="21"/>
        <v>0</v>
      </c>
      <c r="CH57" s="179">
        <f t="shared" si="22"/>
        <v>43881</v>
      </c>
      <c r="CI57">
        <f t="shared" si="23"/>
        <v>0</v>
      </c>
    </row>
    <row r="58" spans="1:87" x14ac:dyDescent="0.55000000000000004">
      <c r="A58" s="179">
        <v>43882</v>
      </c>
      <c r="B58" s="137"/>
      <c r="C58" s="135"/>
      <c r="D58" s="135"/>
      <c r="E58" s="135"/>
      <c r="F58" s="135"/>
      <c r="G58" s="135"/>
      <c r="H58" s="135"/>
      <c r="I58" s="135"/>
      <c r="J58" s="135"/>
      <c r="K58" s="139"/>
      <c r="L58" s="172"/>
      <c r="M58" s="161"/>
      <c r="N58" s="161"/>
      <c r="O58" s="161"/>
      <c r="P58" s="161"/>
      <c r="Q58" s="161"/>
      <c r="R58" s="161"/>
      <c r="S58" s="161"/>
      <c r="T58" s="161"/>
      <c r="U58" s="161"/>
      <c r="V58" s="161"/>
      <c r="W58" s="162"/>
      <c r="X58" s="174"/>
      <c r="Z58" s="177">
        <f t="shared" si="0"/>
        <v>43882</v>
      </c>
      <c r="AA58" s="230">
        <f t="shared" si="31"/>
        <v>104</v>
      </c>
      <c r="AB58" s="230">
        <f t="shared" si="32"/>
        <v>14</v>
      </c>
      <c r="AC58" s="231">
        <f t="shared" si="33"/>
        <v>3</v>
      </c>
      <c r="AD58" s="158">
        <f t="shared" si="34"/>
        <v>0</v>
      </c>
      <c r="AE58" s="242"/>
      <c r="AF58" s="147">
        <v>68</v>
      </c>
      <c r="AG58" s="154">
        <f t="shared" si="35"/>
        <v>1</v>
      </c>
      <c r="AH58" s="147">
        <v>6</v>
      </c>
      <c r="AI58" s="154">
        <f t="shared" si="36"/>
        <v>0</v>
      </c>
      <c r="AJ58" s="42">
        <v>2</v>
      </c>
      <c r="AK58" s="157">
        <f t="shared" si="2"/>
        <v>0</v>
      </c>
      <c r="AL58" s="147">
        <v>10</v>
      </c>
      <c r="AM58" s="154">
        <f t="shared" si="29"/>
        <v>0</v>
      </c>
      <c r="AN58" s="147">
        <v>6</v>
      </c>
      <c r="AO58" s="135"/>
      <c r="AP58" s="156"/>
      <c r="AQ58" s="157">
        <f t="shared" si="3"/>
        <v>2</v>
      </c>
      <c r="AR58" s="147">
        <v>26</v>
      </c>
      <c r="AS58" s="154">
        <f t="shared" si="38"/>
        <v>0</v>
      </c>
      <c r="AT58" s="147">
        <v>2</v>
      </c>
      <c r="AU58" s="154">
        <f t="shared" si="37"/>
        <v>0</v>
      </c>
      <c r="AV58" s="148">
        <v>1</v>
      </c>
      <c r="BP58" s="179">
        <f t="shared" si="4"/>
        <v>43882</v>
      </c>
      <c r="BQ58">
        <f t="shared" si="5"/>
        <v>68</v>
      </c>
      <c r="BR58">
        <f t="shared" si="6"/>
        <v>6</v>
      </c>
      <c r="BS58">
        <f t="shared" si="7"/>
        <v>2</v>
      </c>
      <c r="BW58" s="179">
        <f t="shared" si="18"/>
        <v>43882</v>
      </c>
      <c r="BX58">
        <f t="shared" si="8"/>
        <v>10</v>
      </c>
      <c r="BY58">
        <f t="shared" si="9"/>
        <v>6</v>
      </c>
      <c r="BZ58">
        <f t="shared" si="10"/>
        <v>0</v>
      </c>
      <c r="CA58" s="179">
        <f t="shared" si="11"/>
        <v>43882</v>
      </c>
      <c r="CB58">
        <f t="shared" si="12"/>
        <v>26</v>
      </c>
      <c r="CC58">
        <f t="shared" si="13"/>
        <v>2</v>
      </c>
      <c r="CD58">
        <f t="shared" si="14"/>
        <v>1</v>
      </c>
      <c r="CE58" s="179">
        <f t="shared" si="19"/>
        <v>43882</v>
      </c>
      <c r="CF58">
        <f t="shared" si="20"/>
        <v>0</v>
      </c>
      <c r="CG58">
        <f t="shared" si="21"/>
        <v>1</v>
      </c>
      <c r="CH58" s="179">
        <f>+A58</f>
        <v>43882</v>
      </c>
      <c r="CI58">
        <f t="shared" si="23"/>
        <v>0</v>
      </c>
    </row>
    <row r="59" spans="1:87" x14ac:dyDescent="0.55000000000000004">
      <c r="A59" s="179">
        <v>43883</v>
      </c>
      <c r="B59" s="137"/>
      <c r="C59" s="135"/>
      <c r="D59" s="135"/>
      <c r="E59" s="135"/>
      <c r="F59" s="135"/>
      <c r="G59" s="135"/>
      <c r="H59" s="135"/>
      <c r="I59" s="135"/>
      <c r="J59" s="135"/>
      <c r="K59" s="139"/>
      <c r="L59" s="172"/>
      <c r="M59" s="161"/>
      <c r="N59" s="161"/>
      <c r="O59" s="161"/>
      <c r="P59" s="161"/>
      <c r="Q59" s="161"/>
      <c r="R59" s="161"/>
      <c r="S59" s="161"/>
      <c r="T59" s="161"/>
      <c r="U59" s="161"/>
      <c r="V59" s="161"/>
      <c r="W59" s="162"/>
      <c r="X59" s="174"/>
      <c r="Z59" s="177">
        <f t="shared" si="0"/>
        <v>43883</v>
      </c>
      <c r="AA59" s="230">
        <f t="shared" si="31"/>
        <v>105</v>
      </c>
      <c r="AB59" s="230">
        <f t="shared" si="32"/>
        <v>19</v>
      </c>
      <c r="AC59" s="231">
        <f t="shared" si="33"/>
        <v>3</v>
      </c>
      <c r="AD59" s="158">
        <f t="shared" si="34"/>
        <v>1</v>
      </c>
      <c r="AE59" s="242"/>
      <c r="AF59" s="147">
        <v>69</v>
      </c>
      <c r="AG59" s="154">
        <f t="shared" ref="AG59:AG69" si="39">+AH59-AH58</f>
        <v>5</v>
      </c>
      <c r="AH59" s="147">
        <v>11</v>
      </c>
      <c r="AI59" s="154">
        <f t="shared" si="36"/>
        <v>0</v>
      </c>
      <c r="AJ59" s="42">
        <v>2</v>
      </c>
      <c r="AK59" s="157">
        <f t="shared" si="2"/>
        <v>0</v>
      </c>
      <c r="AL59" s="147">
        <v>10</v>
      </c>
      <c r="AM59" s="154">
        <f t="shared" si="29"/>
        <v>0</v>
      </c>
      <c r="AN59" s="147">
        <v>6</v>
      </c>
      <c r="AO59" s="135"/>
      <c r="AP59" s="156"/>
      <c r="AQ59" s="157">
        <f t="shared" si="3"/>
        <v>0</v>
      </c>
      <c r="AR59" s="147">
        <v>26</v>
      </c>
      <c r="AS59" s="154">
        <f t="shared" si="38"/>
        <v>0</v>
      </c>
      <c r="AT59" s="147">
        <v>2</v>
      </c>
      <c r="AU59" s="154">
        <f t="shared" si="37"/>
        <v>0</v>
      </c>
      <c r="AV59" s="148">
        <v>1</v>
      </c>
      <c r="BP59" s="179">
        <f t="shared" si="4"/>
        <v>43883</v>
      </c>
      <c r="BQ59">
        <f t="shared" si="5"/>
        <v>69</v>
      </c>
      <c r="BR59">
        <f t="shared" si="6"/>
        <v>11</v>
      </c>
      <c r="BS59">
        <f t="shared" si="7"/>
        <v>2</v>
      </c>
      <c r="BW59" s="179">
        <f t="shared" si="18"/>
        <v>43883</v>
      </c>
      <c r="BX59">
        <f t="shared" si="8"/>
        <v>10</v>
      </c>
      <c r="BY59">
        <f t="shared" si="9"/>
        <v>6</v>
      </c>
      <c r="BZ59">
        <f t="shared" si="10"/>
        <v>0</v>
      </c>
      <c r="CA59" s="179">
        <f t="shared" si="11"/>
        <v>43883</v>
      </c>
      <c r="CB59">
        <f t="shared" si="12"/>
        <v>26</v>
      </c>
      <c r="CC59">
        <f t="shared" si="13"/>
        <v>2</v>
      </c>
      <c r="CD59">
        <f t="shared" si="14"/>
        <v>1</v>
      </c>
      <c r="CE59" s="179">
        <f t="shared" si="19"/>
        <v>43883</v>
      </c>
      <c r="CF59">
        <f t="shared" si="20"/>
        <v>1</v>
      </c>
      <c r="CG59">
        <f t="shared" si="21"/>
        <v>5</v>
      </c>
      <c r="CH59" s="179">
        <f t="shared" si="22"/>
        <v>43883</v>
      </c>
      <c r="CI59">
        <f t="shared" si="23"/>
        <v>0</v>
      </c>
    </row>
    <row r="60" spans="1:87" x14ac:dyDescent="0.55000000000000004">
      <c r="A60" s="179">
        <v>43884</v>
      </c>
      <c r="B60" s="137"/>
      <c r="C60" s="135"/>
      <c r="D60" s="135"/>
      <c r="E60" s="135"/>
      <c r="F60" s="135"/>
      <c r="G60" s="135"/>
      <c r="H60" s="135"/>
      <c r="I60" s="135"/>
      <c r="J60" s="135"/>
      <c r="K60" s="139"/>
      <c r="L60" s="172"/>
      <c r="M60" s="161"/>
      <c r="N60" s="161"/>
      <c r="O60" s="161"/>
      <c r="P60" s="161"/>
      <c r="Q60" s="161"/>
      <c r="R60" s="161"/>
      <c r="S60" s="161"/>
      <c r="T60" s="161"/>
      <c r="U60" s="161"/>
      <c r="V60" s="161"/>
      <c r="W60" s="162"/>
      <c r="X60" s="174"/>
      <c r="Z60" s="177">
        <f t="shared" si="0"/>
        <v>43884</v>
      </c>
      <c r="AA60" s="230">
        <f t="shared" si="31"/>
        <v>112</v>
      </c>
      <c r="AB60" s="230">
        <f t="shared" si="32"/>
        <v>20</v>
      </c>
      <c r="AC60" s="231">
        <f t="shared" si="33"/>
        <v>3</v>
      </c>
      <c r="AD60" s="158">
        <f t="shared" si="34"/>
        <v>5</v>
      </c>
      <c r="AE60" s="242"/>
      <c r="AF60" s="147">
        <v>74</v>
      </c>
      <c r="AG60" s="154">
        <f t="shared" si="39"/>
        <v>1</v>
      </c>
      <c r="AH60" s="147">
        <v>12</v>
      </c>
      <c r="AI60" s="154">
        <f t="shared" ref="AI60:AI69" si="40">+AJ60-AJ59</f>
        <v>0</v>
      </c>
      <c r="AJ60" s="42">
        <v>2</v>
      </c>
      <c r="AK60" s="157">
        <f t="shared" si="2"/>
        <v>0</v>
      </c>
      <c r="AL60" s="147">
        <v>10</v>
      </c>
      <c r="AM60" s="154">
        <f t="shared" si="29"/>
        <v>0</v>
      </c>
      <c r="AN60" s="147">
        <v>6</v>
      </c>
      <c r="AO60" s="135"/>
      <c r="AP60" s="156"/>
      <c r="AQ60" s="157">
        <f t="shared" si="3"/>
        <v>2</v>
      </c>
      <c r="AR60" s="147">
        <v>28</v>
      </c>
      <c r="AS60" s="154">
        <f t="shared" si="38"/>
        <v>0</v>
      </c>
      <c r="AT60" s="147">
        <v>2</v>
      </c>
      <c r="AU60" s="154">
        <f t="shared" si="37"/>
        <v>0</v>
      </c>
      <c r="AV60" s="148">
        <v>1</v>
      </c>
      <c r="BP60" s="179">
        <f t="shared" si="4"/>
        <v>43884</v>
      </c>
      <c r="BQ60">
        <f t="shared" si="5"/>
        <v>74</v>
      </c>
      <c r="BR60">
        <f t="shared" si="6"/>
        <v>12</v>
      </c>
      <c r="BS60">
        <f t="shared" si="7"/>
        <v>2</v>
      </c>
      <c r="BW60" s="179">
        <f t="shared" si="18"/>
        <v>43884</v>
      </c>
      <c r="BX60">
        <f t="shared" si="8"/>
        <v>10</v>
      </c>
      <c r="BY60">
        <f t="shared" si="9"/>
        <v>6</v>
      </c>
      <c r="BZ60">
        <f t="shared" si="10"/>
        <v>0</v>
      </c>
      <c r="CA60" s="179">
        <f t="shared" si="11"/>
        <v>43884</v>
      </c>
      <c r="CB60">
        <f t="shared" si="12"/>
        <v>28</v>
      </c>
      <c r="CC60">
        <f t="shared" si="13"/>
        <v>2</v>
      </c>
      <c r="CD60">
        <f t="shared" si="14"/>
        <v>1</v>
      </c>
      <c r="CE60" s="179">
        <f t="shared" si="19"/>
        <v>43884</v>
      </c>
      <c r="CF60">
        <f t="shared" si="20"/>
        <v>5</v>
      </c>
      <c r="CG60">
        <f t="shared" si="21"/>
        <v>1</v>
      </c>
      <c r="CH60" s="179">
        <f t="shared" si="22"/>
        <v>43884</v>
      </c>
      <c r="CI60">
        <f t="shared" si="23"/>
        <v>0</v>
      </c>
    </row>
    <row r="61" spans="1:87" x14ac:dyDescent="0.55000000000000004">
      <c r="A61" s="179">
        <v>43885</v>
      </c>
      <c r="B61" s="137"/>
      <c r="C61" s="135"/>
      <c r="D61" s="135"/>
      <c r="E61" s="135"/>
      <c r="F61" s="135"/>
      <c r="G61" s="135"/>
      <c r="H61" s="135"/>
      <c r="I61" s="135"/>
      <c r="J61" s="135"/>
      <c r="K61" s="139"/>
      <c r="L61" s="172"/>
      <c r="M61" s="161"/>
      <c r="N61" s="161"/>
      <c r="O61" s="161"/>
      <c r="P61" s="161"/>
      <c r="Q61" s="161"/>
      <c r="R61" s="161"/>
      <c r="S61" s="161"/>
      <c r="T61" s="161"/>
      <c r="U61" s="161"/>
      <c r="V61" s="161"/>
      <c r="W61" s="162"/>
      <c r="X61" s="174"/>
      <c r="Z61" s="177">
        <f t="shared" si="0"/>
        <v>43885</v>
      </c>
      <c r="AA61" s="230">
        <f t="shared" ref="AA61:AA70" si="41">+AF61+AL61+AR61</f>
        <v>121</v>
      </c>
      <c r="AB61" s="230">
        <f t="shared" ref="AB61:AB70" si="42">+AH61+AN61+AT61</f>
        <v>30</v>
      </c>
      <c r="AC61" s="231">
        <f t="shared" ref="AC61:AC70" si="43">+AJ61+AP61+AV61</f>
        <v>3</v>
      </c>
      <c r="AD61" s="158">
        <f t="shared" si="34"/>
        <v>7</v>
      </c>
      <c r="AE61" s="242"/>
      <c r="AF61" s="147">
        <v>81</v>
      </c>
      <c r="AG61" s="154">
        <f t="shared" si="39"/>
        <v>7</v>
      </c>
      <c r="AH61" s="147">
        <v>19</v>
      </c>
      <c r="AI61" s="154">
        <f t="shared" si="40"/>
        <v>0</v>
      </c>
      <c r="AJ61" s="42">
        <v>2</v>
      </c>
      <c r="AK61" s="157">
        <f t="shared" si="2"/>
        <v>0</v>
      </c>
      <c r="AL61" s="147">
        <v>10</v>
      </c>
      <c r="AM61" s="154">
        <f t="shared" si="29"/>
        <v>0</v>
      </c>
      <c r="AN61" s="147">
        <v>6</v>
      </c>
      <c r="AO61" s="135"/>
      <c r="AP61" s="156"/>
      <c r="AQ61" s="157">
        <f t="shared" si="3"/>
        <v>2</v>
      </c>
      <c r="AR61" s="147">
        <v>30</v>
      </c>
      <c r="AS61" s="154">
        <f t="shared" ref="AS61:AS69" si="44">+AT61-AT60</f>
        <v>3</v>
      </c>
      <c r="AT61" s="147">
        <v>5</v>
      </c>
      <c r="AU61" s="154">
        <f t="shared" si="37"/>
        <v>0</v>
      </c>
      <c r="AV61" s="148">
        <v>1</v>
      </c>
      <c r="BP61" s="179">
        <f t="shared" ref="BP61:BP92" si="45">+A61</f>
        <v>43885</v>
      </c>
      <c r="BQ61">
        <f t="shared" ref="BQ61:BQ92" si="46">+AF61</f>
        <v>81</v>
      </c>
      <c r="BR61">
        <f t="shared" ref="BR61:BR92" si="47">+AH61</f>
        <v>19</v>
      </c>
      <c r="BS61">
        <f t="shared" ref="BS61:BS92" si="48">+AJ61</f>
        <v>2</v>
      </c>
      <c r="BW61" s="179">
        <f t="shared" ref="BW61:BW92" si="49">+A61</f>
        <v>43885</v>
      </c>
      <c r="BX61">
        <f t="shared" ref="BX61:BX92" si="50">+AL61</f>
        <v>10</v>
      </c>
      <c r="BY61">
        <f t="shared" ref="BY61:BY92" si="51">+AN61</f>
        <v>6</v>
      </c>
      <c r="BZ61">
        <f t="shared" ref="BZ61:BZ92" si="52">+AP61</f>
        <v>0</v>
      </c>
      <c r="CA61" s="179">
        <f t="shared" ref="CA61:CA92" si="53">+A61</f>
        <v>43885</v>
      </c>
      <c r="CB61">
        <f t="shared" ref="CB61:CB92" si="54">+AR61</f>
        <v>30</v>
      </c>
      <c r="CC61">
        <f t="shared" ref="CC61:CC92" si="55">+AT61</f>
        <v>5</v>
      </c>
      <c r="CD61">
        <f t="shared" ref="CD61:CD92" si="56">+AV61</f>
        <v>1</v>
      </c>
      <c r="CE61" s="179">
        <f t="shared" si="19"/>
        <v>43885</v>
      </c>
      <c r="CF61">
        <f t="shared" si="20"/>
        <v>7</v>
      </c>
      <c r="CG61">
        <f t="shared" si="21"/>
        <v>7</v>
      </c>
      <c r="CH61" s="179">
        <f t="shared" si="22"/>
        <v>43885</v>
      </c>
      <c r="CI61">
        <f t="shared" si="23"/>
        <v>0</v>
      </c>
    </row>
    <row r="62" spans="1:87" x14ac:dyDescent="0.55000000000000004">
      <c r="A62" s="179">
        <v>43886</v>
      </c>
      <c r="B62" s="137"/>
      <c r="C62" s="135"/>
      <c r="D62" s="135"/>
      <c r="E62" s="135"/>
      <c r="F62" s="135"/>
      <c r="G62" s="135"/>
      <c r="H62" s="135"/>
      <c r="I62" s="135"/>
      <c r="J62" s="135"/>
      <c r="K62" s="139"/>
      <c r="L62" s="172"/>
      <c r="M62" s="161"/>
      <c r="N62" s="161"/>
      <c r="O62" s="161"/>
      <c r="P62" s="161"/>
      <c r="Q62" s="161"/>
      <c r="R62" s="161"/>
      <c r="S62" s="161"/>
      <c r="T62" s="161"/>
      <c r="U62" s="161"/>
      <c r="V62" s="161"/>
      <c r="W62" s="162"/>
      <c r="X62" s="174"/>
      <c r="Z62" s="177">
        <f t="shared" si="0"/>
        <v>43886</v>
      </c>
      <c r="AA62" s="230">
        <f t="shared" si="41"/>
        <v>126</v>
      </c>
      <c r="AB62" s="230">
        <f t="shared" si="42"/>
        <v>30</v>
      </c>
      <c r="AC62" s="231">
        <f t="shared" si="43"/>
        <v>3</v>
      </c>
      <c r="AD62" s="158">
        <f t="shared" si="34"/>
        <v>4</v>
      </c>
      <c r="AE62" s="242"/>
      <c r="AF62" s="147">
        <v>85</v>
      </c>
      <c r="AG62" s="154">
        <f t="shared" si="39"/>
        <v>-1</v>
      </c>
      <c r="AH62" s="219">
        <v>18</v>
      </c>
      <c r="AI62" s="154">
        <f t="shared" si="40"/>
        <v>0</v>
      </c>
      <c r="AJ62" s="42">
        <v>2</v>
      </c>
      <c r="AK62" s="157">
        <f t="shared" si="2"/>
        <v>0</v>
      </c>
      <c r="AL62" s="147">
        <v>10</v>
      </c>
      <c r="AM62" s="154">
        <f t="shared" si="29"/>
        <v>1</v>
      </c>
      <c r="AN62" s="147">
        <v>7</v>
      </c>
      <c r="AO62" s="135"/>
      <c r="AP62" s="156"/>
      <c r="AQ62" s="157">
        <f t="shared" si="3"/>
        <v>1</v>
      </c>
      <c r="AR62" s="147">
        <v>31</v>
      </c>
      <c r="AS62" s="154">
        <f t="shared" si="44"/>
        <v>0</v>
      </c>
      <c r="AT62" s="147">
        <v>5</v>
      </c>
      <c r="AU62" s="154">
        <f t="shared" si="37"/>
        <v>0</v>
      </c>
      <c r="AV62" s="148">
        <v>1</v>
      </c>
      <c r="BP62" s="179">
        <f t="shared" si="45"/>
        <v>43886</v>
      </c>
      <c r="BQ62">
        <f t="shared" si="46"/>
        <v>85</v>
      </c>
      <c r="BR62">
        <f t="shared" si="47"/>
        <v>18</v>
      </c>
      <c r="BS62">
        <f t="shared" si="48"/>
        <v>2</v>
      </c>
      <c r="BW62" s="179">
        <f t="shared" si="49"/>
        <v>43886</v>
      </c>
      <c r="BX62">
        <f t="shared" si="50"/>
        <v>10</v>
      </c>
      <c r="BY62">
        <f t="shared" si="51"/>
        <v>7</v>
      </c>
      <c r="BZ62">
        <f t="shared" si="52"/>
        <v>0</v>
      </c>
      <c r="CA62" s="179">
        <f t="shared" si="53"/>
        <v>43886</v>
      </c>
      <c r="CB62">
        <f t="shared" si="54"/>
        <v>31</v>
      </c>
      <c r="CC62">
        <f t="shared" si="55"/>
        <v>5</v>
      </c>
      <c r="CD62">
        <f t="shared" si="56"/>
        <v>1</v>
      </c>
      <c r="CE62" s="179">
        <f t="shared" si="19"/>
        <v>43886</v>
      </c>
      <c r="CF62">
        <f t="shared" si="20"/>
        <v>4</v>
      </c>
      <c r="CG62">
        <f t="shared" si="21"/>
        <v>-1</v>
      </c>
      <c r="CH62" s="179">
        <f t="shared" si="22"/>
        <v>43886</v>
      </c>
      <c r="CI62">
        <f t="shared" si="23"/>
        <v>0</v>
      </c>
    </row>
    <row r="63" spans="1:87" x14ac:dyDescent="0.55000000000000004">
      <c r="A63" s="179">
        <v>43887</v>
      </c>
      <c r="B63" s="137"/>
      <c r="C63" s="135"/>
      <c r="D63" s="135"/>
      <c r="E63" s="135"/>
      <c r="F63" s="135"/>
      <c r="G63" s="135"/>
      <c r="H63" s="135"/>
      <c r="I63" s="135"/>
      <c r="J63" s="135"/>
      <c r="K63" s="139"/>
      <c r="L63" s="172"/>
      <c r="M63" s="161"/>
      <c r="N63" s="161"/>
      <c r="O63" s="161"/>
      <c r="P63" s="161"/>
      <c r="Q63" s="161"/>
      <c r="R63" s="161"/>
      <c r="S63" s="161"/>
      <c r="T63" s="161"/>
      <c r="U63" s="161"/>
      <c r="V63" s="161"/>
      <c r="W63" s="162"/>
      <c r="X63" s="174"/>
      <c r="Z63" s="177">
        <f t="shared" si="0"/>
        <v>43887</v>
      </c>
      <c r="AA63" s="230">
        <f t="shared" si="41"/>
        <v>133</v>
      </c>
      <c r="AB63" s="230">
        <f t="shared" si="42"/>
        <v>36</v>
      </c>
      <c r="AC63" s="231">
        <f t="shared" si="43"/>
        <v>3</v>
      </c>
      <c r="AD63" s="158">
        <f t="shared" si="34"/>
        <v>6</v>
      </c>
      <c r="AE63" s="242"/>
      <c r="AF63" s="147">
        <v>91</v>
      </c>
      <c r="AG63" s="154">
        <f t="shared" si="39"/>
        <v>6</v>
      </c>
      <c r="AH63" s="147">
        <v>24</v>
      </c>
      <c r="AI63" s="154">
        <f t="shared" si="40"/>
        <v>0</v>
      </c>
      <c r="AJ63" s="42">
        <v>2</v>
      </c>
      <c r="AK63" s="157">
        <f t="shared" si="2"/>
        <v>0</v>
      </c>
      <c r="AL63" s="147">
        <v>10</v>
      </c>
      <c r="AM63" s="154">
        <f t="shared" si="29"/>
        <v>0</v>
      </c>
      <c r="AN63" s="147">
        <v>7</v>
      </c>
      <c r="AO63" s="135"/>
      <c r="AP63" s="156"/>
      <c r="AQ63" s="154">
        <f t="shared" ref="AQ63:AQ69" si="57">+AR63-AR62</f>
        <v>1</v>
      </c>
      <c r="AR63" s="147">
        <v>32</v>
      </c>
      <c r="AS63" s="154">
        <f t="shared" si="44"/>
        <v>0</v>
      </c>
      <c r="AT63" s="147">
        <v>5</v>
      </c>
      <c r="AU63" s="154">
        <f t="shared" si="37"/>
        <v>0</v>
      </c>
      <c r="AV63" s="148">
        <v>1</v>
      </c>
      <c r="BP63" s="179">
        <f t="shared" si="45"/>
        <v>43887</v>
      </c>
      <c r="BQ63">
        <f t="shared" si="46"/>
        <v>91</v>
      </c>
      <c r="BR63">
        <f t="shared" si="47"/>
        <v>24</v>
      </c>
      <c r="BS63">
        <f t="shared" si="48"/>
        <v>2</v>
      </c>
      <c r="BW63" s="179">
        <f t="shared" si="49"/>
        <v>43887</v>
      </c>
      <c r="BX63">
        <f t="shared" si="50"/>
        <v>10</v>
      </c>
      <c r="BY63">
        <f t="shared" si="51"/>
        <v>7</v>
      </c>
      <c r="BZ63">
        <f t="shared" si="52"/>
        <v>0</v>
      </c>
      <c r="CA63" s="179">
        <f t="shared" si="53"/>
        <v>43887</v>
      </c>
      <c r="CB63">
        <f t="shared" si="54"/>
        <v>32</v>
      </c>
      <c r="CC63">
        <f t="shared" si="55"/>
        <v>5</v>
      </c>
      <c r="CD63">
        <f t="shared" si="56"/>
        <v>1</v>
      </c>
      <c r="CE63" s="179">
        <f t="shared" si="19"/>
        <v>43887</v>
      </c>
      <c r="CF63">
        <f t="shared" si="20"/>
        <v>6</v>
      </c>
      <c r="CG63">
        <f t="shared" si="21"/>
        <v>6</v>
      </c>
      <c r="CH63" s="179">
        <f t="shared" si="22"/>
        <v>43887</v>
      </c>
      <c r="CI63">
        <f t="shared" si="23"/>
        <v>0</v>
      </c>
    </row>
    <row r="64" spans="1:87" x14ac:dyDescent="0.55000000000000004">
      <c r="A64" s="179">
        <v>43888</v>
      </c>
      <c r="B64" s="137"/>
      <c r="C64" s="135"/>
      <c r="D64" s="135"/>
      <c r="E64" s="135"/>
      <c r="F64" s="135"/>
      <c r="G64" s="135"/>
      <c r="H64" s="135"/>
      <c r="I64" s="135"/>
      <c r="J64" s="135"/>
      <c r="K64" s="139"/>
      <c r="L64" s="172"/>
      <c r="M64" s="161"/>
      <c r="N64" s="161"/>
      <c r="O64" s="161"/>
      <c r="P64" s="161"/>
      <c r="Q64" s="161"/>
      <c r="R64" s="161"/>
      <c r="S64" s="161"/>
      <c r="T64" s="161"/>
      <c r="U64" s="161"/>
      <c r="V64" s="161"/>
      <c r="W64" s="162"/>
      <c r="X64" s="174"/>
      <c r="Z64" s="177">
        <f t="shared" si="0"/>
        <v>43888</v>
      </c>
      <c r="AA64" s="230">
        <f t="shared" si="41"/>
        <v>135</v>
      </c>
      <c r="AB64" s="230">
        <f t="shared" si="42"/>
        <v>39</v>
      </c>
      <c r="AC64" s="231">
        <f t="shared" si="43"/>
        <v>3</v>
      </c>
      <c r="AD64" s="158">
        <f t="shared" si="34"/>
        <v>2</v>
      </c>
      <c r="AE64" s="242"/>
      <c r="AF64" s="147">
        <v>93</v>
      </c>
      <c r="AG64" s="154">
        <f t="shared" si="39"/>
        <v>2</v>
      </c>
      <c r="AH64" s="147">
        <v>26</v>
      </c>
      <c r="AI64" s="154">
        <f t="shared" si="40"/>
        <v>0</v>
      </c>
      <c r="AJ64" s="42">
        <v>2</v>
      </c>
      <c r="AK64" s="157">
        <f t="shared" si="2"/>
        <v>0</v>
      </c>
      <c r="AL64" s="147">
        <v>10</v>
      </c>
      <c r="AM64" s="154">
        <f t="shared" si="29"/>
        <v>0</v>
      </c>
      <c r="AN64" s="147">
        <v>7</v>
      </c>
      <c r="AO64" s="135"/>
      <c r="AP64" s="156"/>
      <c r="AQ64" s="154">
        <f t="shared" si="57"/>
        <v>0</v>
      </c>
      <c r="AR64" s="147">
        <v>32</v>
      </c>
      <c r="AS64" s="154">
        <f t="shared" si="44"/>
        <v>1</v>
      </c>
      <c r="AT64" s="147">
        <v>6</v>
      </c>
      <c r="AU64" s="154">
        <f t="shared" si="37"/>
        <v>0</v>
      </c>
      <c r="AV64" s="148">
        <v>1</v>
      </c>
      <c r="BP64" s="179">
        <f t="shared" si="45"/>
        <v>43888</v>
      </c>
      <c r="BQ64">
        <f t="shared" si="46"/>
        <v>93</v>
      </c>
      <c r="BR64">
        <f t="shared" si="47"/>
        <v>26</v>
      </c>
      <c r="BS64">
        <f t="shared" si="48"/>
        <v>2</v>
      </c>
      <c r="BW64" s="179">
        <f t="shared" si="49"/>
        <v>43888</v>
      </c>
      <c r="BX64">
        <f t="shared" si="50"/>
        <v>10</v>
      </c>
      <c r="BY64">
        <f t="shared" si="51"/>
        <v>7</v>
      </c>
      <c r="BZ64">
        <f t="shared" si="52"/>
        <v>0</v>
      </c>
      <c r="CA64" s="179">
        <f t="shared" si="53"/>
        <v>43888</v>
      </c>
      <c r="CB64">
        <f t="shared" si="54"/>
        <v>32</v>
      </c>
      <c r="CC64">
        <f t="shared" si="55"/>
        <v>6</v>
      </c>
      <c r="CD64">
        <f t="shared" si="56"/>
        <v>1</v>
      </c>
      <c r="CE64" s="179">
        <f t="shared" si="19"/>
        <v>43888</v>
      </c>
      <c r="CF64">
        <f t="shared" si="20"/>
        <v>2</v>
      </c>
      <c r="CG64">
        <f t="shared" si="21"/>
        <v>2</v>
      </c>
      <c r="CH64" s="179">
        <f t="shared" si="22"/>
        <v>43888</v>
      </c>
      <c r="CI64">
        <f t="shared" si="23"/>
        <v>0</v>
      </c>
    </row>
    <row r="65" spans="1:88" x14ac:dyDescent="0.55000000000000004">
      <c r="A65" s="179">
        <v>43889</v>
      </c>
      <c r="B65" s="137"/>
      <c r="C65" s="135"/>
      <c r="D65" s="135"/>
      <c r="E65" s="135"/>
      <c r="F65" s="135"/>
      <c r="G65" s="135"/>
      <c r="H65" s="135"/>
      <c r="I65" s="135"/>
      <c r="J65" s="135"/>
      <c r="K65" s="139"/>
      <c r="L65" s="172"/>
      <c r="M65" s="161"/>
      <c r="N65" s="161"/>
      <c r="O65" s="161"/>
      <c r="P65" s="161"/>
      <c r="Q65" s="161"/>
      <c r="R65" s="161"/>
      <c r="S65" s="161"/>
      <c r="T65" s="161"/>
      <c r="U65" s="161"/>
      <c r="V65" s="161"/>
      <c r="W65" s="162"/>
      <c r="X65" s="174"/>
      <c r="Z65" s="177">
        <f t="shared" si="0"/>
        <v>43889</v>
      </c>
      <c r="AA65" s="230">
        <f t="shared" si="41"/>
        <v>138</v>
      </c>
      <c r="AB65" s="230">
        <f t="shared" si="42"/>
        <v>47</v>
      </c>
      <c r="AC65" s="231">
        <f t="shared" si="43"/>
        <v>3</v>
      </c>
      <c r="AD65" s="158">
        <f t="shared" si="34"/>
        <v>1</v>
      </c>
      <c r="AE65" s="242"/>
      <c r="AF65" s="147">
        <v>94</v>
      </c>
      <c r="AG65" s="154">
        <f t="shared" si="39"/>
        <v>4</v>
      </c>
      <c r="AH65" s="147">
        <v>30</v>
      </c>
      <c r="AI65" s="154">
        <f t="shared" si="40"/>
        <v>0</v>
      </c>
      <c r="AJ65" s="42">
        <v>2</v>
      </c>
      <c r="AK65" s="157">
        <f t="shared" si="2"/>
        <v>0</v>
      </c>
      <c r="AL65" s="147">
        <v>10</v>
      </c>
      <c r="AM65" s="154">
        <f t="shared" si="29"/>
        <v>1</v>
      </c>
      <c r="AN65" s="147">
        <v>8</v>
      </c>
      <c r="AO65" s="135"/>
      <c r="AP65" s="156"/>
      <c r="AQ65" s="154">
        <f t="shared" si="57"/>
        <v>2</v>
      </c>
      <c r="AR65" s="147">
        <v>34</v>
      </c>
      <c r="AS65" s="154">
        <f t="shared" si="44"/>
        <v>3</v>
      </c>
      <c r="AT65" s="147">
        <v>9</v>
      </c>
      <c r="AU65" s="154">
        <f t="shared" si="37"/>
        <v>0</v>
      </c>
      <c r="AV65" s="148">
        <v>1</v>
      </c>
      <c r="BP65" s="179">
        <f t="shared" si="45"/>
        <v>43889</v>
      </c>
      <c r="BQ65">
        <f t="shared" si="46"/>
        <v>94</v>
      </c>
      <c r="BR65">
        <f t="shared" si="47"/>
        <v>30</v>
      </c>
      <c r="BS65">
        <f t="shared" si="48"/>
        <v>2</v>
      </c>
      <c r="BW65" s="179">
        <f t="shared" si="49"/>
        <v>43889</v>
      </c>
      <c r="BX65">
        <f t="shared" si="50"/>
        <v>10</v>
      </c>
      <c r="BY65">
        <f t="shared" si="51"/>
        <v>8</v>
      </c>
      <c r="BZ65">
        <f t="shared" si="52"/>
        <v>0</v>
      </c>
      <c r="CA65" s="179">
        <f t="shared" si="53"/>
        <v>43889</v>
      </c>
      <c r="CB65">
        <f t="shared" si="54"/>
        <v>34</v>
      </c>
      <c r="CC65">
        <f t="shared" si="55"/>
        <v>9</v>
      </c>
      <c r="CD65">
        <f t="shared" si="56"/>
        <v>1</v>
      </c>
      <c r="CE65" s="179">
        <f t="shared" si="19"/>
        <v>43889</v>
      </c>
      <c r="CF65">
        <f t="shared" si="20"/>
        <v>1</v>
      </c>
      <c r="CG65">
        <f t="shared" si="21"/>
        <v>4</v>
      </c>
      <c r="CH65" s="179">
        <f t="shared" si="22"/>
        <v>43889</v>
      </c>
      <c r="CI65">
        <f t="shared" si="23"/>
        <v>0</v>
      </c>
    </row>
    <row r="66" spans="1:88" x14ac:dyDescent="0.55000000000000004">
      <c r="A66" s="179">
        <v>43890</v>
      </c>
      <c r="B66" s="137"/>
      <c r="C66" s="135"/>
      <c r="D66" s="135"/>
      <c r="E66" s="135"/>
      <c r="F66" s="135"/>
      <c r="G66" s="135"/>
      <c r="H66" s="135"/>
      <c r="I66" s="135"/>
      <c r="J66" s="135"/>
      <c r="K66" s="139"/>
      <c r="L66" s="172"/>
      <c r="M66" s="161"/>
      <c r="N66" s="161"/>
      <c r="O66" s="161"/>
      <c r="P66" s="161"/>
      <c r="Q66" s="161"/>
      <c r="R66" s="161"/>
      <c r="S66" s="161"/>
      <c r="T66" s="161"/>
      <c r="U66" s="161"/>
      <c r="V66" s="161"/>
      <c r="W66" s="162"/>
      <c r="X66" s="174"/>
      <c r="Z66" s="177">
        <f t="shared" si="0"/>
        <v>43890</v>
      </c>
      <c r="AA66" s="230">
        <f t="shared" si="41"/>
        <v>144</v>
      </c>
      <c r="AB66" s="230">
        <f t="shared" si="42"/>
        <v>50</v>
      </c>
      <c r="AC66" s="231">
        <f t="shared" si="43"/>
        <v>3</v>
      </c>
      <c r="AD66" s="158">
        <f t="shared" si="34"/>
        <v>1</v>
      </c>
      <c r="AE66" s="242"/>
      <c r="AF66" s="147">
        <v>95</v>
      </c>
      <c r="AG66" s="154">
        <f t="shared" si="39"/>
        <v>3</v>
      </c>
      <c r="AH66" s="147">
        <v>33</v>
      </c>
      <c r="AI66" s="154">
        <f t="shared" si="40"/>
        <v>0</v>
      </c>
      <c r="AJ66" s="42">
        <v>2</v>
      </c>
      <c r="AK66" s="157">
        <f t="shared" si="2"/>
        <v>0</v>
      </c>
      <c r="AL66" s="147">
        <v>10</v>
      </c>
      <c r="AM66" s="154">
        <f t="shared" si="29"/>
        <v>0</v>
      </c>
      <c r="AN66" s="147">
        <v>8</v>
      </c>
      <c r="AO66" s="135"/>
      <c r="AP66" s="156"/>
      <c r="AQ66" s="154">
        <f t="shared" si="57"/>
        <v>5</v>
      </c>
      <c r="AR66" s="147">
        <v>39</v>
      </c>
      <c r="AS66" s="154">
        <f t="shared" si="44"/>
        <v>0</v>
      </c>
      <c r="AT66" s="147">
        <v>9</v>
      </c>
      <c r="AU66" s="154">
        <f t="shared" si="37"/>
        <v>0</v>
      </c>
      <c r="AV66" s="148">
        <v>1</v>
      </c>
      <c r="BP66" s="179">
        <f t="shared" si="45"/>
        <v>43890</v>
      </c>
      <c r="BQ66">
        <f t="shared" si="46"/>
        <v>95</v>
      </c>
      <c r="BR66">
        <f t="shared" si="47"/>
        <v>33</v>
      </c>
      <c r="BS66">
        <f t="shared" si="48"/>
        <v>2</v>
      </c>
      <c r="BW66" s="179">
        <f t="shared" si="49"/>
        <v>43890</v>
      </c>
      <c r="BX66">
        <f t="shared" si="50"/>
        <v>10</v>
      </c>
      <c r="BY66">
        <f t="shared" si="51"/>
        <v>8</v>
      </c>
      <c r="BZ66">
        <f t="shared" si="52"/>
        <v>0</v>
      </c>
      <c r="CA66" s="179">
        <f t="shared" si="53"/>
        <v>43890</v>
      </c>
      <c r="CB66">
        <f t="shared" si="54"/>
        <v>39</v>
      </c>
      <c r="CC66">
        <f t="shared" si="55"/>
        <v>9</v>
      </c>
      <c r="CD66">
        <f t="shared" si="56"/>
        <v>1</v>
      </c>
      <c r="CE66" s="179">
        <f t="shared" si="19"/>
        <v>43890</v>
      </c>
      <c r="CF66">
        <f t="shared" si="20"/>
        <v>1</v>
      </c>
      <c r="CG66">
        <f t="shared" si="21"/>
        <v>3</v>
      </c>
      <c r="CH66" s="179">
        <f t="shared" si="22"/>
        <v>43890</v>
      </c>
      <c r="CI66">
        <f t="shared" si="23"/>
        <v>0</v>
      </c>
    </row>
    <row r="67" spans="1:88" x14ac:dyDescent="0.55000000000000004">
      <c r="A67" s="179">
        <v>43891</v>
      </c>
      <c r="B67" s="172"/>
      <c r="C67" s="161"/>
      <c r="D67" s="161"/>
      <c r="E67" s="161"/>
      <c r="F67" s="161"/>
      <c r="G67" s="161"/>
      <c r="H67" s="161"/>
      <c r="I67" s="161"/>
      <c r="J67" s="161"/>
      <c r="K67" s="174"/>
      <c r="L67" s="168"/>
      <c r="M67" s="169"/>
      <c r="N67" s="169"/>
      <c r="O67" s="169"/>
      <c r="P67" s="169"/>
      <c r="Q67" s="169"/>
      <c r="R67" s="169"/>
      <c r="S67" s="169"/>
      <c r="T67" s="169"/>
      <c r="U67" s="169"/>
      <c r="V67" s="169"/>
      <c r="W67" s="170"/>
      <c r="X67" s="171"/>
      <c r="Z67" s="177">
        <f t="shared" si="0"/>
        <v>43891</v>
      </c>
      <c r="AA67" s="230">
        <f t="shared" si="41"/>
        <v>148</v>
      </c>
      <c r="AB67" s="230">
        <f t="shared" si="42"/>
        <v>56</v>
      </c>
      <c r="AC67" s="231">
        <f t="shared" si="43"/>
        <v>3</v>
      </c>
      <c r="AD67" s="158">
        <f>+AF67-AF66</f>
        <v>3</v>
      </c>
      <c r="AE67" s="242"/>
      <c r="AF67" s="147">
        <v>98</v>
      </c>
      <c r="AG67" s="154">
        <f t="shared" si="39"/>
        <v>3</v>
      </c>
      <c r="AH67" s="147">
        <v>36</v>
      </c>
      <c r="AI67" s="154">
        <f t="shared" si="40"/>
        <v>0</v>
      </c>
      <c r="AJ67" s="42">
        <v>2</v>
      </c>
      <c r="AK67" s="157">
        <f t="shared" si="2"/>
        <v>0</v>
      </c>
      <c r="AL67" s="147">
        <v>10</v>
      </c>
      <c r="AM67" s="154">
        <f t="shared" si="29"/>
        <v>0</v>
      </c>
      <c r="AN67" s="147">
        <v>8</v>
      </c>
      <c r="AO67" s="135"/>
      <c r="AP67" s="156"/>
      <c r="AQ67" s="154">
        <f t="shared" si="57"/>
        <v>1</v>
      </c>
      <c r="AR67" s="147">
        <v>40</v>
      </c>
      <c r="AS67" s="154">
        <f t="shared" si="44"/>
        <v>3</v>
      </c>
      <c r="AT67" s="147">
        <v>12</v>
      </c>
      <c r="AU67" s="154">
        <f t="shared" si="37"/>
        <v>0</v>
      </c>
      <c r="AV67" s="148">
        <v>1</v>
      </c>
      <c r="BP67" s="179">
        <f t="shared" si="45"/>
        <v>43891</v>
      </c>
      <c r="BQ67">
        <f t="shared" si="46"/>
        <v>98</v>
      </c>
      <c r="BR67">
        <f t="shared" si="47"/>
        <v>36</v>
      </c>
      <c r="BS67">
        <f t="shared" si="48"/>
        <v>2</v>
      </c>
      <c r="BW67" s="179">
        <f t="shared" si="49"/>
        <v>43891</v>
      </c>
      <c r="BX67">
        <f t="shared" si="50"/>
        <v>10</v>
      </c>
      <c r="BY67">
        <f t="shared" si="51"/>
        <v>8</v>
      </c>
      <c r="BZ67">
        <f t="shared" si="52"/>
        <v>0</v>
      </c>
      <c r="CA67" s="179">
        <f t="shared" si="53"/>
        <v>43891</v>
      </c>
      <c r="CB67">
        <f t="shared" si="54"/>
        <v>40</v>
      </c>
      <c r="CC67">
        <f t="shared" si="55"/>
        <v>12</v>
      </c>
      <c r="CD67">
        <f t="shared" si="56"/>
        <v>1</v>
      </c>
      <c r="CE67" s="179">
        <f t="shared" si="19"/>
        <v>43891</v>
      </c>
      <c r="CF67">
        <f t="shared" si="20"/>
        <v>3</v>
      </c>
      <c r="CG67">
        <f t="shared" si="21"/>
        <v>3</v>
      </c>
      <c r="CH67" s="179">
        <f t="shared" si="22"/>
        <v>43891</v>
      </c>
      <c r="CI67">
        <f t="shared" si="23"/>
        <v>0</v>
      </c>
    </row>
    <row r="68" spans="1:88" x14ac:dyDescent="0.55000000000000004">
      <c r="A68" s="179">
        <v>43892</v>
      </c>
      <c r="B68" s="172"/>
      <c r="C68" s="161"/>
      <c r="D68" s="161"/>
      <c r="E68" s="161"/>
      <c r="F68" s="161"/>
      <c r="G68" s="161"/>
      <c r="H68" s="161"/>
      <c r="I68" s="161"/>
      <c r="J68" s="161"/>
      <c r="K68" s="174"/>
      <c r="L68" s="168"/>
      <c r="M68" s="169"/>
      <c r="N68" s="169"/>
      <c r="O68" s="169"/>
      <c r="P68" s="169"/>
      <c r="Q68" s="169"/>
      <c r="R68" s="169"/>
      <c r="S68" s="169"/>
      <c r="T68" s="169"/>
      <c r="U68" s="169"/>
      <c r="V68" s="169"/>
      <c r="W68" s="170"/>
      <c r="X68" s="171"/>
      <c r="Z68" s="177">
        <f t="shared" si="0"/>
        <v>43892</v>
      </c>
      <c r="AA68" s="230">
        <f t="shared" si="41"/>
        <v>151</v>
      </c>
      <c r="AB68" s="230">
        <f t="shared" si="42"/>
        <v>56</v>
      </c>
      <c r="AC68" s="231">
        <f t="shared" si="43"/>
        <v>3</v>
      </c>
      <c r="AD68" s="158">
        <f>+AF68-AF67</f>
        <v>2</v>
      </c>
      <c r="AE68" s="242"/>
      <c r="AF68" s="147">
        <v>100</v>
      </c>
      <c r="AG68" s="154">
        <f t="shared" si="39"/>
        <v>0</v>
      </c>
      <c r="AH68" s="147">
        <v>36</v>
      </c>
      <c r="AI68" s="154">
        <f t="shared" si="40"/>
        <v>0</v>
      </c>
      <c r="AJ68" s="42">
        <v>2</v>
      </c>
      <c r="AK68" s="157">
        <f t="shared" si="2"/>
        <v>0</v>
      </c>
      <c r="AL68" s="147">
        <v>10</v>
      </c>
      <c r="AM68" s="154">
        <f t="shared" si="29"/>
        <v>0</v>
      </c>
      <c r="AN68" s="147">
        <v>8</v>
      </c>
      <c r="AO68" s="135"/>
      <c r="AP68" s="156"/>
      <c r="AQ68" s="154">
        <f t="shared" si="57"/>
        <v>1</v>
      </c>
      <c r="AR68" s="147">
        <v>41</v>
      </c>
      <c r="AS68" s="154">
        <f t="shared" si="44"/>
        <v>0</v>
      </c>
      <c r="AT68" s="147">
        <v>12</v>
      </c>
      <c r="AU68" s="154">
        <f t="shared" si="37"/>
        <v>0</v>
      </c>
      <c r="AV68" s="148">
        <v>1</v>
      </c>
      <c r="BE68" t="s">
        <v>162</v>
      </c>
      <c r="BH68" t="s">
        <v>162</v>
      </c>
      <c r="BJ68" t="s">
        <v>164</v>
      </c>
      <c r="BP68" s="179">
        <f t="shared" si="45"/>
        <v>43892</v>
      </c>
      <c r="BQ68">
        <f t="shared" si="46"/>
        <v>100</v>
      </c>
      <c r="BR68">
        <f t="shared" si="47"/>
        <v>36</v>
      </c>
      <c r="BS68">
        <f t="shared" si="48"/>
        <v>2</v>
      </c>
      <c r="BW68" s="179">
        <f t="shared" si="49"/>
        <v>43892</v>
      </c>
      <c r="BX68">
        <f t="shared" si="50"/>
        <v>10</v>
      </c>
      <c r="BY68">
        <f t="shared" si="51"/>
        <v>8</v>
      </c>
      <c r="BZ68">
        <f t="shared" si="52"/>
        <v>0</v>
      </c>
      <c r="CA68" s="179">
        <f t="shared" si="53"/>
        <v>43892</v>
      </c>
      <c r="CB68">
        <f t="shared" si="54"/>
        <v>41</v>
      </c>
      <c r="CC68">
        <f t="shared" si="55"/>
        <v>12</v>
      </c>
      <c r="CD68">
        <f t="shared" si="56"/>
        <v>1</v>
      </c>
      <c r="CE68" s="179">
        <f t="shared" si="19"/>
        <v>43892</v>
      </c>
      <c r="CF68">
        <f t="shared" si="20"/>
        <v>2</v>
      </c>
      <c r="CG68">
        <f t="shared" si="21"/>
        <v>0</v>
      </c>
      <c r="CH68" s="179">
        <f t="shared" si="22"/>
        <v>43892</v>
      </c>
      <c r="CI68">
        <f t="shared" si="23"/>
        <v>0</v>
      </c>
    </row>
    <row r="69" spans="1:88" x14ac:dyDescent="0.55000000000000004">
      <c r="A69" s="179">
        <v>43893</v>
      </c>
      <c r="B69" s="172"/>
      <c r="C69" s="161"/>
      <c r="D69" s="161"/>
      <c r="E69" s="161"/>
      <c r="F69" s="161"/>
      <c r="G69" s="161"/>
      <c r="H69" s="161"/>
      <c r="I69" s="161"/>
      <c r="J69" s="161"/>
      <c r="K69" s="174"/>
      <c r="L69" s="168"/>
      <c r="M69" s="169"/>
      <c r="N69" s="169"/>
      <c r="O69" s="169"/>
      <c r="P69" s="169"/>
      <c r="Q69" s="169"/>
      <c r="R69" s="169"/>
      <c r="S69" s="169"/>
      <c r="T69" s="169"/>
      <c r="U69" s="169"/>
      <c r="V69" s="169"/>
      <c r="W69" s="170"/>
      <c r="X69" s="171"/>
      <c r="Z69" s="177">
        <f t="shared" si="0"/>
        <v>43893</v>
      </c>
      <c r="AA69" s="230">
        <f t="shared" si="41"/>
        <v>152</v>
      </c>
      <c r="AB69" s="230">
        <f t="shared" si="42"/>
        <v>58</v>
      </c>
      <c r="AC69" s="231">
        <f t="shared" si="43"/>
        <v>3</v>
      </c>
      <c r="AD69" s="158">
        <f>+AF69-AF68</f>
        <v>0</v>
      </c>
      <c r="AE69" s="242"/>
      <c r="AF69" s="163">
        <v>100</v>
      </c>
      <c r="AG69" s="154">
        <f t="shared" si="39"/>
        <v>1</v>
      </c>
      <c r="AH69" s="163">
        <v>37</v>
      </c>
      <c r="AI69" s="154">
        <f t="shared" si="40"/>
        <v>0</v>
      </c>
      <c r="AJ69" s="164">
        <v>2</v>
      </c>
      <c r="AK69" s="157">
        <f t="shared" si="2"/>
        <v>0</v>
      </c>
      <c r="AL69" s="163">
        <v>10</v>
      </c>
      <c r="AM69" s="154">
        <f t="shared" si="29"/>
        <v>1</v>
      </c>
      <c r="AN69" s="163">
        <v>9</v>
      </c>
      <c r="AO69" s="135"/>
      <c r="AP69" s="165">
        <v>0</v>
      </c>
      <c r="AQ69" s="154">
        <f t="shared" si="57"/>
        <v>1</v>
      </c>
      <c r="AR69" s="160">
        <v>42</v>
      </c>
      <c r="AS69" s="154">
        <f t="shared" si="44"/>
        <v>0</v>
      </c>
      <c r="AT69" s="160">
        <v>12</v>
      </c>
      <c r="AU69" s="154">
        <f t="shared" si="37"/>
        <v>0</v>
      </c>
      <c r="AV69" s="166">
        <v>1</v>
      </c>
      <c r="BF69" t="s">
        <v>163</v>
      </c>
      <c r="BG69" t="s">
        <v>9</v>
      </c>
      <c r="BI69" t="s">
        <v>157</v>
      </c>
      <c r="BK69" t="s">
        <v>163</v>
      </c>
      <c r="BM69" t="s">
        <v>157</v>
      </c>
      <c r="BP69" s="179">
        <f t="shared" si="45"/>
        <v>43893</v>
      </c>
      <c r="BQ69">
        <f t="shared" si="46"/>
        <v>100</v>
      </c>
      <c r="BR69">
        <f t="shared" si="47"/>
        <v>37</v>
      </c>
      <c r="BS69">
        <f t="shared" si="48"/>
        <v>2</v>
      </c>
      <c r="BW69" s="179">
        <f t="shared" si="49"/>
        <v>43893</v>
      </c>
      <c r="BX69">
        <f t="shared" si="50"/>
        <v>10</v>
      </c>
      <c r="BY69">
        <f t="shared" si="51"/>
        <v>9</v>
      </c>
      <c r="BZ69">
        <f t="shared" si="52"/>
        <v>0</v>
      </c>
      <c r="CA69" s="179">
        <f t="shared" si="53"/>
        <v>43893</v>
      </c>
      <c r="CB69">
        <f t="shared" si="54"/>
        <v>42</v>
      </c>
      <c r="CC69">
        <f t="shared" si="55"/>
        <v>12</v>
      </c>
      <c r="CD69">
        <f t="shared" si="56"/>
        <v>1</v>
      </c>
      <c r="CE69" s="179">
        <f t="shared" si="19"/>
        <v>43893</v>
      </c>
      <c r="CF69">
        <f t="shared" si="20"/>
        <v>0</v>
      </c>
      <c r="CG69">
        <f t="shared" si="21"/>
        <v>1</v>
      </c>
      <c r="CH69" s="179">
        <f t="shared" si="22"/>
        <v>43893</v>
      </c>
      <c r="CI69">
        <f t="shared" si="23"/>
        <v>0</v>
      </c>
    </row>
    <row r="70" spans="1:88" s="132" customFormat="1" x14ac:dyDescent="0.55000000000000004">
      <c r="A70" s="181">
        <v>43894</v>
      </c>
      <c r="B70" s="182">
        <v>2</v>
      </c>
      <c r="C70" s="163">
        <v>20</v>
      </c>
      <c r="D70" s="161"/>
      <c r="E70" s="161"/>
      <c r="F70" s="161"/>
      <c r="G70" s="161"/>
      <c r="H70" s="161"/>
      <c r="I70" s="161"/>
      <c r="J70" s="161"/>
      <c r="K70" s="174"/>
      <c r="L70" s="168"/>
      <c r="M70" s="169"/>
      <c r="N70" s="169"/>
      <c r="O70" s="169"/>
      <c r="P70" s="169"/>
      <c r="Q70" s="169"/>
      <c r="R70" s="169"/>
      <c r="S70" s="169"/>
      <c r="T70" s="169"/>
      <c r="U70" s="169"/>
      <c r="V70" s="169"/>
      <c r="W70" s="170"/>
      <c r="X70" s="171"/>
      <c r="Z70" s="177">
        <f t="shared" si="0"/>
        <v>43894</v>
      </c>
      <c r="AA70" s="230">
        <f t="shared" si="41"/>
        <v>156</v>
      </c>
      <c r="AB70" s="230">
        <f t="shared" si="42"/>
        <v>64</v>
      </c>
      <c r="AC70" s="231">
        <f t="shared" si="43"/>
        <v>3</v>
      </c>
      <c r="AD70" s="158">
        <f>+AF70-AF69</f>
        <v>4</v>
      </c>
      <c r="AE70" s="242"/>
      <c r="AF70" s="163">
        <v>104</v>
      </c>
      <c r="AG70" s="154">
        <f t="shared" ref="AG70:AG101" si="58">+AH70-AH69</f>
        <v>6</v>
      </c>
      <c r="AH70" s="163">
        <v>43</v>
      </c>
      <c r="AI70" s="154">
        <f t="shared" ref="AI70:AI100" si="59">+AJ70-AJ69</f>
        <v>0</v>
      </c>
      <c r="AJ70" s="164">
        <v>2</v>
      </c>
      <c r="AK70" s="167">
        <f t="shared" ref="AK70:AK100" si="60">+AL70-AL69</f>
        <v>0</v>
      </c>
      <c r="AL70" s="163">
        <v>10</v>
      </c>
      <c r="AM70" s="154">
        <f t="shared" ref="AM70:AM100" si="61">+AN70-AN69</f>
        <v>0</v>
      </c>
      <c r="AN70" s="163">
        <v>9</v>
      </c>
      <c r="AO70" s="154">
        <f t="shared" ref="AO70:AO100" si="62">+AP70-AP69</f>
        <v>0</v>
      </c>
      <c r="AP70" s="165">
        <v>0</v>
      </c>
      <c r="AQ70" s="167">
        <f t="shared" ref="AQ70:AQ100" si="63">+AR70-AR69</f>
        <v>0</v>
      </c>
      <c r="AR70" s="160">
        <v>42</v>
      </c>
      <c r="AS70" s="154">
        <f t="shared" ref="AS70:AS100" si="64">+AT70-AT69</f>
        <v>0</v>
      </c>
      <c r="AT70" s="160">
        <v>12</v>
      </c>
      <c r="AU70" s="154">
        <f t="shared" ref="AU70:AU100" si="65">+AV70-AV69</f>
        <v>0</v>
      </c>
      <c r="AV70" s="166">
        <v>1</v>
      </c>
      <c r="AX70" s="236"/>
      <c r="AY70" s="236"/>
      <c r="AZ70" s="236"/>
      <c r="BA70" s="236"/>
      <c r="BB70" s="236"/>
      <c r="BD70" s="236"/>
      <c r="BE70" s="229">
        <f t="shared" ref="BE70:BE101" si="66">+Z70</f>
        <v>43894</v>
      </c>
      <c r="BF70" s="132">
        <f t="shared" ref="BF70:BF101" si="67">+B70</f>
        <v>2</v>
      </c>
      <c r="BG70" s="132">
        <f>+BI70</f>
        <v>20</v>
      </c>
      <c r="BH70" s="229">
        <f t="shared" ref="BH70:BH101" si="68">+A70</f>
        <v>43894</v>
      </c>
      <c r="BI70" s="132">
        <f t="shared" ref="BI70:BI101" si="69">+C70</f>
        <v>20</v>
      </c>
      <c r="BP70" s="179">
        <f t="shared" si="45"/>
        <v>43894</v>
      </c>
      <c r="BQ70">
        <f t="shared" si="46"/>
        <v>104</v>
      </c>
      <c r="BR70">
        <f t="shared" si="47"/>
        <v>43</v>
      </c>
      <c r="BS70">
        <f t="shared" si="48"/>
        <v>2</v>
      </c>
      <c r="BT70"/>
      <c r="BU70"/>
      <c r="BV70"/>
      <c r="BW70" s="179">
        <f t="shared" si="49"/>
        <v>43894</v>
      </c>
      <c r="BX70">
        <f t="shared" si="50"/>
        <v>10</v>
      </c>
      <c r="BY70">
        <f t="shared" si="51"/>
        <v>9</v>
      </c>
      <c r="BZ70">
        <f t="shared" si="52"/>
        <v>0</v>
      </c>
      <c r="CA70" s="179">
        <f t="shared" si="53"/>
        <v>43894</v>
      </c>
      <c r="CB70">
        <f t="shared" si="54"/>
        <v>42</v>
      </c>
      <c r="CC70">
        <f t="shared" si="55"/>
        <v>12</v>
      </c>
      <c r="CD70">
        <f t="shared" si="56"/>
        <v>1</v>
      </c>
      <c r="CE70" s="179">
        <f t="shared" si="19"/>
        <v>43894</v>
      </c>
      <c r="CF70">
        <f t="shared" si="20"/>
        <v>4</v>
      </c>
      <c r="CG70">
        <f t="shared" si="21"/>
        <v>6</v>
      </c>
      <c r="CH70" s="179">
        <f t="shared" si="22"/>
        <v>43894</v>
      </c>
      <c r="CI70">
        <f t="shared" si="23"/>
        <v>0</v>
      </c>
      <c r="CJ70"/>
    </row>
    <row r="71" spans="1:88" x14ac:dyDescent="0.55000000000000004">
      <c r="A71" s="179">
        <v>43895</v>
      </c>
      <c r="B71" s="182">
        <v>16</v>
      </c>
      <c r="C71" s="154">
        <f t="shared" ref="C71:C78" si="70">+B71+C70</f>
        <v>36</v>
      </c>
      <c r="D71" s="161"/>
      <c r="E71" s="161"/>
      <c r="F71" s="161"/>
      <c r="G71" s="161"/>
      <c r="H71" s="161"/>
      <c r="I71" s="161"/>
      <c r="J71" s="161"/>
      <c r="K71" s="174"/>
      <c r="L71" s="168"/>
      <c r="M71" s="169"/>
      <c r="N71" s="169"/>
      <c r="O71" s="169"/>
      <c r="P71" s="169"/>
      <c r="Q71" s="169"/>
      <c r="R71" s="169"/>
      <c r="S71" s="169"/>
      <c r="T71" s="169"/>
      <c r="U71" s="169"/>
      <c r="V71" s="169"/>
      <c r="W71" s="170"/>
      <c r="X71" s="171"/>
      <c r="Z71" s="177">
        <f t="shared" si="0"/>
        <v>43895</v>
      </c>
      <c r="AA71" s="230">
        <f t="shared" ref="AA71:AA108" si="71">+AF71+AL71+AR71</f>
        <v>158</v>
      </c>
      <c r="AB71" s="230">
        <f t="shared" ref="AB71:AB108" si="72">+AH71+AN71+AT71</f>
        <v>67</v>
      </c>
      <c r="AC71" s="231">
        <f t="shared" ref="AC71:AC108" si="73">+AJ71+AP71+AV71</f>
        <v>3</v>
      </c>
      <c r="AD71" s="158">
        <f t="shared" ref="AD71:AD101" si="74">+AF71-AF70</f>
        <v>0</v>
      </c>
      <c r="AE71" s="242"/>
      <c r="AF71" s="163">
        <v>104</v>
      </c>
      <c r="AG71" s="154">
        <f t="shared" si="58"/>
        <v>3</v>
      </c>
      <c r="AH71" s="147">
        <v>46</v>
      </c>
      <c r="AI71" s="154">
        <f t="shared" si="59"/>
        <v>0</v>
      </c>
      <c r="AJ71" s="42">
        <v>2</v>
      </c>
      <c r="AK71" s="167">
        <f t="shared" si="60"/>
        <v>0</v>
      </c>
      <c r="AL71" s="163">
        <v>10</v>
      </c>
      <c r="AM71" s="154">
        <f t="shared" si="61"/>
        <v>0</v>
      </c>
      <c r="AN71" s="163">
        <v>9</v>
      </c>
      <c r="AO71" s="154">
        <f t="shared" si="62"/>
        <v>0</v>
      </c>
      <c r="AP71" s="165">
        <v>0</v>
      </c>
      <c r="AQ71" s="167">
        <f t="shared" si="63"/>
        <v>2</v>
      </c>
      <c r="AR71" s="147">
        <v>44</v>
      </c>
      <c r="AS71" s="154">
        <f t="shared" si="64"/>
        <v>0</v>
      </c>
      <c r="AT71" s="147">
        <v>12</v>
      </c>
      <c r="AU71" s="154">
        <f t="shared" si="65"/>
        <v>0</v>
      </c>
      <c r="AV71" s="148">
        <v>1</v>
      </c>
      <c r="BE71" s="229">
        <f t="shared" si="66"/>
        <v>43895</v>
      </c>
      <c r="BF71" s="132">
        <f t="shared" si="67"/>
        <v>16</v>
      </c>
      <c r="BG71" s="132">
        <f t="shared" ref="BG71:BG134" si="75">+BI71</f>
        <v>36</v>
      </c>
      <c r="BH71" s="229">
        <f t="shared" si="68"/>
        <v>43895</v>
      </c>
      <c r="BI71" s="132">
        <f t="shared" si="69"/>
        <v>36</v>
      </c>
      <c r="BP71" s="179">
        <f t="shared" si="45"/>
        <v>43895</v>
      </c>
      <c r="BQ71">
        <f t="shared" si="46"/>
        <v>104</v>
      </c>
      <c r="BR71">
        <f t="shared" si="47"/>
        <v>46</v>
      </c>
      <c r="BS71">
        <f t="shared" si="48"/>
        <v>2</v>
      </c>
      <c r="BW71" s="179">
        <f t="shared" si="49"/>
        <v>43895</v>
      </c>
      <c r="BX71">
        <f t="shared" si="50"/>
        <v>10</v>
      </c>
      <c r="BY71">
        <f t="shared" si="51"/>
        <v>9</v>
      </c>
      <c r="BZ71">
        <f t="shared" si="52"/>
        <v>0</v>
      </c>
      <c r="CA71" s="179">
        <f t="shared" si="53"/>
        <v>43895</v>
      </c>
      <c r="CB71">
        <f t="shared" si="54"/>
        <v>44</v>
      </c>
      <c r="CC71">
        <f t="shared" si="55"/>
        <v>12</v>
      </c>
      <c r="CD71">
        <f t="shared" si="56"/>
        <v>1</v>
      </c>
      <c r="CE71" s="179">
        <f t="shared" si="19"/>
        <v>43895</v>
      </c>
      <c r="CF71">
        <f t="shared" si="20"/>
        <v>0</v>
      </c>
      <c r="CG71">
        <f t="shared" si="21"/>
        <v>3</v>
      </c>
      <c r="CH71" s="179">
        <f t="shared" si="22"/>
        <v>43895</v>
      </c>
      <c r="CI71">
        <f t="shared" si="23"/>
        <v>0</v>
      </c>
    </row>
    <row r="72" spans="1:88" x14ac:dyDescent="0.55000000000000004">
      <c r="A72" s="179">
        <v>43896</v>
      </c>
      <c r="B72" s="182">
        <v>24</v>
      </c>
      <c r="C72" s="154">
        <f t="shared" si="70"/>
        <v>60</v>
      </c>
      <c r="D72" s="161"/>
      <c r="E72" s="161"/>
      <c r="F72" s="161"/>
      <c r="G72" s="161"/>
      <c r="H72" s="161"/>
      <c r="I72" s="161"/>
      <c r="J72" s="161"/>
      <c r="K72" s="174"/>
      <c r="L72" s="172"/>
      <c r="M72" s="161"/>
      <c r="N72" s="161"/>
      <c r="O72" s="161"/>
      <c r="P72" s="161"/>
      <c r="Q72" s="161"/>
      <c r="R72" s="161"/>
      <c r="S72" s="161"/>
      <c r="T72" s="161"/>
      <c r="U72" s="172"/>
      <c r="V72" s="161"/>
      <c r="W72" s="162"/>
      <c r="X72" s="174"/>
      <c r="Z72" s="177">
        <f t="shared" si="0"/>
        <v>43896</v>
      </c>
      <c r="AA72" s="230">
        <f t="shared" si="71"/>
        <v>162</v>
      </c>
      <c r="AB72" s="230">
        <f t="shared" si="72"/>
        <v>73</v>
      </c>
      <c r="AC72" s="231">
        <f t="shared" si="73"/>
        <v>3</v>
      </c>
      <c r="AD72" s="158">
        <f t="shared" si="74"/>
        <v>3</v>
      </c>
      <c r="AE72" s="242"/>
      <c r="AF72" s="147">
        <v>107</v>
      </c>
      <c r="AG72" s="154">
        <f t="shared" si="58"/>
        <v>5</v>
      </c>
      <c r="AH72" s="147">
        <v>51</v>
      </c>
      <c r="AI72" s="154">
        <f t="shared" si="59"/>
        <v>0</v>
      </c>
      <c r="AJ72" s="42">
        <v>2</v>
      </c>
      <c r="AK72" s="167">
        <f t="shared" si="60"/>
        <v>0</v>
      </c>
      <c r="AL72" s="163">
        <v>10</v>
      </c>
      <c r="AM72" s="154">
        <f t="shared" si="61"/>
        <v>1</v>
      </c>
      <c r="AN72" s="163">
        <v>10</v>
      </c>
      <c r="AO72" s="154">
        <f t="shared" si="62"/>
        <v>0</v>
      </c>
      <c r="AP72" s="165">
        <v>0</v>
      </c>
      <c r="AQ72" s="167">
        <f t="shared" si="63"/>
        <v>1</v>
      </c>
      <c r="AR72" s="147">
        <v>45</v>
      </c>
      <c r="AS72" s="154">
        <f t="shared" si="64"/>
        <v>0</v>
      </c>
      <c r="AT72" s="147">
        <v>12</v>
      </c>
      <c r="AU72" s="154">
        <f t="shared" si="65"/>
        <v>0</v>
      </c>
      <c r="AV72" s="148">
        <v>1</v>
      </c>
      <c r="BE72" s="229">
        <f t="shared" si="66"/>
        <v>43896</v>
      </c>
      <c r="BF72" s="132">
        <f t="shared" si="67"/>
        <v>24</v>
      </c>
      <c r="BG72" s="132">
        <f t="shared" si="75"/>
        <v>60</v>
      </c>
      <c r="BH72" s="229">
        <f t="shared" si="68"/>
        <v>43896</v>
      </c>
      <c r="BI72" s="132">
        <f t="shared" si="69"/>
        <v>60</v>
      </c>
      <c r="BP72" s="179">
        <f t="shared" si="45"/>
        <v>43896</v>
      </c>
      <c r="BQ72">
        <f t="shared" si="46"/>
        <v>107</v>
      </c>
      <c r="BR72">
        <f t="shared" si="47"/>
        <v>51</v>
      </c>
      <c r="BS72">
        <f t="shared" si="48"/>
        <v>2</v>
      </c>
      <c r="BW72" s="179">
        <f t="shared" si="49"/>
        <v>43896</v>
      </c>
      <c r="BX72">
        <f t="shared" si="50"/>
        <v>10</v>
      </c>
      <c r="BY72">
        <f t="shared" si="51"/>
        <v>10</v>
      </c>
      <c r="BZ72">
        <f t="shared" si="52"/>
        <v>0</v>
      </c>
      <c r="CA72" s="179">
        <f t="shared" si="53"/>
        <v>43896</v>
      </c>
      <c r="CB72">
        <f t="shared" si="54"/>
        <v>45</v>
      </c>
      <c r="CC72">
        <f t="shared" si="55"/>
        <v>12</v>
      </c>
      <c r="CD72">
        <f t="shared" si="56"/>
        <v>1</v>
      </c>
      <c r="CE72" s="179">
        <f t="shared" si="19"/>
        <v>43896</v>
      </c>
      <c r="CF72">
        <f t="shared" si="20"/>
        <v>3</v>
      </c>
      <c r="CG72">
        <f t="shared" si="21"/>
        <v>5</v>
      </c>
      <c r="CH72" s="179">
        <f t="shared" si="22"/>
        <v>43896</v>
      </c>
      <c r="CI72">
        <f t="shared" si="23"/>
        <v>0</v>
      </c>
    </row>
    <row r="73" spans="1:88" x14ac:dyDescent="0.55000000000000004">
      <c r="A73" s="179">
        <v>43897</v>
      </c>
      <c r="B73" s="146">
        <v>3</v>
      </c>
      <c r="C73" s="154">
        <f t="shared" si="70"/>
        <v>63</v>
      </c>
      <c r="D73" s="161"/>
      <c r="E73" s="161"/>
      <c r="F73" s="161"/>
      <c r="G73" s="161"/>
      <c r="H73" s="161"/>
      <c r="I73" s="161"/>
      <c r="J73" s="161"/>
      <c r="K73" s="174"/>
      <c r="L73" s="172"/>
      <c r="M73" s="161"/>
      <c r="N73" s="161"/>
      <c r="O73" s="161"/>
      <c r="P73" s="161"/>
      <c r="Q73" s="161"/>
      <c r="R73" s="161"/>
      <c r="S73" s="161"/>
      <c r="T73" s="161"/>
      <c r="U73" s="161"/>
      <c r="V73" s="161"/>
      <c r="W73" s="162"/>
      <c r="X73" s="174"/>
      <c r="Z73" s="177">
        <f t="shared" si="0"/>
        <v>43897</v>
      </c>
      <c r="AA73" s="230">
        <f t="shared" si="71"/>
        <v>164</v>
      </c>
      <c r="AB73" s="230">
        <f t="shared" si="72"/>
        <v>78</v>
      </c>
      <c r="AC73" s="231">
        <f t="shared" si="73"/>
        <v>3</v>
      </c>
      <c r="AD73" s="158">
        <f t="shared" si="74"/>
        <v>2</v>
      </c>
      <c r="AE73" s="242"/>
      <c r="AF73" s="147">
        <v>109</v>
      </c>
      <c r="AG73" s="154">
        <f t="shared" si="58"/>
        <v>4</v>
      </c>
      <c r="AH73" s="147">
        <v>55</v>
      </c>
      <c r="AI73" s="154">
        <f t="shared" si="59"/>
        <v>0</v>
      </c>
      <c r="AJ73" s="42">
        <v>2</v>
      </c>
      <c r="AK73" s="167">
        <f t="shared" si="60"/>
        <v>0</v>
      </c>
      <c r="AL73" s="163">
        <v>10</v>
      </c>
      <c r="AM73" s="154">
        <f t="shared" si="61"/>
        <v>0</v>
      </c>
      <c r="AN73" s="163">
        <v>10</v>
      </c>
      <c r="AO73" s="154">
        <f t="shared" si="62"/>
        <v>0</v>
      </c>
      <c r="AP73" s="165">
        <v>0</v>
      </c>
      <c r="AQ73" s="167">
        <f t="shared" si="63"/>
        <v>0</v>
      </c>
      <c r="AR73" s="147">
        <v>45</v>
      </c>
      <c r="AS73" s="154">
        <f t="shared" si="64"/>
        <v>1</v>
      </c>
      <c r="AT73" s="147">
        <v>13</v>
      </c>
      <c r="AU73" s="154">
        <f t="shared" si="65"/>
        <v>0</v>
      </c>
      <c r="AV73" s="148">
        <v>1</v>
      </c>
      <c r="BE73" s="229">
        <f t="shared" si="66"/>
        <v>43897</v>
      </c>
      <c r="BF73" s="132">
        <f t="shared" si="67"/>
        <v>3</v>
      </c>
      <c r="BG73" s="132">
        <f t="shared" si="75"/>
        <v>63</v>
      </c>
      <c r="BH73" s="229">
        <f t="shared" si="68"/>
        <v>43897</v>
      </c>
      <c r="BI73" s="132">
        <f t="shared" si="69"/>
        <v>63</v>
      </c>
      <c r="BP73" s="179">
        <f t="shared" si="45"/>
        <v>43897</v>
      </c>
      <c r="BQ73">
        <f t="shared" si="46"/>
        <v>109</v>
      </c>
      <c r="BR73">
        <f t="shared" si="47"/>
        <v>55</v>
      </c>
      <c r="BS73">
        <f t="shared" si="48"/>
        <v>2</v>
      </c>
      <c r="BW73" s="179">
        <f t="shared" si="49"/>
        <v>43897</v>
      </c>
      <c r="BX73">
        <f t="shared" si="50"/>
        <v>10</v>
      </c>
      <c r="BY73">
        <f t="shared" si="51"/>
        <v>10</v>
      </c>
      <c r="BZ73">
        <f t="shared" si="52"/>
        <v>0</v>
      </c>
      <c r="CA73" s="179">
        <f t="shared" si="53"/>
        <v>43897</v>
      </c>
      <c r="CB73">
        <f t="shared" si="54"/>
        <v>45</v>
      </c>
      <c r="CC73">
        <f t="shared" si="55"/>
        <v>13</v>
      </c>
      <c r="CD73">
        <f t="shared" si="56"/>
        <v>1</v>
      </c>
      <c r="CE73" s="179">
        <f t="shared" si="19"/>
        <v>43897</v>
      </c>
      <c r="CF73">
        <f t="shared" si="20"/>
        <v>2</v>
      </c>
      <c r="CG73">
        <f t="shared" si="21"/>
        <v>4</v>
      </c>
      <c r="CH73" s="179">
        <f t="shared" si="22"/>
        <v>43897</v>
      </c>
      <c r="CI73">
        <f t="shared" si="23"/>
        <v>0</v>
      </c>
    </row>
    <row r="74" spans="1:88" x14ac:dyDescent="0.55000000000000004">
      <c r="A74" s="179">
        <v>43898</v>
      </c>
      <c r="B74" s="146">
        <v>4</v>
      </c>
      <c r="C74" s="154">
        <f t="shared" si="70"/>
        <v>67</v>
      </c>
      <c r="D74" s="161"/>
      <c r="E74" s="161"/>
      <c r="F74" s="161"/>
      <c r="G74" s="161"/>
      <c r="H74" s="161"/>
      <c r="I74" s="161"/>
      <c r="J74" s="161"/>
      <c r="K74" s="174"/>
      <c r="L74" s="172"/>
      <c r="M74" s="161"/>
      <c r="N74" s="161"/>
      <c r="O74" s="161"/>
      <c r="P74" s="161"/>
      <c r="Q74" s="161"/>
      <c r="R74" s="161"/>
      <c r="S74" s="161"/>
      <c r="T74" s="161"/>
      <c r="U74" s="161"/>
      <c r="V74" s="161"/>
      <c r="W74" s="162"/>
      <c r="X74" s="174"/>
      <c r="Z74" s="177">
        <f t="shared" ref="Z74:Z111" si="76">+A74</f>
        <v>43898</v>
      </c>
      <c r="AA74" s="230">
        <f t="shared" si="71"/>
        <v>169</v>
      </c>
      <c r="AB74" s="230">
        <f t="shared" si="72"/>
        <v>84</v>
      </c>
      <c r="AC74" s="231">
        <f t="shared" si="73"/>
        <v>4</v>
      </c>
      <c r="AD74" s="158">
        <f t="shared" si="74"/>
        <v>5</v>
      </c>
      <c r="AE74" s="242"/>
      <c r="AF74" s="147">
        <v>114</v>
      </c>
      <c r="AG74" s="154">
        <f t="shared" si="58"/>
        <v>4</v>
      </c>
      <c r="AH74" s="147">
        <v>59</v>
      </c>
      <c r="AI74" s="154">
        <f t="shared" si="59"/>
        <v>1</v>
      </c>
      <c r="AJ74" s="42">
        <v>3</v>
      </c>
      <c r="AK74" s="167">
        <f t="shared" si="60"/>
        <v>0</v>
      </c>
      <c r="AL74" s="163">
        <v>10</v>
      </c>
      <c r="AM74" s="154">
        <f t="shared" si="61"/>
        <v>0</v>
      </c>
      <c r="AN74" s="163">
        <v>10</v>
      </c>
      <c r="AO74" s="154">
        <f t="shared" si="62"/>
        <v>0</v>
      </c>
      <c r="AP74" s="165">
        <v>0</v>
      </c>
      <c r="AQ74" s="167">
        <f t="shared" si="63"/>
        <v>0</v>
      </c>
      <c r="AR74" s="147">
        <v>45</v>
      </c>
      <c r="AS74" s="154">
        <f t="shared" si="64"/>
        <v>2</v>
      </c>
      <c r="AT74" s="147">
        <v>15</v>
      </c>
      <c r="AU74" s="154">
        <f t="shared" si="65"/>
        <v>0</v>
      </c>
      <c r="AV74" s="148">
        <v>1</v>
      </c>
      <c r="BE74" s="229">
        <f t="shared" si="66"/>
        <v>43898</v>
      </c>
      <c r="BF74" s="132">
        <f t="shared" si="67"/>
        <v>4</v>
      </c>
      <c r="BG74" s="132">
        <f t="shared" si="75"/>
        <v>67</v>
      </c>
      <c r="BH74" s="229">
        <f t="shared" si="68"/>
        <v>43898</v>
      </c>
      <c r="BI74" s="132">
        <f t="shared" si="69"/>
        <v>67</v>
      </c>
      <c r="BP74" s="179">
        <f t="shared" si="45"/>
        <v>43898</v>
      </c>
      <c r="BQ74">
        <f t="shared" si="46"/>
        <v>114</v>
      </c>
      <c r="BR74">
        <f t="shared" si="47"/>
        <v>59</v>
      </c>
      <c r="BS74">
        <f t="shared" si="48"/>
        <v>3</v>
      </c>
      <c r="BW74" s="179">
        <f t="shared" si="49"/>
        <v>43898</v>
      </c>
      <c r="BX74">
        <f t="shared" si="50"/>
        <v>10</v>
      </c>
      <c r="BY74">
        <f t="shared" si="51"/>
        <v>10</v>
      </c>
      <c r="BZ74">
        <f t="shared" si="52"/>
        <v>0</v>
      </c>
      <c r="CA74" s="179">
        <f t="shared" si="53"/>
        <v>43898</v>
      </c>
      <c r="CB74">
        <f t="shared" si="54"/>
        <v>45</v>
      </c>
      <c r="CC74">
        <f t="shared" si="55"/>
        <v>15</v>
      </c>
      <c r="CD74">
        <f t="shared" si="56"/>
        <v>1</v>
      </c>
      <c r="CE74" s="179">
        <f t="shared" si="19"/>
        <v>43898</v>
      </c>
      <c r="CF74">
        <f t="shared" si="20"/>
        <v>5</v>
      </c>
      <c r="CG74">
        <f t="shared" si="21"/>
        <v>4</v>
      </c>
      <c r="CH74" s="179">
        <f t="shared" si="22"/>
        <v>43898</v>
      </c>
      <c r="CI74">
        <f t="shared" si="23"/>
        <v>1</v>
      </c>
    </row>
    <row r="75" spans="1:88" x14ac:dyDescent="0.55000000000000004">
      <c r="A75" s="179">
        <v>43899</v>
      </c>
      <c r="B75" s="146">
        <v>2</v>
      </c>
      <c r="C75" s="154">
        <f t="shared" si="70"/>
        <v>69</v>
      </c>
      <c r="D75" s="161"/>
      <c r="E75" s="161"/>
      <c r="F75" s="161"/>
      <c r="G75" s="161"/>
      <c r="H75" s="161"/>
      <c r="I75" s="161"/>
      <c r="J75" s="161"/>
      <c r="K75" s="174"/>
      <c r="L75" s="172"/>
      <c r="M75" s="161"/>
      <c r="N75" s="161"/>
      <c r="O75" s="161"/>
      <c r="P75" s="161"/>
      <c r="Q75" s="161"/>
      <c r="R75" s="161"/>
      <c r="S75" s="161"/>
      <c r="T75" s="161"/>
      <c r="U75" s="161"/>
      <c r="V75" s="161"/>
      <c r="W75" s="162"/>
      <c r="X75" s="174"/>
      <c r="Z75" s="177">
        <f t="shared" si="76"/>
        <v>43899</v>
      </c>
      <c r="AA75" s="230">
        <f t="shared" si="71"/>
        <v>170</v>
      </c>
      <c r="AB75" s="230">
        <f t="shared" si="72"/>
        <v>85</v>
      </c>
      <c r="AC75" s="231">
        <f t="shared" si="73"/>
        <v>4</v>
      </c>
      <c r="AD75" s="158">
        <f t="shared" si="74"/>
        <v>1</v>
      </c>
      <c r="AE75" s="242"/>
      <c r="AF75" s="147">
        <v>115</v>
      </c>
      <c r="AG75" s="154">
        <f t="shared" si="58"/>
        <v>1</v>
      </c>
      <c r="AH75" s="147">
        <v>60</v>
      </c>
      <c r="AI75" s="154">
        <f t="shared" si="59"/>
        <v>0</v>
      </c>
      <c r="AJ75" s="42">
        <v>3</v>
      </c>
      <c r="AK75" s="167">
        <f t="shared" si="60"/>
        <v>0</v>
      </c>
      <c r="AL75" s="163">
        <v>10</v>
      </c>
      <c r="AM75" s="154">
        <f t="shared" si="61"/>
        <v>0</v>
      </c>
      <c r="AN75" s="163">
        <v>10</v>
      </c>
      <c r="AO75" s="154">
        <f t="shared" si="62"/>
        <v>0</v>
      </c>
      <c r="AP75" s="165">
        <v>0</v>
      </c>
      <c r="AQ75" s="167">
        <f t="shared" si="63"/>
        <v>0</v>
      </c>
      <c r="AR75" s="147">
        <v>45</v>
      </c>
      <c r="AS75" s="154">
        <f t="shared" si="64"/>
        <v>0</v>
      </c>
      <c r="AT75" s="147">
        <v>15</v>
      </c>
      <c r="AU75" s="154">
        <f t="shared" si="65"/>
        <v>0</v>
      </c>
      <c r="AV75" s="148">
        <v>1</v>
      </c>
      <c r="BE75" s="229">
        <f t="shared" si="66"/>
        <v>43899</v>
      </c>
      <c r="BF75" s="132">
        <f t="shared" si="67"/>
        <v>2</v>
      </c>
      <c r="BG75" s="132">
        <f t="shared" si="75"/>
        <v>69</v>
      </c>
      <c r="BH75" s="229">
        <f t="shared" si="68"/>
        <v>43899</v>
      </c>
      <c r="BI75" s="132">
        <f t="shared" si="69"/>
        <v>69</v>
      </c>
      <c r="BP75" s="179">
        <f t="shared" si="45"/>
        <v>43899</v>
      </c>
      <c r="BQ75">
        <f t="shared" si="46"/>
        <v>115</v>
      </c>
      <c r="BR75">
        <f t="shared" si="47"/>
        <v>60</v>
      </c>
      <c r="BS75">
        <f t="shared" si="48"/>
        <v>3</v>
      </c>
      <c r="BW75" s="179">
        <f t="shared" si="49"/>
        <v>43899</v>
      </c>
      <c r="BX75">
        <f t="shared" si="50"/>
        <v>10</v>
      </c>
      <c r="BY75">
        <f t="shared" si="51"/>
        <v>10</v>
      </c>
      <c r="BZ75">
        <f t="shared" si="52"/>
        <v>0</v>
      </c>
      <c r="CA75" s="179">
        <f t="shared" si="53"/>
        <v>43899</v>
      </c>
      <c r="CB75">
        <f t="shared" si="54"/>
        <v>45</v>
      </c>
      <c r="CC75">
        <f t="shared" si="55"/>
        <v>15</v>
      </c>
      <c r="CD75">
        <f t="shared" si="56"/>
        <v>1</v>
      </c>
      <c r="CE75" s="179">
        <f t="shared" si="19"/>
        <v>43899</v>
      </c>
      <c r="CF75">
        <f t="shared" si="20"/>
        <v>1</v>
      </c>
      <c r="CG75">
        <f t="shared" si="21"/>
        <v>1</v>
      </c>
      <c r="CH75" s="179">
        <f t="shared" si="22"/>
        <v>43899</v>
      </c>
      <c r="CI75">
        <f t="shared" si="23"/>
        <v>0</v>
      </c>
    </row>
    <row r="76" spans="1:88" x14ac:dyDescent="0.55000000000000004">
      <c r="A76" s="179">
        <v>43900</v>
      </c>
      <c r="B76" s="146">
        <v>10</v>
      </c>
      <c r="C76" s="154">
        <f t="shared" si="70"/>
        <v>79</v>
      </c>
      <c r="D76" s="161"/>
      <c r="E76" s="161"/>
      <c r="F76" s="161"/>
      <c r="G76" s="161"/>
      <c r="H76" s="161"/>
      <c r="I76" s="161"/>
      <c r="J76" s="161"/>
      <c r="K76" s="174"/>
      <c r="L76" s="172"/>
      <c r="M76" s="161"/>
      <c r="N76" s="161"/>
      <c r="O76" s="161"/>
      <c r="P76" s="161"/>
      <c r="Q76" s="161"/>
      <c r="R76" s="161"/>
      <c r="S76" s="161"/>
      <c r="T76" s="161"/>
      <c r="U76" s="161"/>
      <c r="V76" s="161"/>
      <c r="W76" s="162"/>
      <c r="X76" s="174"/>
      <c r="Z76" s="177">
        <f t="shared" si="76"/>
        <v>43900</v>
      </c>
      <c r="AA76" s="230">
        <f t="shared" si="71"/>
        <v>177</v>
      </c>
      <c r="AB76" s="230">
        <f t="shared" si="72"/>
        <v>92</v>
      </c>
      <c r="AC76" s="231">
        <f t="shared" si="73"/>
        <v>4</v>
      </c>
      <c r="AD76" s="158">
        <f t="shared" si="74"/>
        <v>5</v>
      </c>
      <c r="AE76" s="242"/>
      <c r="AF76" s="147">
        <v>120</v>
      </c>
      <c r="AG76" s="154">
        <f t="shared" si="58"/>
        <v>5</v>
      </c>
      <c r="AH76" s="147">
        <v>65</v>
      </c>
      <c r="AI76" s="154">
        <f t="shared" si="59"/>
        <v>0</v>
      </c>
      <c r="AJ76" s="42">
        <v>3</v>
      </c>
      <c r="AK76" s="167">
        <f t="shared" si="60"/>
        <v>0</v>
      </c>
      <c r="AL76" s="147">
        <v>10</v>
      </c>
      <c r="AM76" s="154">
        <f t="shared" si="61"/>
        <v>0</v>
      </c>
      <c r="AN76" s="163">
        <v>10</v>
      </c>
      <c r="AO76" s="154">
        <f t="shared" si="62"/>
        <v>0</v>
      </c>
      <c r="AP76" s="165">
        <v>0</v>
      </c>
      <c r="AQ76" s="167">
        <f t="shared" si="63"/>
        <v>2</v>
      </c>
      <c r="AR76" s="147">
        <v>47</v>
      </c>
      <c r="AS76" s="154">
        <f t="shared" si="64"/>
        <v>2</v>
      </c>
      <c r="AT76" s="147">
        <v>17</v>
      </c>
      <c r="AU76" s="154">
        <f t="shared" si="65"/>
        <v>0</v>
      </c>
      <c r="AV76" s="148">
        <v>1</v>
      </c>
      <c r="BE76" s="229">
        <f t="shared" si="66"/>
        <v>43900</v>
      </c>
      <c r="BF76" s="132">
        <f t="shared" si="67"/>
        <v>10</v>
      </c>
      <c r="BG76" s="132">
        <f t="shared" si="75"/>
        <v>79</v>
      </c>
      <c r="BH76" s="229">
        <f t="shared" si="68"/>
        <v>43900</v>
      </c>
      <c r="BI76" s="132">
        <f t="shared" si="69"/>
        <v>79</v>
      </c>
      <c r="BP76" s="179">
        <f t="shared" si="45"/>
        <v>43900</v>
      </c>
      <c r="BQ76">
        <f t="shared" si="46"/>
        <v>120</v>
      </c>
      <c r="BR76">
        <f t="shared" si="47"/>
        <v>65</v>
      </c>
      <c r="BS76">
        <f t="shared" si="48"/>
        <v>3</v>
      </c>
      <c r="BW76" s="179">
        <f t="shared" si="49"/>
        <v>43900</v>
      </c>
      <c r="BX76">
        <f t="shared" si="50"/>
        <v>10</v>
      </c>
      <c r="BY76">
        <f t="shared" si="51"/>
        <v>10</v>
      </c>
      <c r="BZ76">
        <f t="shared" si="52"/>
        <v>0</v>
      </c>
      <c r="CA76" s="179">
        <f t="shared" si="53"/>
        <v>43900</v>
      </c>
      <c r="CB76">
        <f t="shared" si="54"/>
        <v>47</v>
      </c>
      <c r="CC76">
        <f t="shared" si="55"/>
        <v>17</v>
      </c>
      <c r="CD76">
        <f t="shared" si="56"/>
        <v>1</v>
      </c>
      <c r="CE76" s="179">
        <f t="shared" si="19"/>
        <v>43900</v>
      </c>
      <c r="CF76">
        <f t="shared" si="20"/>
        <v>5</v>
      </c>
      <c r="CG76">
        <f t="shared" si="21"/>
        <v>5</v>
      </c>
      <c r="CH76" s="179">
        <f t="shared" si="22"/>
        <v>43900</v>
      </c>
      <c r="CI76">
        <f t="shared" si="23"/>
        <v>0</v>
      </c>
    </row>
    <row r="77" spans="1:88" x14ac:dyDescent="0.55000000000000004">
      <c r="A77" s="179">
        <v>43901</v>
      </c>
      <c r="B77" s="146">
        <v>6</v>
      </c>
      <c r="C77" s="154">
        <f t="shared" si="70"/>
        <v>85</v>
      </c>
      <c r="D77" s="161"/>
      <c r="E77" s="161"/>
      <c r="F77" s="161"/>
      <c r="G77" s="161"/>
      <c r="H77" s="161"/>
      <c r="I77" s="161"/>
      <c r="J77" s="161"/>
      <c r="K77" s="174"/>
      <c r="L77" s="172"/>
      <c r="M77" s="161"/>
      <c r="N77" s="161"/>
      <c r="O77" s="161"/>
      <c r="P77" s="161"/>
      <c r="Q77" s="161"/>
      <c r="R77" s="161"/>
      <c r="S77" s="161"/>
      <c r="T77" s="161"/>
      <c r="U77" s="161"/>
      <c r="V77" s="161"/>
      <c r="W77" s="162"/>
      <c r="X77" s="174"/>
      <c r="Z77" s="177">
        <f t="shared" si="76"/>
        <v>43901</v>
      </c>
      <c r="AA77" s="230">
        <f t="shared" si="71"/>
        <v>187</v>
      </c>
      <c r="AB77" s="230">
        <f t="shared" si="72"/>
        <v>94</v>
      </c>
      <c r="AC77" s="231">
        <f t="shared" si="73"/>
        <v>4</v>
      </c>
      <c r="AD77" s="158">
        <f t="shared" si="74"/>
        <v>9</v>
      </c>
      <c r="AE77" s="242"/>
      <c r="AF77" s="147">
        <v>129</v>
      </c>
      <c r="AG77" s="154">
        <f t="shared" si="58"/>
        <v>2</v>
      </c>
      <c r="AH77" s="147">
        <v>67</v>
      </c>
      <c r="AI77" s="154">
        <f t="shared" si="59"/>
        <v>0</v>
      </c>
      <c r="AJ77" s="42">
        <v>3</v>
      </c>
      <c r="AK77" s="167">
        <f t="shared" si="60"/>
        <v>0</v>
      </c>
      <c r="AL77" s="147">
        <v>10</v>
      </c>
      <c r="AM77" s="154">
        <f t="shared" si="61"/>
        <v>0</v>
      </c>
      <c r="AN77" s="163">
        <v>10</v>
      </c>
      <c r="AO77" s="154">
        <f t="shared" si="62"/>
        <v>0</v>
      </c>
      <c r="AP77" s="165">
        <v>0</v>
      </c>
      <c r="AQ77" s="167">
        <f t="shared" si="63"/>
        <v>1</v>
      </c>
      <c r="AR77" s="147">
        <v>48</v>
      </c>
      <c r="AS77" s="154">
        <f t="shared" si="64"/>
        <v>0</v>
      </c>
      <c r="AT77" s="147">
        <v>17</v>
      </c>
      <c r="AU77" s="154">
        <f t="shared" si="65"/>
        <v>0</v>
      </c>
      <c r="AV77" s="148">
        <v>1</v>
      </c>
      <c r="BE77" s="229">
        <f t="shared" si="66"/>
        <v>43901</v>
      </c>
      <c r="BF77" s="132">
        <f t="shared" si="67"/>
        <v>6</v>
      </c>
      <c r="BG77" s="132">
        <f t="shared" si="75"/>
        <v>85</v>
      </c>
      <c r="BH77" s="229">
        <f t="shared" si="68"/>
        <v>43901</v>
      </c>
      <c r="BI77" s="132">
        <f t="shared" si="69"/>
        <v>85</v>
      </c>
      <c r="BP77" s="179">
        <f t="shared" si="45"/>
        <v>43901</v>
      </c>
      <c r="BQ77">
        <f t="shared" si="46"/>
        <v>129</v>
      </c>
      <c r="BR77">
        <f t="shared" si="47"/>
        <v>67</v>
      </c>
      <c r="BS77">
        <f t="shared" si="48"/>
        <v>3</v>
      </c>
      <c r="BW77" s="179">
        <f t="shared" si="49"/>
        <v>43901</v>
      </c>
      <c r="BX77">
        <f t="shared" si="50"/>
        <v>10</v>
      </c>
      <c r="BY77">
        <f t="shared" si="51"/>
        <v>10</v>
      </c>
      <c r="BZ77">
        <f t="shared" si="52"/>
        <v>0</v>
      </c>
      <c r="CA77" s="179">
        <f t="shared" si="53"/>
        <v>43901</v>
      </c>
      <c r="CB77">
        <f t="shared" si="54"/>
        <v>48</v>
      </c>
      <c r="CC77">
        <f t="shared" si="55"/>
        <v>17</v>
      </c>
      <c r="CD77">
        <f t="shared" si="56"/>
        <v>1</v>
      </c>
      <c r="CE77" s="179">
        <f t="shared" si="19"/>
        <v>43901</v>
      </c>
      <c r="CF77">
        <f t="shared" si="20"/>
        <v>9</v>
      </c>
      <c r="CG77">
        <f t="shared" si="21"/>
        <v>2</v>
      </c>
      <c r="CH77" s="179">
        <f t="shared" si="22"/>
        <v>43901</v>
      </c>
      <c r="CI77">
        <f t="shared" si="23"/>
        <v>0</v>
      </c>
    </row>
    <row r="78" spans="1:88" x14ac:dyDescent="0.55000000000000004">
      <c r="A78" s="179">
        <v>43902</v>
      </c>
      <c r="B78" s="146">
        <v>3</v>
      </c>
      <c r="C78" s="154">
        <f t="shared" si="70"/>
        <v>88</v>
      </c>
      <c r="D78" s="161"/>
      <c r="E78" s="161"/>
      <c r="F78" s="161"/>
      <c r="G78" s="161"/>
      <c r="H78" s="161"/>
      <c r="I78" s="161"/>
      <c r="J78" s="161"/>
      <c r="K78" s="174"/>
      <c r="L78" s="172"/>
      <c r="M78" s="161"/>
      <c r="N78" s="161"/>
      <c r="O78" s="161"/>
      <c r="P78" s="161"/>
      <c r="Q78" s="161"/>
      <c r="R78" s="161"/>
      <c r="S78" s="161"/>
      <c r="T78" s="161"/>
      <c r="U78" s="161"/>
      <c r="V78" s="161"/>
      <c r="W78" s="162"/>
      <c r="X78" s="174"/>
      <c r="Z78" s="177">
        <f t="shared" si="76"/>
        <v>43902</v>
      </c>
      <c r="AA78" s="230">
        <f t="shared" si="71"/>
        <v>190</v>
      </c>
      <c r="AB78" s="230">
        <f t="shared" si="72"/>
        <v>105</v>
      </c>
      <c r="AC78" s="231">
        <f t="shared" si="73"/>
        <v>4</v>
      </c>
      <c r="AD78" s="158">
        <f t="shared" si="74"/>
        <v>2</v>
      </c>
      <c r="AE78" s="242"/>
      <c r="AF78" s="147">
        <v>131</v>
      </c>
      <c r="AG78" s="154">
        <f t="shared" si="58"/>
        <v>8</v>
      </c>
      <c r="AH78" s="147">
        <v>75</v>
      </c>
      <c r="AI78" s="154">
        <f t="shared" si="59"/>
        <v>0</v>
      </c>
      <c r="AJ78" s="42">
        <v>3</v>
      </c>
      <c r="AK78" s="167">
        <f t="shared" si="60"/>
        <v>0</v>
      </c>
      <c r="AL78" s="147">
        <v>10</v>
      </c>
      <c r="AM78" s="154">
        <f t="shared" si="61"/>
        <v>0</v>
      </c>
      <c r="AN78" s="147">
        <v>10</v>
      </c>
      <c r="AO78" s="154">
        <f t="shared" si="62"/>
        <v>0</v>
      </c>
      <c r="AP78" s="165">
        <v>0</v>
      </c>
      <c r="AQ78" s="167">
        <f t="shared" si="63"/>
        <v>1</v>
      </c>
      <c r="AR78" s="147">
        <v>49</v>
      </c>
      <c r="AS78" s="154">
        <f t="shared" si="64"/>
        <v>3</v>
      </c>
      <c r="AT78" s="147">
        <v>20</v>
      </c>
      <c r="AU78" s="154">
        <f t="shared" si="65"/>
        <v>0</v>
      </c>
      <c r="AV78" s="148">
        <v>1</v>
      </c>
      <c r="BE78" s="229">
        <f t="shared" si="66"/>
        <v>43902</v>
      </c>
      <c r="BF78" s="132">
        <f t="shared" si="67"/>
        <v>3</v>
      </c>
      <c r="BG78" s="132">
        <f t="shared" si="75"/>
        <v>88</v>
      </c>
      <c r="BH78" s="229">
        <f t="shared" si="68"/>
        <v>43902</v>
      </c>
      <c r="BI78" s="132">
        <f t="shared" si="69"/>
        <v>88</v>
      </c>
      <c r="BP78" s="179">
        <f t="shared" si="45"/>
        <v>43902</v>
      </c>
      <c r="BQ78">
        <f t="shared" si="46"/>
        <v>131</v>
      </c>
      <c r="BR78">
        <f t="shared" si="47"/>
        <v>75</v>
      </c>
      <c r="BS78">
        <f t="shared" si="48"/>
        <v>3</v>
      </c>
      <c r="BW78" s="179">
        <f t="shared" si="49"/>
        <v>43902</v>
      </c>
      <c r="BX78">
        <f t="shared" si="50"/>
        <v>10</v>
      </c>
      <c r="BY78">
        <f t="shared" si="51"/>
        <v>10</v>
      </c>
      <c r="BZ78">
        <f t="shared" si="52"/>
        <v>0</v>
      </c>
      <c r="CA78" s="179">
        <f t="shared" si="53"/>
        <v>43902</v>
      </c>
      <c r="CB78">
        <f t="shared" si="54"/>
        <v>49</v>
      </c>
      <c r="CC78">
        <f t="shared" si="55"/>
        <v>20</v>
      </c>
      <c r="CD78">
        <f t="shared" si="56"/>
        <v>1</v>
      </c>
      <c r="CE78" s="179">
        <f t="shared" si="19"/>
        <v>43902</v>
      </c>
      <c r="CF78">
        <f t="shared" si="20"/>
        <v>2</v>
      </c>
      <c r="CG78">
        <f t="shared" si="21"/>
        <v>8</v>
      </c>
      <c r="CH78" s="179">
        <f t="shared" si="22"/>
        <v>43902</v>
      </c>
      <c r="CI78">
        <f t="shared" si="23"/>
        <v>0</v>
      </c>
    </row>
    <row r="79" spans="1:88" x14ac:dyDescent="0.55000000000000004">
      <c r="A79" s="179">
        <v>43903</v>
      </c>
      <c r="B79" s="146">
        <v>7</v>
      </c>
      <c r="C79" s="154">
        <f t="shared" ref="C79:C85" si="77">+B79+C78</f>
        <v>95</v>
      </c>
      <c r="D79" s="161"/>
      <c r="E79" s="161"/>
      <c r="F79" s="161"/>
      <c r="G79" s="161"/>
      <c r="H79" s="161"/>
      <c r="I79" s="161"/>
      <c r="J79" s="161"/>
      <c r="K79" s="174"/>
      <c r="L79" s="172"/>
      <c r="M79" s="161"/>
      <c r="N79" s="161"/>
      <c r="O79" s="161"/>
      <c r="P79" s="161"/>
      <c r="Q79" s="161"/>
      <c r="R79" s="161"/>
      <c r="S79" s="161"/>
      <c r="T79" s="161"/>
      <c r="U79" s="161"/>
      <c r="V79" s="161"/>
      <c r="W79" s="162"/>
      <c r="X79" s="174"/>
      <c r="Z79" s="177">
        <f t="shared" si="76"/>
        <v>43903</v>
      </c>
      <c r="AA79" s="230">
        <f t="shared" si="71"/>
        <v>197</v>
      </c>
      <c r="AB79" s="230">
        <f t="shared" si="72"/>
        <v>108</v>
      </c>
      <c r="AC79" s="231">
        <f t="shared" si="73"/>
        <v>5</v>
      </c>
      <c r="AD79" s="158">
        <f t="shared" si="74"/>
        <v>6</v>
      </c>
      <c r="AE79" s="242"/>
      <c r="AF79" s="147">
        <v>137</v>
      </c>
      <c r="AG79" s="154">
        <f t="shared" si="58"/>
        <v>3</v>
      </c>
      <c r="AH79" s="147">
        <v>78</v>
      </c>
      <c r="AI79" s="154">
        <f t="shared" si="59"/>
        <v>1</v>
      </c>
      <c r="AJ79" s="42">
        <v>4</v>
      </c>
      <c r="AK79" s="167">
        <f t="shared" si="60"/>
        <v>0</v>
      </c>
      <c r="AL79" s="147">
        <v>10</v>
      </c>
      <c r="AM79" s="154">
        <f t="shared" si="61"/>
        <v>0</v>
      </c>
      <c r="AN79" s="147">
        <v>10</v>
      </c>
      <c r="AO79" s="154">
        <f t="shared" si="62"/>
        <v>0</v>
      </c>
      <c r="AP79" s="165">
        <v>0</v>
      </c>
      <c r="AQ79" s="167">
        <f t="shared" si="63"/>
        <v>1</v>
      </c>
      <c r="AR79" s="147">
        <v>50</v>
      </c>
      <c r="AS79" s="154">
        <f t="shared" si="64"/>
        <v>0</v>
      </c>
      <c r="AT79" s="147">
        <v>20</v>
      </c>
      <c r="AU79" s="154">
        <f t="shared" si="65"/>
        <v>0</v>
      </c>
      <c r="AV79" s="148">
        <v>1</v>
      </c>
      <c r="BE79" s="229">
        <f t="shared" si="66"/>
        <v>43903</v>
      </c>
      <c r="BF79" s="132">
        <f t="shared" si="67"/>
        <v>7</v>
      </c>
      <c r="BG79" s="132">
        <f t="shared" si="75"/>
        <v>95</v>
      </c>
      <c r="BH79" s="229">
        <f t="shared" si="68"/>
        <v>43903</v>
      </c>
      <c r="BI79" s="132">
        <f t="shared" si="69"/>
        <v>95</v>
      </c>
      <c r="BP79" s="179">
        <f t="shared" si="45"/>
        <v>43903</v>
      </c>
      <c r="BQ79">
        <f t="shared" si="46"/>
        <v>137</v>
      </c>
      <c r="BR79">
        <f t="shared" si="47"/>
        <v>78</v>
      </c>
      <c r="BS79">
        <f t="shared" si="48"/>
        <v>4</v>
      </c>
      <c r="BW79" s="179">
        <f t="shared" si="49"/>
        <v>43903</v>
      </c>
      <c r="BX79">
        <f t="shared" si="50"/>
        <v>10</v>
      </c>
      <c r="BY79">
        <f t="shared" si="51"/>
        <v>10</v>
      </c>
      <c r="BZ79">
        <f t="shared" si="52"/>
        <v>0</v>
      </c>
      <c r="CA79" s="179">
        <f t="shared" si="53"/>
        <v>43903</v>
      </c>
      <c r="CB79">
        <f t="shared" si="54"/>
        <v>50</v>
      </c>
      <c r="CC79">
        <f t="shared" si="55"/>
        <v>20</v>
      </c>
      <c r="CD79">
        <f t="shared" si="56"/>
        <v>1</v>
      </c>
      <c r="CE79" s="179">
        <f t="shared" si="19"/>
        <v>43903</v>
      </c>
      <c r="CF79">
        <f t="shared" si="20"/>
        <v>6</v>
      </c>
      <c r="CG79">
        <f t="shared" si="21"/>
        <v>3</v>
      </c>
      <c r="CH79" s="179">
        <f t="shared" si="22"/>
        <v>43903</v>
      </c>
      <c r="CI79">
        <f t="shared" si="23"/>
        <v>1</v>
      </c>
    </row>
    <row r="80" spans="1:88" x14ac:dyDescent="0.55000000000000004">
      <c r="A80" s="179">
        <v>43904</v>
      </c>
      <c r="B80" s="146">
        <v>16</v>
      </c>
      <c r="C80" s="154">
        <f t="shared" si="77"/>
        <v>111</v>
      </c>
      <c r="D80" s="161"/>
      <c r="E80" s="161"/>
      <c r="F80" s="161"/>
      <c r="G80" s="161"/>
      <c r="H80" s="161"/>
      <c r="I80" s="161"/>
      <c r="J80" s="161"/>
      <c r="K80" s="174"/>
      <c r="L80" s="172"/>
      <c r="M80" s="161"/>
      <c r="N80" s="161"/>
      <c r="O80" s="161"/>
      <c r="P80" s="161"/>
      <c r="Q80" s="161"/>
      <c r="R80" s="161"/>
      <c r="S80" s="161"/>
      <c r="T80" s="161"/>
      <c r="U80" s="161"/>
      <c r="V80" s="161"/>
      <c r="W80" s="162"/>
      <c r="X80" s="174"/>
      <c r="Z80" s="177">
        <f t="shared" si="76"/>
        <v>43904</v>
      </c>
      <c r="AA80" s="230">
        <f t="shared" si="71"/>
        <v>204</v>
      </c>
      <c r="AB80" s="230">
        <f t="shared" si="72"/>
        <v>111</v>
      </c>
      <c r="AC80" s="231">
        <f t="shared" si="73"/>
        <v>5</v>
      </c>
      <c r="AD80" s="158">
        <f t="shared" si="74"/>
        <v>4</v>
      </c>
      <c r="AE80" s="242"/>
      <c r="AF80" s="147">
        <v>141</v>
      </c>
      <c r="AG80" s="154">
        <f t="shared" si="58"/>
        <v>3</v>
      </c>
      <c r="AH80" s="147">
        <v>81</v>
      </c>
      <c r="AI80" s="154">
        <f t="shared" si="59"/>
        <v>0</v>
      </c>
      <c r="AJ80" s="42">
        <v>4</v>
      </c>
      <c r="AK80" s="167">
        <f t="shared" si="60"/>
        <v>0</v>
      </c>
      <c r="AL80" s="147">
        <v>10</v>
      </c>
      <c r="AM80" s="154">
        <f t="shared" si="61"/>
        <v>0</v>
      </c>
      <c r="AN80" s="147">
        <v>10</v>
      </c>
      <c r="AO80" s="154">
        <f t="shared" si="62"/>
        <v>0</v>
      </c>
      <c r="AP80" s="165">
        <v>0</v>
      </c>
      <c r="AQ80" s="167">
        <f t="shared" si="63"/>
        <v>3</v>
      </c>
      <c r="AR80" s="147">
        <v>53</v>
      </c>
      <c r="AS80" s="154">
        <f t="shared" si="64"/>
        <v>0</v>
      </c>
      <c r="AT80" s="147">
        <v>20</v>
      </c>
      <c r="AU80" s="154">
        <f t="shared" si="65"/>
        <v>0</v>
      </c>
      <c r="AV80" s="148">
        <v>1</v>
      </c>
      <c r="BE80" s="229">
        <f t="shared" si="66"/>
        <v>43904</v>
      </c>
      <c r="BF80" s="132">
        <f t="shared" si="67"/>
        <v>16</v>
      </c>
      <c r="BG80" s="132">
        <f t="shared" si="75"/>
        <v>111</v>
      </c>
      <c r="BH80" s="229">
        <f t="shared" si="68"/>
        <v>43904</v>
      </c>
      <c r="BI80" s="132">
        <f t="shared" si="69"/>
        <v>111</v>
      </c>
      <c r="BP80" s="179">
        <f t="shared" si="45"/>
        <v>43904</v>
      </c>
      <c r="BQ80">
        <f t="shared" si="46"/>
        <v>141</v>
      </c>
      <c r="BR80">
        <f t="shared" si="47"/>
        <v>81</v>
      </c>
      <c r="BS80">
        <f t="shared" si="48"/>
        <v>4</v>
      </c>
      <c r="BW80" s="179">
        <f t="shared" si="49"/>
        <v>43904</v>
      </c>
      <c r="BX80">
        <f t="shared" si="50"/>
        <v>10</v>
      </c>
      <c r="BY80">
        <f t="shared" si="51"/>
        <v>10</v>
      </c>
      <c r="BZ80">
        <f t="shared" si="52"/>
        <v>0</v>
      </c>
      <c r="CA80" s="179">
        <f t="shared" si="53"/>
        <v>43904</v>
      </c>
      <c r="CB80">
        <f t="shared" si="54"/>
        <v>53</v>
      </c>
      <c r="CC80">
        <f t="shared" si="55"/>
        <v>20</v>
      </c>
      <c r="CD80">
        <f t="shared" si="56"/>
        <v>1</v>
      </c>
      <c r="CE80" s="179">
        <f t="shared" si="19"/>
        <v>43904</v>
      </c>
      <c r="CF80">
        <f t="shared" si="20"/>
        <v>4</v>
      </c>
      <c r="CG80">
        <f t="shared" si="21"/>
        <v>3</v>
      </c>
      <c r="CH80" s="179">
        <f t="shared" si="22"/>
        <v>43904</v>
      </c>
      <c r="CI80">
        <f t="shared" si="23"/>
        <v>0</v>
      </c>
    </row>
    <row r="81" spans="1:87" x14ac:dyDescent="0.55000000000000004">
      <c r="A81" s="179">
        <v>43905</v>
      </c>
      <c r="B81" s="146">
        <v>12</v>
      </c>
      <c r="C81" s="154">
        <f t="shared" si="77"/>
        <v>123</v>
      </c>
      <c r="D81" s="161"/>
      <c r="E81" s="161"/>
      <c r="F81" s="161"/>
      <c r="G81" s="161"/>
      <c r="H81" s="161"/>
      <c r="I81" s="161"/>
      <c r="J81" s="161"/>
      <c r="K81" s="174"/>
      <c r="L81" s="172"/>
      <c r="M81" s="161"/>
      <c r="N81" s="161"/>
      <c r="O81" s="161"/>
      <c r="P81" s="161"/>
      <c r="Q81" s="161"/>
      <c r="R81" s="161"/>
      <c r="S81" s="161"/>
      <c r="T81" s="161"/>
      <c r="U81" s="161"/>
      <c r="V81" s="161"/>
      <c r="W81" s="162"/>
      <c r="X81" s="174"/>
      <c r="Z81" s="177">
        <f t="shared" si="76"/>
        <v>43905</v>
      </c>
      <c r="AA81" s="230">
        <f t="shared" si="71"/>
        <v>217</v>
      </c>
      <c r="AB81" s="230">
        <f t="shared" si="72"/>
        <v>114</v>
      </c>
      <c r="AC81" s="231">
        <f t="shared" si="73"/>
        <v>5</v>
      </c>
      <c r="AD81" s="158">
        <f t="shared" si="74"/>
        <v>7</v>
      </c>
      <c r="AE81" s="242"/>
      <c r="AF81" s="147">
        <v>148</v>
      </c>
      <c r="AG81" s="154">
        <f t="shared" si="58"/>
        <v>3</v>
      </c>
      <c r="AH81" s="147">
        <v>84</v>
      </c>
      <c r="AI81" s="154">
        <f t="shared" si="59"/>
        <v>0</v>
      </c>
      <c r="AJ81" s="42">
        <v>4</v>
      </c>
      <c r="AK81" s="167">
        <f t="shared" si="60"/>
        <v>0</v>
      </c>
      <c r="AL81" s="147">
        <v>10</v>
      </c>
      <c r="AM81" s="154">
        <f t="shared" si="61"/>
        <v>0</v>
      </c>
      <c r="AN81" s="147">
        <v>10</v>
      </c>
      <c r="AO81" s="154">
        <f t="shared" si="62"/>
        <v>0</v>
      </c>
      <c r="AP81" s="165">
        <v>0</v>
      </c>
      <c r="AQ81" s="167">
        <f t="shared" si="63"/>
        <v>6</v>
      </c>
      <c r="AR81" s="147">
        <v>59</v>
      </c>
      <c r="AS81" s="154">
        <f t="shared" si="64"/>
        <v>0</v>
      </c>
      <c r="AT81" s="147">
        <v>20</v>
      </c>
      <c r="AU81" s="154">
        <f t="shared" si="65"/>
        <v>0</v>
      </c>
      <c r="AV81" s="148">
        <v>1</v>
      </c>
      <c r="BE81" s="229">
        <f t="shared" si="66"/>
        <v>43905</v>
      </c>
      <c r="BF81" s="132">
        <f t="shared" si="67"/>
        <v>12</v>
      </c>
      <c r="BG81" s="132">
        <f t="shared" si="75"/>
        <v>123</v>
      </c>
      <c r="BH81" s="229">
        <f t="shared" si="68"/>
        <v>43905</v>
      </c>
      <c r="BI81" s="132">
        <f t="shared" si="69"/>
        <v>123</v>
      </c>
      <c r="BP81" s="179">
        <f t="shared" si="45"/>
        <v>43905</v>
      </c>
      <c r="BQ81">
        <f t="shared" si="46"/>
        <v>148</v>
      </c>
      <c r="BR81">
        <f t="shared" si="47"/>
        <v>84</v>
      </c>
      <c r="BS81">
        <f t="shared" si="48"/>
        <v>4</v>
      </c>
      <c r="BW81" s="179">
        <f t="shared" si="49"/>
        <v>43905</v>
      </c>
      <c r="BX81">
        <f t="shared" si="50"/>
        <v>10</v>
      </c>
      <c r="BY81">
        <f t="shared" si="51"/>
        <v>10</v>
      </c>
      <c r="BZ81">
        <f t="shared" si="52"/>
        <v>0</v>
      </c>
      <c r="CA81" s="179">
        <f t="shared" si="53"/>
        <v>43905</v>
      </c>
      <c r="CB81">
        <f t="shared" si="54"/>
        <v>59</v>
      </c>
      <c r="CC81">
        <f t="shared" si="55"/>
        <v>20</v>
      </c>
      <c r="CD81">
        <f t="shared" si="56"/>
        <v>1</v>
      </c>
      <c r="CE81" s="179">
        <f t="shared" si="19"/>
        <v>43905</v>
      </c>
      <c r="CF81">
        <f t="shared" si="20"/>
        <v>7</v>
      </c>
      <c r="CG81">
        <f t="shared" si="21"/>
        <v>3</v>
      </c>
      <c r="CH81" s="179">
        <f t="shared" si="22"/>
        <v>43905</v>
      </c>
      <c r="CI81">
        <f t="shared" si="23"/>
        <v>0</v>
      </c>
    </row>
    <row r="82" spans="1:87" x14ac:dyDescent="0.55000000000000004">
      <c r="A82" s="179">
        <v>43906</v>
      </c>
      <c r="B82" s="146">
        <v>20</v>
      </c>
      <c r="C82" s="154">
        <f t="shared" si="77"/>
        <v>143</v>
      </c>
      <c r="D82" s="161"/>
      <c r="E82" s="161"/>
      <c r="F82" s="161"/>
      <c r="G82" s="161"/>
      <c r="H82" s="161"/>
      <c r="I82" s="161"/>
      <c r="J82" s="161"/>
      <c r="K82" s="174"/>
      <c r="L82" s="172"/>
      <c r="M82" s="161"/>
      <c r="N82" s="161"/>
      <c r="O82" s="161"/>
      <c r="P82" s="161"/>
      <c r="Q82" s="161"/>
      <c r="R82" s="161"/>
      <c r="S82" s="161"/>
      <c r="T82" s="161"/>
      <c r="U82" s="161"/>
      <c r="V82" s="161"/>
      <c r="W82" s="162"/>
      <c r="X82" s="174"/>
      <c r="Z82" s="177">
        <f t="shared" si="76"/>
        <v>43906</v>
      </c>
      <c r="AA82" s="230">
        <f t="shared" si="71"/>
        <v>235</v>
      </c>
      <c r="AB82" s="230">
        <f t="shared" si="72"/>
        <v>120</v>
      </c>
      <c r="AC82" s="231">
        <f t="shared" si="73"/>
        <v>5</v>
      </c>
      <c r="AD82" s="158">
        <f t="shared" si="74"/>
        <v>9</v>
      </c>
      <c r="AE82" s="242"/>
      <c r="AF82" s="147">
        <v>157</v>
      </c>
      <c r="AG82" s="154">
        <f t="shared" si="58"/>
        <v>4</v>
      </c>
      <c r="AH82" s="147">
        <v>88</v>
      </c>
      <c r="AI82" s="154">
        <f t="shared" si="59"/>
        <v>0</v>
      </c>
      <c r="AJ82" s="42">
        <v>4</v>
      </c>
      <c r="AK82" s="167">
        <f t="shared" si="60"/>
        <v>1</v>
      </c>
      <c r="AL82" s="147">
        <v>11</v>
      </c>
      <c r="AM82" s="154">
        <f t="shared" si="61"/>
        <v>0</v>
      </c>
      <c r="AN82" s="147">
        <v>10</v>
      </c>
      <c r="AO82" s="154">
        <f t="shared" si="62"/>
        <v>0</v>
      </c>
      <c r="AP82" s="42">
        <v>0</v>
      </c>
      <c r="AQ82" s="167">
        <f t="shared" si="63"/>
        <v>8</v>
      </c>
      <c r="AR82" s="147">
        <v>67</v>
      </c>
      <c r="AS82" s="154">
        <f t="shared" si="64"/>
        <v>2</v>
      </c>
      <c r="AT82" s="147">
        <v>22</v>
      </c>
      <c r="AU82" s="154">
        <f t="shared" si="65"/>
        <v>0</v>
      </c>
      <c r="AV82" s="148">
        <v>1</v>
      </c>
      <c r="BE82" s="229">
        <f t="shared" si="66"/>
        <v>43906</v>
      </c>
      <c r="BF82" s="132">
        <f t="shared" si="67"/>
        <v>20</v>
      </c>
      <c r="BG82" s="132">
        <f t="shared" si="75"/>
        <v>143</v>
      </c>
      <c r="BH82" s="229">
        <f t="shared" si="68"/>
        <v>43906</v>
      </c>
      <c r="BI82" s="132">
        <f t="shared" si="69"/>
        <v>143</v>
      </c>
      <c r="BP82" s="179">
        <f t="shared" si="45"/>
        <v>43906</v>
      </c>
      <c r="BQ82">
        <f t="shared" si="46"/>
        <v>157</v>
      </c>
      <c r="BR82">
        <f t="shared" si="47"/>
        <v>88</v>
      </c>
      <c r="BS82">
        <f t="shared" si="48"/>
        <v>4</v>
      </c>
      <c r="BW82" s="179">
        <f t="shared" si="49"/>
        <v>43906</v>
      </c>
      <c r="BX82">
        <f t="shared" si="50"/>
        <v>11</v>
      </c>
      <c r="BY82">
        <f t="shared" si="51"/>
        <v>10</v>
      </c>
      <c r="BZ82">
        <f t="shared" si="52"/>
        <v>0</v>
      </c>
      <c r="CA82" s="179">
        <f t="shared" si="53"/>
        <v>43906</v>
      </c>
      <c r="CB82">
        <f t="shared" si="54"/>
        <v>67</v>
      </c>
      <c r="CC82">
        <f t="shared" si="55"/>
        <v>22</v>
      </c>
      <c r="CD82">
        <f t="shared" si="56"/>
        <v>1</v>
      </c>
      <c r="CE82" s="179">
        <f t="shared" si="19"/>
        <v>43906</v>
      </c>
      <c r="CF82">
        <f t="shared" si="20"/>
        <v>9</v>
      </c>
      <c r="CG82">
        <f t="shared" si="21"/>
        <v>4</v>
      </c>
      <c r="CH82" s="179">
        <f t="shared" si="22"/>
        <v>43906</v>
      </c>
      <c r="CI82">
        <f t="shared" si="23"/>
        <v>0</v>
      </c>
    </row>
    <row r="83" spans="1:87" x14ac:dyDescent="0.55000000000000004">
      <c r="A83" s="179">
        <v>43907</v>
      </c>
      <c r="B83" s="146">
        <v>12</v>
      </c>
      <c r="C83" s="154">
        <f t="shared" si="77"/>
        <v>155</v>
      </c>
      <c r="D83" s="161"/>
      <c r="E83" s="161"/>
      <c r="F83" s="161"/>
      <c r="G83" s="161"/>
      <c r="H83" s="161"/>
      <c r="I83" s="161"/>
      <c r="J83" s="161"/>
      <c r="K83" s="174"/>
      <c r="L83" s="172"/>
      <c r="M83" s="161"/>
      <c r="N83" s="161"/>
      <c r="O83" s="161"/>
      <c r="P83" s="161"/>
      <c r="Q83" s="161"/>
      <c r="R83" s="161"/>
      <c r="S83" s="161"/>
      <c r="T83" s="161"/>
      <c r="U83" s="161"/>
      <c r="V83" s="161"/>
      <c r="W83" s="162"/>
      <c r="X83" s="174"/>
      <c r="Z83" s="177">
        <f t="shared" si="76"/>
        <v>43907</v>
      </c>
      <c r="AA83" s="230">
        <f t="shared" si="71"/>
        <v>257</v>
      </c>
      <c r="AB83" s="230">
        <f t="shared" si="72"/>
        <v>124</v>
      </c>
      <c r="AC83" s="231">
        <f t="shared" si="73"/>
        <v>5</v>
      </c>
      <c r="AD83" s="158">
        <f t="shared" si="74"/>
        <v>10</v>
      </c>
      <c r="AE83" s="242"/>
      <c r="AF83" s="147">
        <v>167</v>
      </c>
      <c r="AG83" s="154">
        <f t="shared" si="58"/>
        <v>4</v>
      </c>
      <c r="AH83" s="147">
        <v>92</v>
      </c>
      <c r="AI83" s="154">
        <f t="shared" si="59"/>
        <v>0</v>
      </c>
      <c r="AJ83" s="42">
        <v>4</v>
      </c>
      <c r="AK83" s="167">
        <f t="shared" si="60"/>
        <v>2</v>
      </c>
      <c r="AL83" s="147">
        <v>13</v>
      </c>
      <c r="AM83" s="154">
        <f t="shared" si="61"/>
        <v>0</v>
      </c>
      <c r="AN83" s="147">
        <v>10</v>
      </c>
      <c r="AO83" s="154">
        <f t="shared" si="62"/>
        <v>0</v>
      </c>
      <c r="AP83" s="42">
        <v>0</v>
      </c>
      <c r="AQ83" s="167">
        <f t="shared" si="63"/>
        <v>10</v>
      </c>
      <c r="AR83" s="147">
        <v>77</v>
      </c>
      <c r="AS83" s="154">
        <f t="shared" si="64"/>
        <v>0</v>
      </c>
      <c r="AT83" s="147">
        <v>22</v>
      </c>
      <c r="AU83" s="154">
        <f t="shared" si="65"/>
        <v>0</v>
      </c>
      <c r="AV83" s="148">
        <v>1</v>
      </c>
      <c r="BE83" s="229">
        <f t="shared" si="66"/>
        <v>43907</v>
      </c>
      <c r="BF83" s="132">
        <f t="shared" si="67"/>
        <v>12</v>
      </c>
      <c r="BG83" s="132">
        <f t="shared" si="75"/>
        <v>155</v>
      </c>
      <c r="BH83" s="229">
        <f t="shared" si="68"/>
        <v>43907</v>
      </c>
      <c r="BI83" s="132">
        <f t="shared" si="69"/>
        <v>155</v>
      </c>
      <c r="BP83" s="179">
        <f t="shared" si="45"/>
        <v>43907</v>
      </c>
      <c r="BQ83">
        <f t="shared" si="46"/>
        <v>167</v>
      </c>
      <c r="BR83">
        <f t="shared" si="47"/>
        <v>92</v>
      </c>
      <c r="BS83">
        <f t="shared" si="48"/>
        <v>4</v>
      </c>
      <c r="BW83" s="179">
        <f t="shared" si="49"/>
        <v>43907</v>
      </c>
      <c r="BX83">
        <f t="shared" si="50"/>
        <v>13</v>
      </c>
      <c r="BY83">
        <f t="shared" si="51"/>
        <v>10</v>
      </c>
      <c r="BZ83">
        <f t="shared" si="52"/>
        <v>0</v>
      </c>
      <c r="CA83" s="179">
        <f t="shared" si="53"/>
        <v>43907</v>
      </c>
      <c r="CB83">
        <f t="shared" si="54"/>
        <v>77</v>
      </c>
      <c r="CC83">
        <f t="shared" si="55"/>
        <v>22</v>
      </c>
      <c r="CD83">
        <f t="shared" si="56"/>
        <v>1</v>
      </c>
      <c r="CE83" s="179">
        <f t="shared" si="19"/>
        <v>43907</v>
      </c>
      <c r="CF83">
        <f t="shared" si="20"/>
        <v>10</v>
      </c>
      <c r="CG83">
        <f t="shared" si="21"/>
        <v>4</v>
      </c>
      <c r="CH83" s="179">
        <f t="shared" si="22"/>
        <v>43907</v>
      </c>
      <c r="CI83">
        <f t="shared" si="23"/>
        <v>0</v>
      </c>
    </row>
    <row r="84" spans="1:87" x14ac:dyDescent="0.55000000000000004">
      <c r="A84" s="179">
        <v>43908</v>
      </c>
      <c r="B84" s="146">
        <v>34</v>
      </c>
      <c r="C84" s="154">
        <f t="shared" si="77"/>
        <v>189</v>
      </c>
      <c r="D84" s="161"/>
      <c r="E84" s="161"/>
      <c r="F84" s="161"/>
      <c r="G84" s="161"/>
      <c r="H84" s="161"/>
      <c r="I84" s="161"/>
      <c r="J84" s="161"/>
      <c r="K84" s="174"/>
      <c r="L84" s="172"/>
      <c r="M84" s="161"/>
      <c r="N84" s="161"/>
      <c r="O84" s="161"/>
      <c r="P84" s="161"/>
      <c r="Q84" s="161"/>
      <c r="R84" s="161"/>
      <c r="S84" s="161"/>
      <c r="T84" s="161"/>
      <c r="U84" s="161"/>
      <c r="V84" s="161"/>
      <c r="W84" s="162"/>
      <c r="X84" s="174"/>
      <c r="Z84" s="177">
        <f t="shared" si="76"/>
        <v>43908</v>
      </c>
      <c r="AA84" s="230">
        <f t="shared" si="71"/>
        <v>307</v>
      </c>
      <c r="AB84" s="230">
        <f t="shared" si="72"/>
        <v>127</v>
      </c>
      <c r="AC84" s="231">
        <f t="shared" si="73"/>
        <v>5</v>
      </c>
      <c r="AD84" s="158">
        <f t="shared" si="74"/>
        <v>25</v>
      </c>
      <c r="AE84" s="242"/>
      <c r="AF84" s="147">
        <v>192</v>
      </c>
      <c r="AG84" s="154">
        <f t="shared" si="58"/>
        <v>3</v>
      </c>
      <c r="AH84" s="147">
        <v>95</v>
      </c>
      <c r="AI84" s="154">
        <f t="shared" si="59"/>
        <v>0</v>
      </c>
      <c r="AJ84" s="42">
        <v>4</v>
      </c>
      <c r="AK84" s="167">
        <f t="shared" si="60"/>
        <v>2</v>
      </c>
      <c r="AL84" s="147">
        <v>15</v>
      </c>
      <c r="AM84" s="154">
        <f t="shared" si="61"/>
        <v>0</v>
      </c>
      <c r="AN84" s="147">
        <v>10</v>
      </c>
      <c r="AO84" s="154">
        <f t="shared" si="62"/>
        <v>0</v>
      </c>
      <c r="AP84" s="42">
        <v>0</v>
      </c>
      <c r="AQ84" s="167">
        <f t="shared" si="63"/>
        <v>23</v>
      </c>
      <c r="AR84" s="147">
        <v>100</v>
      </c>
      <c r="AS84" s="154">
        <f t="shared" si="64"/>
        <v>0</v>
      </c>
      <c r="AT84" s="147">
        <v>22</v>
      </c>
      <c r="AU84" s="154">
        <f t="shared" si="65"/>
        <v>0</v>
      </c>
      <c r="AV84" s="148">
        <v>1</v>
      </c>
      <c r="BE84" s="229">
        <f t="shared" si="66"/>
        <v>43908</v>
      </c>
      <c r="BF84" s="132">
        <f t="shared" si="67"/>
        <v>34</v>
      </c>
      <c r="BG84" s="132">
        <f t="shared" si="75"/>
        <v>189</v>
      </c>
      <c r="BH84" s="229">
        <f t="shared" si="68"/>
        <v>43908</v>
      </c>
      <c r="BI84" s="132">
        <f t="shared" si="69"/>
        <v>189</v>
      </c>
      <c r="BP84" s="179">
        <f t="shared" si="45"/>
        <v>43908</v>
      </c>
      <c r="BQ84">
        <f t="shared" si="46"/>
        <v>192</v>
      </c>
      <c r="BR84">
        <f t="shared" si="47"/>
        <v>95</v>
      </c>
      <c r="BS84">
        <f t="shared" si="48"/>
        <v>4</v>
      </c>
      <c r="BW84" s="179">
        <f t="shared" si="49"/>
        <v>43908</v>
      </c>
      <c r="BX84">
        <f t="shared" si="50"/>
        <v>15</v>
      </c>
      <c r="BY84">
        <f t="shared" si="51"/>
        <v>10</v>
      </c>
      <c r="BZ84">
        <f t="shared" si="52"/>
        <v>0</v>
      </c>
      <c r="CA84" s="179">
        <f t="shared" si="53"/>
        <v>43908</v>
      </c>
      <c r="CB84">
        <f t="shared" si="54"/>
        <v>100</v>
      </c>
      <c r="CC84">
        <f t="shared" si="55"/>
        <v>22</v>
      </c>
      <c r="CD84">
        <f t="shared" si="56"/>
        <v>1</v>
      </c>
      <c r="CE84" s="179">
        <f t="shared" si="19"/>
        <v>43908</v>
      </c>
      <c r="CF84">
        <f t="shared" si="20"/>
        <v>25</v>
      </c>
      <c r="CG84">
        <f t="shared" si="21"/>
        <v>3</v>
      </c>
      <c r="CH84" s="179">
        <f t="shared" si="22"/>
        <v>43908</v>
      </c>
      <c r="CI84">
        <f t="shared" si="23"/>
        <v>0</v>
      </c>
    </row>
    <row r="85" spans="1:87" x14ac:dyDescent="0.55000000000000004">
      <c r="A85" s="179">
        <v>43909</v>
      </c>
      <c r="B85" s="146">
        <v>39</v>
      </c>
      <c r="C85" s="154">
        <f t="shared" si="77"/>
        <v>228</v>
      </c>
      <c r="D85" s="161"/>
      <c r="E85" s="161"/>
      <c r="F85" s="161"/>
      <c r="G85" s="161"/>
      <c r="H85" s="161"/>
      <c r="I85" s="161"/>
      <c r="J85" s="161"/>
      <c r="K85" s="174"/>
      <c r="L85" s="172"/>
      <c r="M85" s="161"/>
      <c r="N85" s="161"/>
      <c r="O85" s="161"/>
      <c r="P85" s="161"/>
      <c r="Q85" s="161"/>
      <c r="R85" s="161"/>
      <c r="S85" s="161"/>
      <c r="T85" s="161"/>
      <c r="U85" s="161"/>
      <c r="V85" s="161"/>
      <c r="W85" s="162"/>
      <c r="X85" s="174"/>
      <c r="Z85" s="177">
        <f t="shared" si="76"/>
        <v>43909</v>
      </c>
      <c r="AA85" s="230">
        <f t="shared" si="71"/>
        <v>333</v>
      </c>
      <c r="AB85" s="230">
        <f t="shared" si="72"/>
        <v>134</v>
      </c>
      <c r="AC85" s="231">
        <f t="shared" si="73"/>
        <v>5</v>
      </c>
      <c r="AD85" s="158">
        <f t="shared" si="74"/>
        <v>16</v>
      </c>
      <c r="AE85" s="242"/>
      <c r="AF85" s="147">
        <v>208</v>
      </c>
      <c r="AG85" s="154">
        <f t="shared" si="58"/>
        <v>3</v>
      </c>
      <c r="AH85" s="147">
        <v>98</v>
      </c>
      <c r="AI85" s="154">
        <f t="shared" si="59"/>
        <v>0</v>
      </c>
      <c r="AJ85" s="42">
        <v>4</v>
      </c>
      <c r="AK85" s="167">
        <f t="shared" si="60"/>
        <v>2</v>
      </c>
      <c r="AL85" s="147">
        <v>17</v>
      </c>
      <c r="AM85" s="154">
        <f t="shared" si="61"/>
        <v>0</v>
      </c>
      <c r="AN85" s="147">
        <v>10</v>
      </c>
      <c r="AO85" s="154">
        <f t="shared" si="62"/>
        <v>0</v>
      </c>
      <c r="AP85" s="42">
        <v>0</v>
      </c>
      <c r="AQ85" s="167">
        <f t="shared" si="63"/>
        <v>8</v>
      </c>
      <c r="AR85" s="147">
        <v>108</v>
      </c>
      <c r="AS85" s="154">
        <f t="shared" si="64"/>
        <v>4</v>
      </c>
      <c r="AT85" s="147">
        <v>26</v>
      </c>
      <c r="AU85" s="154">
        <f t="shared" si="65"/>
        <v>0</v>
      </c>
      <c r="AV85" s="148">
        <v>1</v>
      </c>
      <c r="BE85" s="229">
        <f t="shared" si="66"/>
        <v>43909</v>
      </c>
      <c r="BF85" s="132">
        <f t="shared" si="67"/>
        <v>39</v>
      </c>
      <c r="BG85" s="132">
        <f t="shared" si="75"/>
        <v>228</v>
      </c>
      <c r="BH85" s="229">
        <f t="shared" si="68"/>
        <v>43909</v>
      </c>
      <c r="BI85" s="132">
        <f t="shared" si="69"/>
        <v>228</v>
      </c>
      <c r="BP85" s="179">
        <f t="shared" si="45"/>
        <v>43909</v>
      </c>
      <c r="BQ85">
        <f t="shared" si="46"/>
        <v>208</v>
      </c>
      <c r="BR85">
        <f t="shared" si="47"/>
        <v>98</v>
      </c>
      <c r="BS85">
        <f t="shared" si="48"/>
        <v>4</v>
      </c>
      <c r="BW85" s="179">
        <f t="shared" si="49"/>
        <v>43909</v>
      </c>
      <c r="BX85">
        <f t="shared" si="50"/>
        <v>17</v>
      </c>
      <c r="BY85">
        <f t="shared" si="51"/>
        <v>10</v>
      </c>
      <c r="BZ85">
        <f t="shared" si="52"/>
        <v>0</v>
      </c>
      <c r="CA85" s="179">
        <f t="shared" si="53"/>
        <v>43909</v>
      </c>
      <c r="CB85">
        <f t="shared" si="54"/>
        <v>108</v>
      </c>
      <c r="CC85">
        <f t="shared" si="55"/>
        <v>26</v>
      </c>
      <c r="CD85">
        <f t="shared" si="56"/>
        <v>1</v>
      </c>
      <c r="CE85" s="179">
        <f t="shared" si="19"/>
        <v>43909</v>
      </c>
      <c r="CF85">
        <f t="shared" si="20"/>
        <v>16</v>
      </c>
      <c r="CG85">
        <f t="shared" si="21"/>
        <v>3</v>
      </c>
      <c r="CH85" s="179">
        <f t="shared" si="22"/>
        <v>43909</v>
      </c>
      <c r="CI85">
        <f t="shared" si="23"/>
        <v>0</v>
      </c>
    </row>
    <row r="86" spans="1:87" x14ac:dyDescent="0.55000000000000004">
      <c r="A86" s="179">
        <v>43910</v>
      </c>
      <c r="B86" s="146">
        <v>41</v>
      </c>
      <c r="C86" s="154">
        <f t="shared" ref="C86:C104" si="78">+B86+C85</f>
        <v>269</v>
      </c>
      <c r="D86" s="161"/>
      <c r="E86" s="161"/>
      <c r="F86" s="161"/>
      <c r="G86" s="161"/>
      <c r="H86" s="161"/>
      <c r="I86" s="161"/>
      <c r="J86" s="161"/>
      <c r="K86" s="174"/>
      <c r="L86" s="172"/>
      <c r="M86" s="161"/>
      <c r="N86" s="161"/>
      <c r="O86" s="161"/>
      <c r="P86" s="161"/>
      <c r="Q86" s="161"/>
      <c r="R86" s="161"/>
      <c r="S86" s="161"/>
      <c r="T86" s="161"/>
      <c r="U86" s="161"/>
      <c r="V86" s="161"/>
      <c r="W86" s="162"/>
      <c r="X86" s="174"/>
      <c r="Z86" s="177">
        <f t="shared" si="76"/>
        <v>43910</v>
      </c>
      <c r="AA86" s="230">
        <f t="shared" si="71"/>
        <v>408</v>
      </c>
      <c r="AB86" s="230">
        <f t="shared" si="72"/>
        <v>136</v>
      </c>
      <c r="AC86" s="231">
        <f t="shared" si="73"/>
        <v>6</v>
      </c>
      <c r="AD86" s="158">
        <f t="shared" si="74"/>
        <v>48</v>
      </c>
      <c r="AE86" s="242"/>
      <c r="AF86" s="147">
        <v>256</v>
      </c>
      <c r="AG86" s="154">
        <f t="shared" si="58"/>
        <v>0</v>
      </c>
      <c r="AH86" s="147">
        <v>98</v>
      </c>
      <c r="AI86" s="154">
        <f t="shared" si="59"/>
        <v>0</v>
      </c>
      <c r="AJ86" s="42">
        <v>4</v>
      </c>
      <c r="AK86" s="167">
        <f t="shared" si="60"/>
        <v>0</v>
      </c>
      <c r="AL86" s="147">
        <v>17</v>
      </c>
      <c r="AM86" s="154">
        <f t="shared" si="61"/>
        <v>0</v>
      </c>
      <c r="AN86" s="147">
        <v>10</v>
      </c>
      <c r="AO86" s="154">
        <f t="shared" si="62"/>
        <v>0</v>
      </c>
      <c r="AP86" s="42">
        <v>0</v>
      </c>
      <c r="AQ86" s="167">
        <f t="shared" si="63"/>
        <v>27</v>
      </c>
      <c r="AR86" s="147">
        <v>135</v>
      </c>
      <c r="AS86" s="154">
        <f t="shared" si="64"/>
        <v>2</v>
      </c>
      <c r="AT86" s="147">
        <v>28</v>
      </c>
      <c r="AU86" s="154">
        <f t="shared" si="65"/>
        <v>1</v>
      </c>
      <c r="AV86" s="148">
        <v>2</v>
      </c>
      <c r="BE86" s="229">
        <f t="shared" si="66"/>
        <v>43910</v>
      </c>
      <c r="BF86" s="132">
        <f t="shared" si="67"/>
        <v>41</v>
      </c>
      <c r="BG86" s="132">
        <f t="shared" si="75"/>
        <v>269</v>
      </c>
      <c r="BH86" s="229">
        <f t="shared" si="68"/>
        <v>43910</v>
      </c>
      <c r="BI86" s="132">
        <f t="shared" si="69"/>
        <v>269</v>
      </c>
      <c r="BP86" s="179">
        <f t="shared" si="45"/>
        <v>43910</v>
      </c>
      <c r="BQ86">
        <f t="shared" si="46"/>
        <v>256</v>
      </c>
      <c r="BR86">
        <f t="shared" si="47"/>
        <v>98</v>
      </c>
      <c r="BS86">
        <f t="shared" si="48"/>
        <v>4</v>
      </c>
      <c r="BW86" s="179">
        <f t="shared" si="49"/>
        <v>43910</v>
      </c>
      <c r="BX86">
        <f t="shared" si="50"/>
        <v>17</v>
      </c>
      <c r="BY86">
        <f t="shared" si="51"/>
        <v>10</v>
      </c>
      <c r="BZ86">
        <f t="shared" si="52"/>
        <v>0</v>
      </c>
      <c r="CA86" s="179">
        <f t="shared" si="53"/>
        <v>43910</v>
      </c>
      <c r="CB86">
        <f t="shared" si="54"/>
        <v>135</v>
      </c>
      <c r="CC86">
        <f t="shared" si="55"/>
        <v>28</v>
      </c>
      <c r="CD86">
        <f t="shared" si="56"/>
        <v>2</v>
      </c>
      <c r="CE86" s="179">
        <f t="shared" si="19"/>
        <v>43910</v>
      </c>
      <c r="CF86">
        <f t="shared" si="20"/>
        <v>48</v>
      </c>
      <c r="CG86">
        <f t="shared" si="21"/>
        <v>0</v>
      </c>
      <c r="CH86" s="179">
        <f t="shared" si="22"/>
        <v>43910</v>
      </c>
      <c r="CI86">
        <f t="shared" si="23"/>
        <v>0</v>
      </c>
    </row>
    <row r="87" spans="1:87" x14ac:dyDescent="0.55000000000000004">
      <c r="A87" s="179">
        <v>43911</v>
      </c>
      <c r="B87" s="146">
        <v>45</v>
      </c>
      <c r="C87" s="154">
        <f t="shared" si="78"/>
        <v>314</v>
      </c>
      <c r="D87" s="161"/>
      <c r="E87" s="161"/>
      <c r="F87" s="161"/>
      <c r="G87" s="161"/>
      <c r="H87" s="161"/>
      <c r="I87" s="161"/>
      <c r="J87" s="161"/>
      <c r="K87" s="174"/>
      <c r="L87" s="172"/>
      <c r="M87" s="161"/>
      <c r="N87" s="161"/>
      <c r="O87" s="161"/>
      <c r="P87" s="161"/>
      <c r="Q87" s="161"/>
      <c r="R87" s="161"/>
      <c r="S87" s="161"/>
      <c r="T87" s="161"/>
      <c r="U87" s="161"/>
      <c r="V87" s="161"/>
      <c r="W87" s="162"/>
      <c r="X87" s="174"/>
      <c r="Z87" s="177">
        <f t="shared" si="76"/>
        <v>43911</v>
      </c>
      <c r="AA87" s="230">
        <f t="shared" si="71"/>
        <v>444</v>
      </c>
      <c r="AB87" s="230">
        <f t="shared" si="72"/>
        <v>138</v>
      </c>
      <c r="AC87" s="231">
        <f t="shared" si="73"/>
        <v>6</v>
      </c>
      <c r="AD87" s="158">
        <f t="shared" si="74"/>
        <v>17</v>
      </c>
      <c r="AE87" s="242"/>
      <c r="AF87" s="147">
        <v>273</v>
      </c>
      <c r="AG87" s="154">
        <f t="shared" si="58"/>
        <v>2</v>
      </c>
      <c r="AH87" s="147">
        <v>100</v>
      </c>
      <c r="AI87" s="154">
        <f t="shared" si="59"/>
        <v>0</v>
      </c>
      <c r="AJ87" s="42">
        <v>4</v>
      </c>
      <c r="AK87" s="167">
        <f t="shared" si="60"/>
        <v>1</v>
      </c>
      <c r="AL87" s="147">
        <v>18</v>
      </c>
      <c r="AM87" s="154">
        <f t="shared" si="61"/>
        <v>0</v>
      </c>
      <c r="AN87" s="147">
        <v>10</v>
      </c>
      <c r="AO87" s="154">
        <f t="shared" si="62"/>
        <v>0</v>
      </c>
      <c r="AP87" s="42">
        <v>0</v>
      </c>
      <c r="AQ87" s="167">
        <f t="shared" si="63"/>
        <v>18</v>
      </c>
      <c r="AR87" s="147">
        <v>153</v>
      </c>
      <c r="AS87" s="154">
        <f t="shared" si="64"/>
        <v>0</v>
      </c>
      <c r="AT87" s="147">
        <v>28</v>
      </c>
      <c r="AU87" s="154">
        <f t="shared" si="65"/>
        <v>0</v>
      </c>
      <c r="AV87" s="148">
        <v>2</v>
      </c>
      <c r="BE87" s="229">
        <f t="shared" si="66"/>
        <v>43911</v>
      </c>
      <c r="BF87" s="132">
        <f t="shared" si="67"/>
        <v>45</v>
      </c>
      <c r="BG87" s="132">
        <f t="shared" si="75"/>
        <v>314</v>
      </c>
      <c r="BH87" s="229">
        <f t="shared" si="68"/>
        <v>43911</v>
      </c>
      <c r="BI87" s="132">
        <f t="shared" si="69"/>
        <v>314</v>
      </c>
      <c r="BP87" s="179">
        <f t="shared" si="45"/>
        <v>43911</v>
      </c>
      <c r="BQ87">
        <f t="shared" si="46"/>
        <v>273</v>
      </c>
      <c r="BR87">
        <f t="shared" si="47"/>
        <v>100</v>
      </c>
      <c r="BS87">
        <f t="shared" si="48"/>
        <v>4</v>
      </c>
      <c r="BW87" s="179">
        <f t="shared" si="49"/>
        <v>43911</v>
      </c>
      <c r="BX87">
        <f t="shared" si="50"/>
        <v>18</v>
      </c>
      <c r="BY87">
        <f t="shared" si="51"/>
        <v>10</v>
      </c>
      <c r="BZ87">
        <f t="shared" si="52"/>
        <v>0</v>
      </c>
      <c r="CA87" s="179">
        <f t="shared" si="53"/>
        <v>43911</v>
      </c>
      <c r="CB87">
        <f t="shared" si="54"/>
        <v>153</v>
      </c>
      <c r="CC87">
        <f t="shared" si="55"/>
        <v>28</v>
      </c>
      <c r="CD87">
        <f t="shared" si="56"/>
        <v>2</v>
      </c>
      <c r="CE87" s="179">
        <f t="shared" si="19"/>
        <v>43911</v>
      </c>
      <c r="CF87">
        <f t="shared" si="20"/>
        <v>17</v>
      </c>
      <c r="CG87">
        <f t="shared" si="21"/>
        <v>2</v>
      </c>
      <c r="CH87" s="179">
        <f t="shared" si="22"/>
        <v>43911</v>
      </c>
      <c r="CI87">
        <f t="shared" si="23"/>
        <v>0</v>
      </c>
    </row>
    <row r="88" spans="1:87" x14ac:dyDescent="0.55000000000000004">
      <c r="A88" s="179">
        <v>43912</v>
      </c>
      <c r="B88" s="146">
        <v>39</v>
      </c>
      <c r="C88" s="154">
        <f t="shared" si="78"/>
        <v>353</v>
      </c>
      <c r="D88" s="161"/>
      <c r="E88" s="161"/>
      <c r="F88" s="161"/>
      <c r="G88" s="161"/>
      <c r="H88" s="161"/>
      <c r="I88" s="161"/>
      <c r="J88" s="161"/>
      <c r="K88" s="174"/>
      <c r="L88" s="172"/>
      <c r="M88" s="161"/>
      <c r="N88" s="161"/>
      <c r="O88" s="161"/>
      <c r="P88" s="161"/>
      <c r="Q88" s="161"/>
      <c r="R88" s="161"/>
      <c r="S88" s="161"/>
      <c r="T88" s="161"/>
      <c r="U88" s="161"/>
      <c r="V88" s="161"/>
      <c r="W88" s="162"/>
      <c r="X88" s="174"/>
      <c r="Z88" s="177">
        <f t="shared" si="76"/>
        <v>43912</v>
      </c>
      <c r="AA88" s="230">
        <f t="shared" si="71"/>
        <v>507</v>
      </c>
      <c r="AB88" s="230">
        <f t="shared" si="72"/>
        <v>138</v>
      </c>
      <c r="AC88" s="231">
        <f t="shared" si="73"/>
        <v>6</v>
      </c>
      <c r="AD88" s="158">
        <f t="shared" si="74"/>
        <v>44</v>
      </c>
      <c r="AE88" s="242"/>
      <c r="AF88" s="147">
        <v>317</v>
      </c>
      <c r="AG88" s="154">
        <f t="shared" si="58"/>
        <v>0</v>
      </c>
      <c r="AH88" s="147">
        <v>100</v>
      </c>
      <c r="AI88" s="154">
        <f t="shared" si="59"/>
        <v>0</v>
      </c>
      <c r="AJ88" s="42">
        <v>4</v>
      </c>
      <c r="AK88" s="167">
        <f t="shared" si="60"/>
        <v>3</v>
      </c>
      <c r="AL88" s="147">
        <v>21</v>
      </c>
      <c r="AM88" s="154">
        <f t="shared" si="61"/>
        <v>0</v>
      </c>
      <c r="AN88" s="147">
        <v>10</v>
      </c>
      <c r="AO88" s="154">
        <f t="shared" si="62"/>
        <v>0</v>
      </c>
      <c r="AP88" s="42">
        <v>0</v>
      </c>
      <c r="AQ88" s="167">
        <f t="shared" si="63"/>
        <v>16</v>
      </c>
      <c r="AR88" s="147">
        <v>169</v>
      </c>
      <c r="AS88" s="154">
        <f t="shared" si="64"/>
        <v>0</v>
      </c>
      <c r="AT88" s="147">
        <v>28</v>
      </c>
      <c r="AU88" s="154">
        <f t="shared" si="65"/>
        <v>0</v>
      </c>
      <c r="AV88" s="148">
        <v>2</v>
      </c>
      <c r="BE88" s="229">
        <f t="shared" si="66"/>
        <v>43912</v>
      </c>
      <c r="BF88" s="132">
        <f t="shared" si="67"/>
        <v>39</v>
      </c>
      <c r="BG88" s="132">
        <f t="shared" si="75"/>
        <v>353</v>
      </c>
      <c r="BH88" s="229">
        <f t="shared" si="68"/>
        <v>43912</v>
      </c>
      <c r="BI88" s="132">
        <f t="shared" si="69"/>
        <v>353</v>
      </c>
      <c r="BP88" s="179">
        <f t="shared" si="45"/>
        <v>43912</v>
      </c>
      <c r="BQ88">
        <f t="shared" si="46"/>
        <v>317</v>
      </c>
      <c r="BR88">
        <f t="shared" si="47"/>
        <v>100</v>
      </c>
      <c r="BS88">
        <f t="shared" si="48"/>
        <v>4</v>
      </c>
      <c r="BW88" s="179">
        <f t="shared" si="49"/>
        <v>43912</v>
      </c>
      <c r="BX88">
        <f t="shared" si="50"/>
        <v>21</v>
      </c>
      <c r="BY88">
        <f t="shared" si="51"/>
        <v>10</v>
      </c>
      <c r="BZ88">
        <f t="shared" si="52"/>
        <v>0</v>
      </c>
      <c r="CA88" s="179">
        <f t="shared" si="53"/>
        <v>43912</v>
      </c>
      <c r="CB88">
        <f t="shared" si="54"/>
        <v>169</v>
      </c>
      <c r="CC88">
        <f t="shared" si="55"/>
        <v>28</v>
      </c>
      <c r="CD88">
        <f t="shared" si="56"/>
        <v>2</v>
      </c>
      <c r="CE88" s="179">
        <f t="shared" si="19"/>
        <v>43912</v>
      </c>
      <c r="CF88">
        <f t="shared" si="20"/>
        <v>44</v>
      </c>
      <c r="CG88">
        <f t="shared" si="21"/>
        <v>0</v>
      </c>
      <c r="CH88" s="179">
        <f t="shared" si="22"/>
        <v>43912</v>
      </c>
      <c r="CI88">
        <f t="shared" si="23"/>
        <v>0</v>
      </c>
    </row>
    <row r="89" spans="1:87" x14ac:dyDescent="0.55000000000000004">
      <c r="A89" s="179">
        <v>43913</v>
      </c>
      <c r="B89" s="146">
        <v>74</v>
      </c>
      <c r="C89" s="154">
        <f t="shared" si="78"/>
        <v>427</v>
      </c>
      <c r="D89" s="161"/>
      <c r="E89" s="161"/>
      <c r="F89" s="161"/>
      <c r="G89" s="161"/>
      <c r="H89" s="161"/>
      <c r="I89" s="161"/>
      <c r="J89" s="161"/>
      <c r="K89" s="174"/>
      <c r="L89" s="172"/>
      <c r="M89" s="161"/>
      <c r="N89" s="161"/>
      <c r="O89" s="161"/>
      <c r="P89" s="161"/>
      <c r="Q89" s="161"/>
      <c r="R89" s="161"/>
      <c r="S89" s="161"/>
      <c r="T89" s="161"/>
      <c r="U89" s="161"/>
      <c r="V89" s="161"/>
      <c r="W89" s="162"/>
      <c r="X89" s="174"/>
      <c r="Z89" s="177">
        <f t="shared" si="76"/>
        <v>43913</v>
      </c>
      <c r="AA89" s="230">
        <f t="shared" si="71"/>
        <v>576</v>
      </c>
      <c r="AB89" s="230">
        <f t="shared" si="72"/>
        <v>140</v>
      </c>
      <c r="AC89" s="231">
        <f t="shared" si="73"/>
        <v>6</v>
      </c>
      <c r="AD89" s="158">
        <f t="shared" si="74"/>
        <v>39</v>
      </c>
      <c r="AE89" s="242"/>
      <c r="AF89" s="147">
        <v>356</v>
      </c>
      <c r="AG89" s="154">
        <f t="shared" si="58"/>
        <v>1</v>
      </c>
      <c r="AH89" s="147">
        <v>101</v>
      </c>
      <c r="AI89" s="154">
        <f t="shared" si="59"/>
        <v>0</v>
      </c>
      <c r="AJ89" s="42">
        <v>4</v>
      </c>
      <c r="AK89" s="167">
        <f t="shared" si="60"/>
        <v>4</v>
      </c>
      <c r="AL89" s="147">
        <v>25</v>
      </c>
      <c r="AM89" s="154">
        <f t="shared" si="61"/>
        <v>0</v>
      </c>
      <c r="AN89" s="147">
        <v>10</v>
      </c>
      <c r="AO89" s="154">
        <f t="shared" si="62"/>
        <v>0</v>
      </c>
      <c r="AP89" s="42">
        <v>0</v>
      </c>
      <c r="AQ89" s="167">
        <f t="shared" si="63"/>
        <v>26</v>
      </c>
      <c r="AR89" s="147">
        <v>195</v>
      </c>
      <c r="AS89" s="154">
        <f t="shared" si="64"/>
        <v>1</v>
      </c>
      <c r="AT89" s="147">
        <v>29</v>
      </c>
      <c r="AU89" s="154">
        <f t="shared" si="65"/>
        <v>0</v>
      </c>
      <c r="AV89" s="148">
        <v>2</v>
      </c>
      <c r="BE89" s="229">
        <f t="shared" si="66"/>
        <v>43913</v>
      </c>
      <c r="BF89" s="132">
        <f t="shared" si="67"/>
        <v>74</v>
      </c>
      <c r="BG89" s="132">
        <f t="shared" si="75"/>
        <v>427</v>
      </c>
      <c r="BH89" s="229">
        <f t="shared" si="68"/>
        <v>43913</v>
      </c>
      <c r="BI89" s="132">
        <f t="shared" si="69"/>
        <v>427</v>
      </c>
      <c r="BP89" s="179">
        <f t="shared" si="45"/>
        <v>43913</v>
      </c>
      <c r="BQ89">
        <f t="shared" si="46"/>
        <v>356</v>
      </c>
      <c r="BR89">
        <f t="shared" si="47"/>
        <v>101</v>
      </c>
      <c r="BS89">
        <f t="shared" si="48"/>
        <v>4</v>
      </c>
      <c r="BW89" s="179">
        <f t="shared" si="49"/>
        <v>43913</v>
      </c>
      <c r="BX89">
        <f t="shared" si="50"/>
        <v>25</v>
      </c>
      <c r="BY89">
        <f t="shared" si="51"/>
        <v>10</v>
      </c>
      <c r="BZ89">
        <f t="shared" si="52"/>
        <v>0</v>
      </c>
      <c r="CA89" s="179">
        <f t="shared" si="53"/>
        <v>43913</v>
      </c>
      <c r="CB89">
        <f t="shared" si="54"/>
        <v>195</v>
      </c>
      <c r="CC89">
        <f t="shared" si="55"/>
        <v>29</v>
      </c>
      <c r="CD89">
        <f t="shared" si="56"/>
        <v>2</v>
      </c>
      <c r="CE89" s="179">
        <f t="shared" si="19"/>
        <v>43913</v>
      </c>
      <c r="CF89">
        <f t="shared" si="20"/>
        <v>39</v>
      </c>
      <c r="CG89">
        <f t="shared" si="21"/>
        <v>1</v>
      </c>
      <c r="CH89" s="179">
        <f t="shared" si="22"/>
        <v>43913</v>
      </c>
      <c r="CI89">
        <f t="shared" si="23"/>
        <v>0</v>
      </c>
    </row>
    <row r="90" spans="1:87" x14ac:dyDescent="0.55000000000000004">
      <c r="A90" s="179">
        <v>43914</v>
      </c>
      <c r="B90" s="146">
        <v>47</v>
      </c>
      <c r="C90" s="154">
        <f t="shared" si="78"/>
        <v>474</v>
      </c>
      <c r="D90" s="161"/>
      <c r="E90" s="161"/>
      <c r="F90" s="161"/>
      <c r="G90" s="161"/>
      <c r="H90" s="161"/>
      <c r="I90" s="161"/>
      <c r="J90" s="161"/>
      <c r="K90" s="174"/>
      <c r="L90" s="172"/>
      <c r="M90" s="161"/>
      <c r="N90" s="161"/>
      <c r="O90" s="161"/>
      <c r="P90" s="161"/>
      <c r="Q90" s="161"/>
      <c r="R90" s="161"/>
      <c r="S90" s="161"/>
      <c r="T90" s="161"/>
      <c r="U90" s="161"/>
      <c r="V90" s="161"/>
      <c r="W90" s="162"/>
      <c r="X90" s="174"/>
      <c r="Z90" s="177">
        <f t="shared" si="76"/>
        <v>43914</v>
      </c>
      <c r="AA90" s="230">
        <f t="shared" si="71"/>
        <v>628</v>
      </c>
      <c r="AB90" s="230">
        <f t="shared" si="72"/>
        <v>141</v>
      </c>
      <c r="AC90" s="231">
        <f t="shared" si="73"/>
        <v>6</v>
      </c>
      <c r="AD90" s="158">
        <f t="shared" si="74"/>
        <v>30</v>
      </c>
      <c r="AE90" s="242"/>
      <c r="AF90" s="147">
        <v>386</v>
      </c>
      <c r="AG90" s="154">
        <f t="shared" si="58"/>
        <v>1</v>
      </c>
      <c r="AH90" s="147">
        <v>102</v>
      </c>
      <c r="AI90" s="154">
        <f t="shared" si="59"/>
        <v>0</v>
      </c>
      <c r="AJ90" s="42">
        <v>4</v>
      </c>
      <c r="AK90" s="167">
        <f t="shared" si="60"/>
        <v>1</v>
      </c>
      <c r="AL90" s="147">
        <v>26</v>
      </c>
      <c r="AM90" s="154">
        <f t="shared" si="61"/>
        <v>0</v>
      </c>
      <c r="AN90" s="147">
        <v>10</v>
      </c>
      <c r="AO90" s="154">
        <f t="shared" si="62"/>
        <v>0</v>
      </c>
      <c r="AP90" s="42">
        <v>0</v>
      </c>
      <c r="AQ90" s="167">
        <f t="shared" si="63"/>
        <v>21</v>
      </c>
      <c r="AR90" s="147">
        <v>216</v>
      </c>
      <c r="AS90" s="154">
        <f t="shared" si="64"/>
        <v>0</v>
      </c>
      <c r="AT90" s="147">
        <v>29</v>
      </c>
      <c r="AU90" s="154">
        <f t="shared" si="65"/>
        <v>0</v>
      </c>
      <c r="AV90" s="148">
        <v>2</v>
      </c>
      <c r="BE90" s="229">
        <f t="shared" si="66"/>
        <v>43914</v>
      </c>
      <c r="BF90" s="132">
        <f t="shared" si="67"/>
        <v>47</v>
      </c>
      <c r="BG90" s="132">
        <f t="shared" si="75"/>
        <v>474</v>
      </c>
      <c r="BH90" s="229">
        <f t="shared" si="68"/>
        <v>43914</v>
      </c>
      <c r="BI90" s="132">
        <f t="shared" si="69"/>
        <v>474</v>
      </c>
      <c r="BP90" s="179">
        <f t="shared" si="45"/>
        <v>43914</v>
      </c>
      <c r="BQ90">
        <f t="shared" si="46"/>
        <v>386</v>
      </c>
      <c r="BR90">
        <f t="shared" si="47"/>
        <v>102</v>
      </c>
      <c r="BS90">
        <f t="shared" si="48"/>
        <v>4</v>
      </c>
      <c r="BW90" s="179">
        <f t="shared" si="49"/>
        <v>43914</v>
      </c>
      <c r="BX90">
        <f t="shared" si="50"/>
        <v>26</v>
      </c>
      <c r="BY90">
        <f t="shared" si="51"/>
        <v>10</v>
      </c>
      <c r="BZ90">
        <f t="shared" si="52"/>
        <v>0</v>
      </c>
      <c r="CA90" s="179">
        <f t="shared" si="53"/>
        <v>43914</v>
      </c>
      <c r="CB90">
        <f t="shared" si="54"/>
        <v>216</v>
      </c>
      <c r="CC90">
        <f t="shared" si="55"/>
        <v>29</v>
      </c>
      <c r="CD90">
        <f t="shared" si="56"/>
        <v>2</v>
      </c>
      <c r="CE90" s="179">
        <f t="shared" si="19"/>
        <v>43914</v>
      </c>
      <c r="CF90">
        <f t="shared" si="20"/>
        <v>30</v>
      </c>
      <c r="CG90">
        <f t="shared" si="21"/>
        <v>1</v>
      </c>
      <c r="CH90" s="179">
        <f t="shared" si="22"/>
        <v>43914</v>
      </c>
      <c r="CI90">
        <f t="shared" si="23"/>
        <v>0</v>
      </c>
    </row>
    <row r="91" spans="1:87" x14ac:dyDescent="0.55000000000000004">
      <c r="A91" s="179">
        <v>43915</v>
      </c>
      <c r="B91" s="146">
        <v>67</v>
      </c>
      <c r="C91" s="154">
        <f t="shared" si="78"/>
        <v>541</v>
      </c>
      <c r="D91" s="135"/>
      <c r="E91" s="135"/>
      <c r="F91" s="135"/>
      <c r="G91" s="147">
        <v>58</v>
      </c>
      <c r="H91" s="135"/>
      <c r="I91" s="135"/>
      <c r="J91" s="135"/>
      <c r="K91" s="139"/>
      <c r="L91" s="172"/>
      <c r="M91" s="161"/>
      <c r="N91" s="161"/>
      <c r="O91" s="161"/>
      <c r="P91" s="161"/>
      <c r="Q91" s="161"/>
      <c r="R91" s="161"/>
      <c r="S91" s="161"/>
      <c r="T91" s="161"/>
      <c r="U91" s="161"/>
      <c r="V91" s="161"/>
      <c r="W91" s="162"/>
      <c r="X91" s="174"/>
      <c r="Z91" s="177">
        <f t="shared" si="76"/>
        <v>43915</v>
      </c>
      <c r="AA91" s="230">
        <f t="shared" si="71"/>
        <v>675</v>
      </c>
      <c r="AB91" s="230">
        <f t="shared" si="72"/>
        <v>145</v>
      </c>
      <c r="AC91" s="231">
        <f t="shared" si="73"/>
        <v>6</v>
      </c>
      <c r="AD91" s="158">
        <f t="shared" si="74"/>
        <v>24</v>
      </c>
      <c r="AE91" s="242"/>
      <c r="AF91" s="147">
        <v>410</v>
      </c>
      <c r="AG91" s="154">
        <f t="shared" si="58"/>
        <v>4</v>
      </c>
      <c r="AH91" s="147">
        <v>106</v>
      </c>
      <c r="AI91" s="154">
        <f t="shared" si="59"/>
        <v>0</v>
      </c>
      <c r="AJ91" s="42">
        <v>4</v>
      </c>
      <c r="AK91" s="167">
        <f t="shared" si="60"/>
        <v>4</v>
      </c>
      <c r="AL91" s="147">
        <v>30</v>
      </c>
      <c r="AM91" s="154">
        <f t="shared" si="61"/>
        <v>0</v>
      </c>
      <c r="AN91" s="147">
        <v>10</v>
      </c>
      <c r="AO91" s="154">
        <f t="shared" si="62"/>
        <v>0</v>
      </c>
      <c r="AP91" s="42">
        <v>0</v>
      </c>
      <c r="AQ91" s="167">
        <f t="shared" si="63"/>
        <v>19</v>
      </c>
      <c r="AR91" s="147">
        <v>235</v>
      </c>
      <c r="AS91" s="154">
        <f t="shared" si="64"/>
        <v>0</v>
      </c>
      <c r="AT91" s="147">
        <v>29</v>
      </c>
      <c r="AU91" s="154">
        <f t="shared" si="65"/>
        <v>0</v>
      </c>
      <c r="AV91" s="148">
        <v>2</v>
      </c>
      <c r="BE91" s="229">
        <f t="shared" si="66"/>
        <v>43915</v>
      </c>
      <c r="BF91" s="132">
        <f t="shared" si="67"/>
        <v>67</v>
      </c>
      <c r="BG91" s="132">
        <f t="shared" si="75"/>
        <v>541</v>
      </c>
      <c r="BH91" s="229">
        <f t="shared" si="68"/>
        <v>43915</v>
      </c>
      <c r="BI91" s="132">
        <f t="shared" si="69"/>
        <v>541</v>
      </c>
      <c r="BP91" s="179">
        <f t="shared" si="45"/>
        <v>43915</v>
      </c>
      <c r="BQ91">
        <f t="shared" si="46"/>
        <v>410</v>
      </c>
      <c r="BR91">
        <f t="shared" si="47"/>
        <v>106</v>
      </c>
      <c r="BS91">
        <f t="shared" si="48"/>
        <v>4</v>
      </c>
      <c r="BW91" s="179">
        <f t="shared" si="49"/>
        <v>43915</v>
      </c>
      <c r="BX91">
        <f t="shared" si="50"/>
        <v>30</v>
      </c>
      <c r="BY91">
        <f t="shared" si="51"/>
        <v>10</v>
      </c>
      <c r="BZ91">
        <f t="shared" si="52"/>
        <v>0</v>
      </c>
      <c r="CA91" s="179">
        <f t="shared" si="53"/>
        <v>43915</v>
      </c>
      <c r="CB91">
        <f t="shared" si="54"/>
        <v>235</v>
      </c>
      <c r="CC91">
        <f t="shared" si="55"/>
        <v>29</v>
      </c>
      <c r="CD91">
        <f t="shared" si="56"/>
        <v>2</v>
      </c>
      <c r="CE91" s="179">
        <f t="shared" si="19"/>
        <v>43915</v>
      </c>
      <c r="CF91">
        <f t="shared" si="20"/>
        <v>24</v>
      </c>
      <c r="CG91">
        <f t="shared" si="21"/>
        <v>4</v>
      </c>
      <c r="CH91" s="179">
        <f t="shared" si="22"/>
        <v>43915</v>
      </c>
      <c r="CI91">
        <f t="shared" si="23"/>
        <v>0</v>
      </c>
    </row>
    <row r="92" spans="1:87" x14ac:dyDescent="0.55000000000000004">
      <c r="A92" s="179">
        <v>43916</v>
      </c>
      <c r="B92" s="146">
        <v>54</v>
      </c>
      <c r="C92" s="154">
        <f t="shared" si="78"/>
        <v>595</v>
      </c>
      <c r="D92" s="135"/>
      <c r="E92" s="135"/>
      <c r="F92" s="135"/>
      <c r="G92" s="147" t="s">
        <v>147</v>
      </c>
      <c r="H92" s="135"/>
      <c r="I92" s="135"/>
      <c r="J92" s="135"/>
      <c r="K92" s="139"/>
      <c r="L92" s="172"/>
      <c r="M92" s="161"/>
      <c r="N92" s="161"/>
      <c r="O92" s="161"/>
      <c r="P92" s="161"/>
      <c r="Q92" s="161"/>
      <c r="R92" s="161"/>
      <c r="S92" s="161"/>
      <c r="T92" s="161"/>
      <c r="U92" s="161"/>
      <c r="V92" s="161"/>
      <c r="W92" s="162"/>
      <c r="X92" s="174"/>
      <c r="Z92" s="177">
        <f t="shared" si="76"/>
        <v>43916</v>
      </c>
      <c r="AA92" s="230">
        <f t="shared" si="71"/>
        <v>738</v>
      </c>
      <c r="AB92" s="230">
        <f t="shared" si="72"/>
        <v>149</v>
      </c>
      <c r="AC92" s="231">
        <f t="shared" si="73"/>
        <v>6</v>
      </c>
      <c r="AD92" s="158">
        <f t="shared" si="74"/>
        <v>43</v>
      </c>
      <c r="AE92" s="242"/>
      <c r="AF92" s="147">
        <v>453</v>
      </c>
      <c r="AG92" s="154">
        <f t="shared" si="58"/>
        <v>4</v>
      </c>
      <c r="AH92" s="147">
        <v>110</v>
      </c>
      <c r="AI92" s="154">
        <f t="shared" si="59"/>
        <v>0</v>
      </c>
      <c r="AJ92" s="42">
        <v>4</v>
      </c>
      <c r="AK92" s="167">
        <f t="shared" si="60"/>
        <v>3</v>
      </c>
      <c r="AL92" s="147">
        <v>33</v>
      </c>
      <c r="AM92" s="154">
        <f t="shared" si="61"/>
        <v>0</v>
      </c>
      <c r="AN92" s="147">
        <v>10</v>
      </c>
      <c r="AO92" s="154">
        <f t="shared" si="62"/>
        <v>0</v>
      </c>
      <c r="AP92" s="42">
        <v>0</v>
      </c>
      <c r="AQ92" s="167">
        <f t="shared" si="63"/>
        <v>17</v>
      </c>
      <c r="AR92" s="147">
        <v>252</v>
      </c>
      <c r="AS92" s="154">
        <f t="shared" si="64"/>
        <v>0</v>
      </c>
      <c r="AT92" s="147">
        <v>29</v>
      </c>
      <c r="AU92" s="154">
        <f t="shared" si="65"/>
        <v>0</v>
      </c>
      <c r="AV92" s="148">
        <v>2</v>
      </c>
      <c r="BE92" s="229">
        <f t="shared" si="66"/>
        <v>43916</v>
      </c>
      <c r="BF92" s="132">
        <f t="shared" si="67"/>
        <v>54</v>
      </c>
      <c r="BG92" s="132">
        <f t="shared" si="75"/>
        <v>595</v>
      </c>
      <c r="BH92" s="229">
        <f t="shared" si="68"/>
        <v>43916</v>
      </c>
      <c r="BI92" s="132">
        <f t="shared" si="69"/>
        <v>595</v>
      </c>
      <c r="BP92" s="179">
        <f t="shared" si="45"/>
        <v>43916</v>
      </c>
      <c r="BQ92">
        <f t="shared" si="46"/>
        <v>453</v>
      </c>
      <c r="BR92">
        <f t="shared" si="47"/>
        <v>110</v>
      </c>
      <c r="BS92">
        <f t="shared" si="48"/>
        <v>4</v>
      </c>
      <c r="BW92" s="179">
        <f t="shared" si="49"/>
        <v>43916</v>
      </c>
      <c r="BX92">
        <f t="shared" si="50"/>
        <v>33</v>
      </c>
      <c r="BY92">
        <f t="shared" si="51"/>
        <v>10</v>
      </c>
      <c r="BZ92">
        <f t="shared" si="52"/>
        <v>0</v>
      </c>
      <c r="CA92" s="179">
        <f t="shared" si="53"/>
        <v>43916</v>
      </c>
      <c r="CB92">
        <f t="shared" si="54"/>
        <v>252</v>
      </c>
      <c r="CC92">
        <f t="shared" si="55"/>
        <v>29</v>
      </c>
      <c r="CD92">
        <f t="shared" si="56"/>
        <v>2</v>
      </c>
      <c r="CE92" s="179">
        <f t="shared" si="19"/>
        <v>43916</v>
      </c>
      <c r="CF92">
        <f t="shared" si="20"/>
        <v>43</v>
      </c>
      <c r="CG92">
        <f t="shared" si="21"/>
        <v>4</v>
      </c>
      <c r="CH92" s="179">
        <f t="shared" si="22"/>
        <v>43916</v>
      </c>
      <c r="CI92">
        <f t="shared" si="23"/>
        <v>0</v>
      </c>
    </row>
    <row r="93" spans="1:87" x14ac:dyDescent="0.55000000000000004">
      <c r="A93" s="179">
        <v>43917</v>
      </c>
      <c r="B93" s="146">
        <v>54</v>
      </c>
      <c r="C93" s="154">
        <f t="shared" si="78"/>
        <v>649</v>
      </c>
      <c r="D93" s="135"/>
      <c r="E93" s="135"/>
      <c r="F93" s="135"/>
      <c r="G93" s="147" t="s">
        <v>146</v>
      </c>
      <c r="H93" s="135"/>
      <c r="I93" s="135"/>
      <c r="J93" s="135"/>
      <c r="K93" s="139"/>
      <c r="L93" s="172"/>
      <c r="M93" s="161"/>
      <c r="N93" s="161"/>
      <c r="O93" s="161"/>
      <c r="P93" s="161"/>
      <c r="Q93" s="161"/>
      <c r="R93" s="161"/>
      <c r="S93" s="161"/>
      <c r="T93" s="161"/>
      <c r="U93" s="161"/>
      <c r="V93" s="161"/>
      <c r="W93" s="162"/>
      <c r="X93" s="174"/>
      <c r="Z93" s="177">
        <f t="shared" si="76"/>
        <v>43917</v>
      </c>
      <c r="AA93" s="230">
        <f t="shared" si="71"/>
        <v>819</v>
      </c>
      <c r="AB93" s="230">
        <f t="shared" si="72"/>
        <v>151</v>
      </c>
      <c r="AC93" s="231">
        <f t="shared" si="73"/>
        <v>6</v>
      </c>
      <c r="AD93" s="158">
        <f t="shared" si="74"/>
        <v>65</v>
      </c>
      <c r="AE93" s="242"/>
      <c r="AF93" s="147">
        <v>518</v>
      </c>
      <c r="AG93" s="154">
        <f t="shared" si="58"/>
        <v>1</v>
      </c>
      <c r="AH93" s="147">
        <v>111</v>
      </c>
      <c r="AI93" s="154">
        <f t="shared" si="59"/>
        <v>0</v>
      </c>
      <c r="AJ93" s="42">
        <v>4</v>
      </c>
      <c r="AK93" s="167">
        <f t="shared" si="60"/>
        <v>1</v>
      </c>
      <c r="AL93" s="147">
        <v>34</v>
      </c>
      <c r="AM93" s="154">
        <f t="shared" si="61"/>
        <v>0</v>
      </c>
      <c r="AN93" s="147">
        <v>10</v>
      </c>
      <c r="AO93" s="154">
        <f t="shared" si="62"/>
        <v>0</v>
      </c>
      <c r="AP93" s="42">
        <v>0</v>
      </c>
      <c r="AQ93" s="167">
        <f t="shared" si="63"/>
        <v>15</v>
      </c>
      <c r="AR93" s="147">
        <v>267</v>
      </c>
      <c r="AS93" s="154">
        <f t="shared" si="64"/>
        <v>1</v>
      </c>
      <c r="AT93" s="147">
        <v>30</v>
      </c>
      <c r="AU93" s="154">
        <f t="shared" si="65"/>
        <v>0</v>
      </c>
      <c r="AV93" s="148">
        <v>2</v>
      </c>
      <c r="BE93" s="229">
        <f t="shared" si="66"/>
        <v>43917</v>
      </c>
      <c r="BF93" s="132">
        <f t="shared" si="67"/>
        <v>54</v>
      </c>
      <c r="BG93" s="132">
        <f t="shared" si="75"/>
        <v>649</v>
      </c>
      <c r="BH93" s="229">
        <f t="shared" si="68"/>
        <v>43917</v>
      </c>
      <c r="BI93" s="132">
        <f t="shared" si="69"/>
        <v>649</v>
      </c>
      <c r="BP93" s="179">
        <f t="shared" ref="BP93:BP124" si="79">+A93</f>
        <v>43917</v>
      </c>
      <c r="BQ93">
        <f t="shared" ref="BQ93:BQ124" si="80">+AF93</f>
        <v>518</v>
      </c>
      <c r="BR93">
        <f t="shared" ref="BR93:BR124" si="81">+AH93</f>
        <v>111</v>
      </c>
      <c r="BS93">
        <f t="shared" ref="BS93:BS124" si="82">+AJ93</f>
        <v>4</v>
      </c>
      <c r="BW93" s="179">
        <f t="shared" ref="BW93:BW124" si="83">+A93</f>
        <v>43917</v>
      </c>
      <c r="BX93">
        <f t="shared" ref="BX93:BX124" si="84">+AL93</f>
        <v>34</v>
      </c>
      <c r="BY93">
        <f t="shared" ref="BY93:BY124" si="85">+AN93</f>
        <v>10</v>
      </c>
      <c r="BZ93">
        <f t="shared" ref="BZ93:BZ124" si="86">+AP93</f>
        <v>0</v>
      </c>
      <c r="CA93" s="179">
        <f t="shared" ref="CA93:CA124" si="87">+A93</f>
        <v>43917</v>
      </c>
      <c r="CB93">
        <f t="shared" ref="CB93:CB124" si="88">+AR93</f>
        <v>267</v>
      </c>
      <c r="CC93">
        <f t="shared" ref="CC93:CC124" si="89">+AT93</f>
        <v>30</v>
      </c>
      <c r="CD93">
        <f t="shared" ref="CD93:CD124" si="90">+AV93</f>
        <v>2</v>
      </c>
      <c r="CE93" s="179">
        <f t="shared" si="19"/>
        <v>43917</v>
      </c>
      <c r="CF93">
        <f t="shared" si="20"/>
        <v>65</v>
      </c>
      <c r="CG93">
        <f t="shared" si="21"/>
        <v>1</v>
      </c>
      <c r="CH93" s="179">
        <f t="shared" si="22"/>
        <v>43917</v>
      </c>
      <c r="CI93">
        <f t="shared" si="23"/>
        <v>0</v>
      </c>
    </row>
    <row r="94" spans="1:87" x14ac:dyDescent="0.55000000000000004">
      <c r="A94" s="179">
        <v>43918</v>
      </c>
      <c r="B94" s="146">
        <v>44</v>
      </c>
      <c r="C94" s="154">
        <f t="shared" si="78"/>
        <v>693</v>
      </c>
      <c r="D94" s="135"/>
      <c r="E94" s="135"/>
      <c r="F94" s="135"/>
      <c r="G94" s="147">
        <v>27</v>
      </c>
      <c r="H94" s="135"/>
      <c r="I94" s="135"/>
      <c r="J94" s="135"/>
      <c r="K94" s="139"/>
      <c r="L94" s="172"/>
      <c r="M94" s="161"/>
      <c r="N94" s="161"/>
      <c r="O94" s="161"/>
      <c r="P94" s="161"/>
      <c r="Q94" s="161"/>
      <c r="R94" s="161"/>
      <c r="S94" s="161"/>
      <c r="T94" s="161"/>
      <c r="U94" s="161"/>
      <c r="V94" s="161"/>
      <c r="W94" s="162"/>
      <c r="X94" s="174"/>
      <c r="Z94" s="177">
        <f t="shared" si="76"/>
        <v>43918</v>
      </c>
      <c r="AA94" s="230">
        <f t="shared" si="71"/>
        <v>902</v>
      </c>
      <c r="AB94" s="230">
        <f t="shared" si="72"/>
        <v>152</v>
      </c>
      <c r="AC94" s="231">
        <f t="shared" si="73"/>
        <v>6</v>
      </c>
      <c r="AD94" s="158">
        <f t="shared" si="74"/>
        <v>64</v>
      </c>
      <c r="AE94" s="242"/>
      <c r="AF94" s="147">
        <v>582</v>
      </c>
      <c r="AG94" s="154">
        <f t="shared" si="58"/>
        <v>1</v>
      </c>
      <c r="AH94" s="147">
        <v>112</v>
      </c>
      <c r="AI94" s="154">
        <f t="shared" si="59"/>
        <v>0</v>
      </c>
      <c r="AJ94" s="42">
        <v>4</v>
      </c>
      <c r="AK94" s="167">
        <f t="shared" si="60"/>
        <v>3</v>
      </c>
      <c r="AL94" s="147">
        <v>37</v>
      </c>
      <c r="AM94" s="154">
        <f t="shared" si="61"/>
        <v>0</v>
      </c>
      <c r="AN94" s="147">
        <v>10</v>
      </c>
      <c r="AO94" s="154">
        <f t="shared" si="62"/>
        <v>0</v>
      </c>
      <c r="AP94" s="42">
        <v>0</v>
      </c>
      <c r="AQ94" s="167">
        <f t="shared" si="63"/>
        <v>16</v>
      </c>
      <c r="AR94" s="147">
        <v>283</v>
      </c>
      <c r="AS94" s="154">
        <f t="shared" si="64"/>
        <v>0</v>
      </c>
      <c r="AT94" s="147">
        <v>30</v>
      </c>
      <c r="AU94" s="154">
        <f t="shared" si="65"/>
        <v>0</v>
      </c>
      <c r="AV94" s="148">
        <v>2</v>
      </c>
      <c r="BE94" s="229">
        <f t="shared" si="66"/>
        <v>43918</v>
      </c>
      <c r="BF94" s="132">
        <f t="shared" si="67"/>
        <v>44</v>
      </c>
      <c r="BG94" s="132">
        <f t="shared" si="75"/>
        <v>693</v>
      </c>
      <c r="BH94" s="229">
        <f t="shared" si="68"/>
        <v>43918</v>
      </c>
      <c r="BI94" s="132">
        <f t="shared" si="69"/>
        <v>693</v>
      </c>
      <c r="BP94" s="179">
        <f t="shared" si="79"/>
        <v>43918</v>
      </c>
      <c r="BQ94">
        <f t="shared" si="80"/>
        <v>582</v>
      </c>
      <c r="BR94">
        <f t="shared" si="81"/>
        <v>112</v>
      </c>
      <c r="BS94">
        <f t="shared" si="82"/>
        <v>4</v>
      </c>
      <c r="BW94" s="179">
        <f t="shared" si="83"/>
        <v>43918</v>
      </c>
      <c r="BX94">
        <f t="shared" si="84"/>
        <v>37</v>
      </c>
      <c r="BY94">
        <f t="shared" si="85"/>
        <v>10</v>
      </c>
      <c r="BZ94">
        <f t="shared" si="86"/>
        <v>0</v>
      </c>
      <c r="CA94" s="179">
        <f t="shared" si="87"/>
        <v>43918</v>
      </c>
      <c r="CB94">
        <f t="shared" si="88"/>
        <v>283</v>
      </c>
      <c r="CC94">
        <f t="shared" si="89"/>
        <v>30</v>
      </c>
      <c r="CD94">
        <f t="shared" si="90"/>
        <v>2</v>
      </c>
      <c r="CE94" s="179">
        <f t="shared" ref="CE94:CE157" si="91">+A94</f>
        <v>43918</v>
      </c>
      <c r="CF94">
        <f t="shared" ref="CF94:CF157" si="92">+AD94</f>
        <v>64</v>
      </c>
      <c r="CG94">
        <f t="shared" ref="CG94:CG157" si="93">+AG94</f>
        <v>1</v>
      </c>
      <c r="CH94" s="179">
        <f t="shared" ref="CH94:CH157" si="94">+A94</f>
        <v>43918</v>
      </c>
      <c r="CI94">
        <f t="shared" ref="CI94:CI157" si="95">+AI94</f>
        <v>0</v>
      </c>
    </row>
    <row r="95" spans="1:87" x14ac:dyDescent="0.55000000000000004">
      <c r="A95" s="179">
        <v>43919</v>
      </c>
      <c r="B95" s="146">
        <v>30</v>
      </c>
      <c r="C95" s="154">
        <f t="shared" si="78"/>
        <v>723</v>
      </c>
      <c r="D95" s="135"/>
      <c r="E95" s="135"/>
      <c r="F95" s="135"/>
      <c r="G95" s="147">
        <v>17</v>
      </c>
      <c r="H95" s="135"/>
      <c r="I95" s="135"/>
      <c r="J95" s="135"/>
      <c r="K95" s="139"/>
      <c r="L95" s="172"/>
      <c r="M95" s="161"/>
      <c r="N95" s="161"/>
      <c r="O95" s="161"/>
      <c r="P95" s="161"/>
      <c r="Q95" s="161"/>
      <c r="R95" s="161"/>
      <c r="S95" s="161"/>
      <c r="T95" s="161"/>
      <c r="U95" s="161"/>
      <c r="V95" s="161"/>
      <c r="W95" s="162"/>
      <c r="X95" s="174"/>
      <c r="Z95" s="177">
        <f t="shared" si="76"/>
        <v>43919</v>
      </c>
      <c r="AA95" s="230">
        <f t="shared" si="71"/>
        <v>977</v>
      </c>
      <c r="AB95" s="230">
        <f t="shared" si="72"/>
        <v>167</v>
      </c>
      <c r="AC95" s="231">
        <f t="shared" si="73"/>
        <v>7</v>
      </c>
      <c r="AD95" s="158">
        <f t="shared" si="74"/>
        <v>59</v>
      </c>
      <c r="AE95" s="242"/>
      <c r="AF95" s="147">
        <v>641</v>
      </c>
      <c r="AG95" s="154">
        <f t="shared" si="58"/>
        <v>6</v>
      </c>
      <c r="AH95" s="147">
        <v>118</v>
      </c>
      <c r="AI95" s="154">
        <f t="shared" si="59"/>
        <v>0</v>
      </c>
      <c r="AJ95" s="42">
        <v>4</v>
      </c>
      <c r="AK95" s="167">
        <f t="shared" si="60"/>
        <v>1</v>
      </c>
      <c r="AL95" s="147">
        <v>38</v>
      </c>
      <c r="AM95" s="154">
        <f t="shared" si="61"/>
        <v>0</v>
      </c>
      <c r="AN95" s="147">
        <v>10</v>
      </c>
      <c r="AO95" s="154">
        <f t="shared" si="62"/>
        <v>0</v>
      </c>
      <c r="AP95" s="42">
        <v>0</v>
      </c>
      <c r="AQ95" s="167">
        <f t="shared" si="63"/>
        <v>15</v>
      </c>
      <c r="AR95" s="147">
        <v>298</v>
      </c>
      <c r="AS95" s="154">
        <f t="shared" si="64"/>
        <v>9</v>
      </c>
      <c r="AT95" s="147">
        <v>39</v>
      </c>
      <c r="AU95" s="154">
        <f t="shared" si="65"/>
        <v>1</v>
      </c>
      <c r="AV95" s="148">
        <v>3</v>
      </c>
      <c r="BE95" s="229">
        <f t="shared" si="66"/>
        <v>43919</v>
      </c>
      <c r="BF95" s="132">
        <f t="shared" si="67"/>
        <v>30</v>
      </c>
      <c r="BG95" s="132">
        <f t="shared" si="75"/>
        <v>723</v>
      </c>
      <c r="BH95" s="229">
        <f t="shared" si="68"/>
        <v>43919</v>
      </c>
      <c r="BI95" s="132">
        <f t="shared" si="69"/>
        <v>723</v>
      </c>
      <c r="BN95" t="s">
        <v>167</v>
      </c>
      <c r="BP95" s="179">
        <f t="shared" si="79"/>
        <v>43919</v>
      </c>
      <c r="BQ95">
        <f t="shared" si="80"/>
        <v>641</v>
      </c>
      <c r="BR95">
        <f t="shared" si="81"/>
        <v>118</v>
      </c>
      <c r="BS95">
        <f t="shared" si="82"/>
        <v>4</v>
      </c>
      <c r="BW95" s="179">
        <f t="shared" si="83"/>
        <v>43919</v>
      </c>
      <c r="BX95">
        <f t="shared" si="84"/>
        <v>38</v>
      </c>
      <c r="BY95">
        <f t="shared" si="85"/>
        <v>10</v>
      </c>
      <c r="BZ95">
        <f t="shared" si="86"/>
        <v>0</v>
      </c>
      <c r="CA95" s="179">
        <f t="shared" si="87"/>
        <v>43919</v>
      </c>
      <c r="CB95">
        <f t="shared" si="88"/>
        <v>298</v>
      </c>
      <c r="CC95">
        <f t="shared" si="89"/>
        <v>39</v>
      </c>
      <c r="CD95">
        <f t="shared" si="90"/>
        <v>3</v>
      </c>
      <c r="CE95" s="179">
        <f t="shared" si="91"/>
        <v>43919</v>
      </c>
      <c r="CF95">
        <f t="shared" si="92"/>
        <v>59</v>
      </c>
      <c r="CG95">
        <f t="shared" si="93"/>
        <v>6</v>
      </c>
      <c r="CH95" s="179">
        <f t="shared" si="94"/>
        <v>43919</v>
      </c>
      <c r="CI95">
        <f t="shared" si="95"/>
        <v>0</v>
      </c>
    </row>
    <row r="96" spans="1:87" x14ac:dyDescent="0.55000000000000004">
      <c r="A96" s="179">
        <v>43920</v>
      </c>
      <c r="B96" s="146">
        <v>48</v>
      </c>
      <c r="C96" s="154">
        <f t="shared" si="78"/>
        <v>771</v>
      </c>
      <c r="D96" s="135"/>
      <c r="E96" s="135"/>
      <c r="F96" s="135"/>
      <c r="G96" s="147">
        <v>44</v>
      </c>
      <c r="H96" s="135"/>
      <c r="I96" s="135"/>
      <c r="J96" s="135"/>
      <c r="K96" s="139"/>
      <c r="L96" s="172"/>
      <c r="M96" s="161"/>
      <c r="N96" s="161"/>
      <c r="O96" s="161"/>
      <c r="P96" s="161"/>
      <c r="Q96" s="161"/>
      <c r="R96" s="161"/>
      <c r="S96" s="161"/>
      <c r="T96" s="161"/>
      <c r="U96" s="161"/>
      <c r="V96" s="161"/>
      <c r="W96" s="42">
        <f>1367+174</f>
        <v>1541</v>
      </c>
      <c r="X96" s="174"/>
      <c r="Z96" s="177">
        <f t="shared" si="76"/>
        <v>43920</v>
      </c>
      <c r="AA96" s="230">
        <f t="shared" si="71"/>
        <v>1027</v>
      </c>
      <c r="AB96" s="230">
        <f t="shared" si="72"/>
        <v>173</v>
      </c>
      <c r="AC96" s="231">
        <f t="shared" si="73"/>
        <v>9</v>
      </c>
      <c r="AD96" s="158">
        <f t="shared" si="74"/>
        <v>41</v>
      </c>
      <c r="AE96" s="242"/>
      <c r="AF96" s="147">
        <v>682</v>
      </c>
      <c r="AG96" s="154">
        <f t="shared" si="58"/>
        <v>6</v>
      </c>
      <c r="AH96" s="147">
        <v>124</v>
      </c>
      <c r="AI96" s="154">
        <f t="shared" si="59"/>
        <v>0</v>
      </c>
      <c r="AJ96" s="42">
        <v>4</v>
      </c>
      <c r="AK96" s="167">
        <f t="shared" si="60"/>
        <v>1</v>
      </c>
      <c r="AL96" s="147">
        <v>39</v>
      </c>
      <c r="AM96" s="154">
        <f t="shared" si="61"/>
        <v>0</v>
      </c>
      <c r="AN96" s="147">
        <v>10</v>
      </c>
      <c r="AO96" s="154">
        <f t="shared" si="62"/>
        <v>0</v>
      </c>
      <c r="AP96" s="42">
        <v>0</v>
      </c>
      <c r="AQ96" s="167">
        <f t="shared" si="63"/>
        <v>8</v>
      </c>
      <c r="AR96" s="147">
        <v>306</v>
      </c>
      <c r="AS96" s="154">
        <f t="shared" si="64"/>
        <v>0</v>
      </c>
      <c r="AT96" s="147">
        <v>39</v>
      </c>
      <c r="AU96" s="154">
        <f t="shared" si="65"/>
        <v>2</v>
      </c>
      <c r="AV96" s="148">
        <v>5</v>
      </c>
      <c r="BE96" s="229">
        <f t="shared" si="66"/>
        <v>43920</v>
      </c>
      <c r="BF96" s="132">
        <f t="shared" si="67"/>
        <v>48</v>
      </c>
      <c r="BG96" s="132">
        <f t="shared" si="75"/>
        <v>771</v>
      </c>
      <c r="BH96" s="229">
        <f t="shared" si="68"/>
        <v>43920</v>
      </c>
      <c r="BI96" s="132">
        <f t="shared" si="69"/>
        <v>771</v>
      </c>
      <c r="BK96" t="s">
        <v>166</v>
      </c>
      <c r="BL96" t="s">
        <v>165</v>
      </c>
      <c r="BN96" t="s">
        <v>166</v>
      </c>
      <c r="BO96" t="s">
        <v>165</v>
      </c>
      <c r="BP96" s="179">
        <f t="shared" si="79"/>
        <v>43920</v>
      </c>
      <c r="BQ96">
        <f t="shared" si="80"/>
        <v>682</v>
      </c>
      <c r="BR96">
        <f t="shared" si="81"/>
        <v>124</v>
      </c>
      <c r="BS96">
        <f t="shared" si="82"/>
        <v>4</v>
      </c>
      <c r="BW96" s="179">
        <f t="shared" si="83"/>
        <v>43920</v>
      </c>
      <c r="BX96">
        <f t="shared" si="84"/>
        <v>39</v>
      </c>
      <c r="BY96">
        <f t="shared" si="85"/>
        <v>10</v>
      </c>
      <c r="BZ96">
        <f t="shared" si="86"/>
        <v>0</v>
      </c>
      <c r="CA96" s="179">
        <f t="shared" si="87"/>
        <v>43920</v>
      </c>
      <c r="CB96">
        <f t="shared" si="88"/>
        <v>306</v>
      </c>
      <c r="CC96">
        <f t="shared" si="89"/>
        <v>39</v>
      </c>
      <c r="CD96">
        <f t="shared" si="90"/>
        <v>5</v>
      </c>
      <c r="CE96" s="179">
        <f t="shared" si="91"/>
        <v>43920</v>
      </c>
      <c r="CF96">
        <f t="shared" si="92"/>
        <v>41</v>
      </c>
      <c r="CG96">
        <f t="shared" si="93"/>
        <v>6</v>
      </c>
      <c r="CH96" s="179">
        <f t="shared" si="94"/>
        <v>43920</v>
      </c>
      <c r="CI96">
        <f t="shared" si="95"/>
        <v>0</v>
      </c>
    </row>
    <row r="97" spans="1:87" x14ac:dyDescent="0.55000000000000004">
      <c r="A97" s="179">
        <v>43921</v>
      </c>
      <c r="B97" s="146">
        <v>35</v>
      </c>
      <c r="C97" s="154">
        <f t="shared" si="78"/>
        <v>806</v>
      </c>
      <c r="D97" s="154">
        <f t="shared" ref="D97:D102" si="96">+C97-F97</f>
        <v>691</v>
      </c>
      <c r="E97" s="147">
        <v>20</v>
      </c>
      <c r="F97" s="147">
        <v>115</v>
      </c>
      <c r="G97" s="147">
        <v>26</v>
      </c>
      <c r="H97" s="135"/>
      <c r="I97" s="147">
        <v>169</v>
      </c>
      <c r="J97" s="135"/>
      <c r="K97" s="148">
        <v>0</v>
      </c>
      <c r="L97" s="146">
        <v>130</v>
      </c>
      <c r="M97" s="135"/>
      <c r="N97" s="135"/>
      <c r="O97" s="135"/>
      <c r="P97" s="147">
        <v>2</v>
      </c>
      <c r="Q97" s="135"/>
      <c r="R97" s="135"/>
      <c r="S97" s="135"/>
      <c r="T97" s="147">
        <v>302</v>
      </c>
      <c r="U97" s="135"/>
      <c r="V97" s="135"/>
      <c r="W97" s="42">
        <v>1367</v>
      </c>
      <c r="X97" s="139"/>
      <c r="Z97" s="177">
        <f t="shared" si="76"/>
        <v>43921</v>
      </c>
      <c r="AA97" s="230">
        <f t="shared" si="71"/>
        <v>1077</v>
      </c>
      <c r="AB97" s="230">
        <f t="shared" si="72"/>
        <v>177</v>
      </c>
      <c r="AC97" s="231">
        <f t="shared" si="73"/>
        <v>9</v>
      </c>
      <c r="AD97" s="158">
        <f t="shared" si="74"/>
        <v>32</v>
      </c>
      <c r="AE97" s="242"/>
      <c r="AF97" s="147">
        <v>714</v>
      </c>
      <c r="AG97" s="154">
        <f t="shared" si="58"/>
        <v>4</v>
      </c>
      <c r="AH97" s="147">
        <v>128</v>
      </c>
      <c r="AI97" s="154">
        <f t="shared" si="59"/>
        <v>0</v>
      </c>
      <c r="AJ97" s="42">
        <v>4</v>
      </c>
      <c r="AK97" s="167">
        <f t="shared" si="60"/>
        <v>2</v>
      </c>
      <c r="AL97" s="147">
        <v>41</v>
      </c>
      <c r="AM97" s="154">
        <f t="shared" si="61"/>
        <v>0</v>
      </c>
      <c r="AN97" s="147">
        <v>10</v>
      </c>
      <c r="AO97" s="154">
        <f t="shared" si="62"/>
        <v>0</v>
      </c>
      <c r="AP97" s="42">
        <v>0</v>
      </c>
      <c r="AQ97" s="167">
        <f t="shared" si="63"/>
        <v>16</v>
      </c>
      <c r="AR97" s="147">
        <v>322</v>
      </c>
      <c r="AS97" s="154">
        <f t="shared" si="64"/>
        <v>0</v>
      </c>
      <c r="AT97" s="147">
        <v>39</v>
      </c>
      <c r="AU97" s="154">
        <f t="shared" si="65"/>
        <v>0</v>
      </c>
      <c r="AV97" s="148">
        <v>5</v>
      </c>
      <c r="BE97" s="229">
        <f t="shared" si="66"/>
        <v>43921</v>
      </c>
      <c r="BF97" s="132">
        <f t="shared" si="67"/>
        <v>35</v>
      </c>
      <c r="BG97" s="132">
        <f t="shared" si="75"/>
        <v>806</v>
      </c>
      <c r="BH97" s="229">
        <f t="shared" si="68"/>
        <v>43921</v>
      </c>
      <c r="BI97" s="132">
        <f t="shared" si="69"/>
        <v>806</v>
      </c>
      <c r="BJ97" s="1">
        <f>+BE97</f>
        <v>43921</v>
      </c>
      <c r="BK97">
        <f t="shared" ref="BK97:BK128" si="97">+L97</f>
        <v>130</v>
      </c>
      <c r="BL97">
        <f t="shared" ref="BL97:BL128" si="98">+M97</f>
        <v>0</v>
      </c>
      <c r="BM97" s="1">
        <f>+BJ97</f>
        <v>43921</v>
      </c>
      <c r="BN97">
        <f>+BK97</f>
        <v>130</v>
      </c>
      <c r="BO97">
        <f>+BL97</f>
        <v>0</v>
      </c>
      <c r="BP97" s="179">
        <f t="shared" si="79"/>
        <v>43921</v>
      </c>
      <c r="BQ97">
        <f t="shared" si="80"/>
        <v>714</v>
      </c>
      <c r="BR97">
        <f t="shared" si="81"/>
        <v>128</v>
      </c>
      <c r="BS97">
        <f t="shared" si="82"/>
        <v>4</v>
      </c>
      <c r="BW97" s="179">
        <f t="shared" si="83"/>
        <v>43921</v>
      </c>
      <c r="BX97">
        <f t="shared" si="84"/>
        <v>41</v>
      </c>
      <c r="BY97">
        <f t="shared" si="85"/>
        <v>10</v>
      </c>
      <c r="BZ97">
        <f t="shared" si="86"/>
        <v>0</v>
      </c>
      <c r="CA97" s="179">
        <f t="shared" si="87"/>
        <v>43921</v>
      </c>
      <c r="CB97">
        <f t="shared" si="88"/>
        <v>322</v>
      </c>
      <c r="CC97">
        <f t="shared" si="89"/>
        <v>39</v>
      </c>
      <c r="CD97">
        <f t="shared" si="90"/>
        <v>5</v>
      </c>
      <c r="CE97" s="179">
        <f t="shared" si="91"/>
        <v>43921</v>
      </c>
      <c r="CF97">
        <f t="shared" si="92"/>
        <v>32</v>
      </c>
      <c r="CG97">
        <f t="shared" si="93"/>
        <v>4</v>
      </c>
      <c r="CH97" s="179">
        <f t="shared" si="94"/>
        <v>43921</v>
      </c>
      <c r="CI97">
        <f t="shared" si="95"/>
        <v>0</v>
      </c>
    </row>
    <row r="98" spans="1:87" x14ac:dyDescent="0.55000000000000004">
      <c r="A98" s="179">
        <v>43922</v>
      </c>
      <c r="B98" s="146">
        <v>35</v>
      </c>
      <c r="C98" s="154">
        <f t="shared" si="78"/>
        <v>841</v>
      </c>
      <c r="D98" s="154">
        <f t="shared" si="96"/>
        <v>701</v>
      </c>
      <c r="E98" s="147">
        <v>18</v>
      </c>
      <c r="F98" s="147">
        <v>140</v>
      </c>
      <c r="G98" s="147">
        <v>20</v>
      </c>
      <c r="H98" s="135"/>
      <c r="I98" s="147">
        <v>152</v>
      </c>
      <c r="J98" s="135"/>
      <c r="K98" s="148">
        <v>0</v>
      </c>
      <c r="L98" s="146">
        <v>55</v>
      </c>
      <c r="M98" s="147">
        <v>17</v>
      </c>
      <c r="N98" s="135"/>
      <c r="O98" s="135"/>
      <c r="P98" s="147">
        <v>9</v>
      </c>
      <c r="Q98" s="135"/>
      <c r="R98" s="135"/>
      <c r="S98" s="135"/>
      <c r="T98" s="147">
        <v>338</v>
      </c>
      <c r="U98" s="147">
        <v>12</v>
      </c>
      <c r="V98" s="135"/>
      <c r="W98" s="42">
        <v>1075</v>
      </c>
      <c r="X98" s="148">
        <v>226</v>
      </c>
      <c r="Z98" s="177">
        <f t="shared" si="76"/>
        <v>43922</v>
      </c>
      <c r="AA98" s="230">
        <f t="shared" si="71"/>
        <v>1135</v>
      </c>
      <c r="AB98" s="230">
        <f t="shared" si="72"/>
        <v>202</v>
      </c>
      <c r="AC98" s="231">
        <f t="shared" si="73"/>
        <v>9</v>
      </c>
      <c r="AD98" s="158">
        <f t="shared" si="74"/>
        <v>51</v>
      </c>
      <c r="AE98" s="242"/>
      <c r="AF98" s="147">
        <v>765</v>
      </c>
      <c r="AG98" s="154">
        <f t="shared" si="58"/>
        <v>19</v>
      </c>
      <c r="AH98" s="147">
        <v>147</v>
      </c>
      <c r="AI98" s="154">
        <f t="shared" si="59"/>
        <v>0</v>
      </c>
      <c r="AJ98" s="42">
        <v>4</v>
      </c>
      <c r="AK98" s="167">
        <f t="shared" si="60"/>
        <v>0</v>
      </c>
      <c r="AL98" s="147">
        <v>41</v>
      </c>
      <c r="AM98" s="154">
        <f t="shared" si="61"/>
        <v>0</v>
      </c>
      <c r="AN98" s="147">
        <v>10</v>
      </c>
      <c r="AO98" s="154">
        <f t="shared" si="62"/>
        <v>0</v>
      </c>
      <c r="AP98" s="42">
        <v>0</v>
      </c>
      <c r="AQ98" s="167">
        <f t="shared" si="63"/>
        <v>7</v>
      </c>
      <c r="AR98" s="147">
        <v>329</v>
      </c>
      <c r="AS98" s="154">
        <f t="shared" si="64"/>
        <v>6</v>
      </c>
      <c r="AT98" s="147">
        <v>45</v>
      </c>
      <c r="AU98" s="154">
        <f t="shared" si="65"/>
        <v>0</v>
      </c>
      <c r="AV98" s="148">
        <v>5</v>
      </c>
      <c r="BE98" s="229">
        <f t="shared" si="66"/>
        <v>43922</v>
      </c>
      <c r="BF98" s="132">
        <f t="shared" si="67"/>
        <v>35</v>
      </c>
      <c r="BG98" s="132">
        <f t="shared" si="75"/>
        <v>841</v>
      </c>
      <c r="BH98" s="229">
        <f t="shared" si="68"/>
        <v>43922</v>
      </c>
      <c r="BI98" s="132">
        <f t="shared" si="69"/>
        <v>841</v>
      </c>
      <c r="BJ98" s="1">
        <f>+BE98</f>
        <v>43922</v>
      </c>
      <c r="BK98">
        <f t="shared" si="97"/>
        <v>55</v>
      </c>
      <c r="BL98">
        <f t="shared" si="98"/>
        <v>17</v>
      </c>
      <c r="BM98" s="1">
        <f>+BJ98</f>
        <v>43922</v>
      </c>
      <c r="BN98">
        <f>+BN97+BK98</f>
        <v>185</v>
      </c>
      <c r="BO98">
        <f>+BL98</f>
        <v>17</v>
      </c>
      <c r="BP98" s="179">
        <f t="shared" si="79"/>
        <v>43922</v>
      </c>
      <c r="BQ98">
        <f t="shared" si="80"/>
        <v>765</v>
      </c>
      <c r="BR98">
        <f t="shared" si="81"/>
        <v>147</v>
      </c>
      <c r="BS98">
        <f t="shared" si="82"/>
        <v>4</v>
      </c>
      <c r="BW98" s="179">
        <f t="shared" si="83"/>
        <v>43922</v>
      </c>
      <c r="BX98">
        <f t="shared" si="84"/>
        <v>41</v>
      </c>
      <c r="BY98">
        <f t="shared" si="85"/>
        <v>10</v>
      </c>
      <c r="BZ98">
        <f t="shared" si="86"/>
        <v>0</v>
      </c>
      <c r="CA98" s="179">
        <f t="shared" si="87"/>
        <v>43922</v>
      </c>
      <c r="CB98">
        <f t="shared" si="88"/>
        <v>329</v>
      </c>
      <c r="CC98">
        <f t="shared" si="89"/>
        <v>45</v>
      </c>
      <c r="CD98">
        <f t="shared" si="90"/>
        <v>5</v>
      </c>
      <c r="CE98" s="179">
        <f t="shared" si="91"/>
        <v>43922</v>
      </c>
      <c r="CF98">
        <f t="shared" si="92"/>
        <v>51</v>
      </c>
      <c r="CG98">
        <f t="shared" si="93"/>
        <v>19</v>
      </c>
      <c r="CH98" s="179">
        <f t="shared" si="94"/>
        <v>43922</v>
      </c>
      <c r="CI98">
        <f t="shared" si="95"/>
        <v>0</v>
      </c>
    </row>
    <row r="99" spans="1:87" x14ac:dyDescent="0.55000000000000004">
      <c r="A99" s="179">
        <v>43923</v>
      </c>
      <c r="B99" s="146">
        <v>29</v>
      </c>
      <c r="C99" s="154">
        <f t="shared" si="78"/>
        <v>870</v>
      </c>
      <c r="D99" s="154">
        <f t="shared" si="96"/>
        <v>710</v>
      </c>
      <c r="E99" s="147">
        <v>19</v>
      </c>
      <c r="F99" s="147">
        <v>160</v>
      </c>
      <c r="G99" s="147">
        <v>12</v>
      </c>
      <c r="H99" s="135"/>
      <c r="I99" s="147">
        <v>135</v>
      </c>
      <c r="J99" s="135"/>
      <c r="K99" s="148">
        <v>0</v>
      </c>
      <c r="L99" s="146">
        <v>60</v>
      </c>
      <c r="M99" s="147">
        <v>7</v>
      </c>
      <c r="N99" s="135"/>
      <c r="O99" s="135"/>
      <c r="P99" s="147">
        <v>7</v>
      </c>
      <c r="Q99" s="135"/>
      <c r="R99" s="135"/>
      <c r="S99" s="135"/>
      <c r="T99" s="147">
        <v>101</v>
      </c>
      <c r="U99" s="147">
        <v>5</v>
      </c>
      <c r="V99" s="135"/>
      <c r="W99" s="42">
        <v>1027</v>
      </c>
      <c r="X99" s="148">
        <v>221</v>
      </c>
      <c r="Z99" s="177">
        <f t="shared" si="76"/>
        <v>43923</v>
      </c>
      <c r="AA99" s="230">
        <f t="shared" si="71"/>
        <v>1182</v>
      </c>
      <c r="AB99" s="230">
        <f t="shared" si="72"/>
        <v>214</v>
      </c>
      <c r="AC99" s="231">
        <f t="shared" si="73"/>
        <v>9</v>
      </c>
      <c r="AD99" s="158">
        <f t="shared" si="74"/>
        <v>37</v>
      </c>
      <c r="AE99" s="242"/>
      <c r="AF99" s="147">
        <v>802</v>
      </c>
      <c r="AG99" s="154">
        <f t="shared" si="58"/>
        <v>7</v>
      </c>
      <c r="AH99" s="147">
        <v>154</v>
      </c>
      <c r="AI99" s="154">
        <f t="shared" si="59"/>
        <v>0</v>
      </c>
      <c r="AJ99" s="42">
        <v>4</v>
      </c>
      <c r="AK99" s="167">
        <f t="shared" si="60"/>
        <v>0</v>
      </c>
      <c r="AL99" s="147">
        <v>41</v>
      </c>
      <c r="AM99" s="154">
        <f t="shared" si="61"/>
        <v>0</v>
      </c>
      <c r="AN99" s="147">
        <v>10</v>
      </c>
      <c r="AO99" s="154">
        <f t="shared" si="62"/>
        <v>0</v>
      </c>
      <c r="AP99" s="42">
        <v>0</v>
      </c>
      <c r="AQ99" s="167">
        <f t="shared" si="63"/>
        <v>10</v>
      </c>
      <c r="AR99" s="147">
        <v>339</v>
      </c>
      <c r="AS99" s="154">
        <f t="shared" si="64"/>
        <v>5</v>
      </c>
      <c r="AT99" s="147">
        <v>50</v>
      </c>
      <c r="AU99" s="154">
        <f t="shared" si="65"/>
        <v>0</v>
      </c>
      <c r="AV99" s="148">
        <v>5</v>
      </c>
      <c r="BE99" s="229">
        <f t="shared" si="66"/>
        <v>43923</v>
      </c>
      <c r="BF99" s="132">
        <f t="shared" si="67"/>
        <v>29</v>
      </c>
      <c r="BG99" s="132">
        <f t="shared" si="75"/>
        <v>870</v>
      </c>
      <c r="BH99" s="229">
        <f t="shared" si="68"/>
        <v>43923</v>
      </c>
      <c r="BI99" s="132">
        <f t="shared" si="69"/>
        <v>870</v>
      </c>
      <c r="BJ99" s="1">
        <f t="shared" ref="BJ99:BJ108" si="99">+BE99</f>
        <v>43923</v>
      </c>
      <c r="BK99">
        <f t="shared" si="97"/>
        <v>60</v>
      </c>
      <c r="BL99">
        <f t="shared" si="98"/>
        <v>7</v>
      </c>
      <c r="BM99" s="1">
        <f t="shared" ref="BM99:BM108" si="100">+BJ99</f>
        <v>43923</v>
      </c>
      <c r="BN99">
        <f>+BN98+BK99</f>
        <v>245</v>
      </c>
      <c r="BO99">
        <f>+BO98+BL99</f>
        <v>24</v>
      </c>
      <c r="BP99" s="179">
        <f t="shared" si="79"/>
        <v>43923</v>
      </c>
      <c r="BQ99">
        <f t="shared" si="80"/>
        <v>802</v>
      </c>
      <c r="BR99">
        <f t="shared" si="81"/>
        <v>154</v>
      </c>
      <c r="BS99">
        <f t="shared" si="82"/>
        <v>4</v>
      </c>
      <c r="BW99" s="179">
        <f t="shared" si="83"/>
        <v>43923</v>
      </c>
      <c r="BX99">
        <f t="shared" si="84"/>
        <v>41</v>
      </c>
      <c r="BY99">
        <f t="shared" si="85"/>
        <v>10</v>
      </c>
      <c r="BZ99">
        <f t="shared" si="86"/>
        <v>0</v>
      </c>
      <c r="CA99" s="179">
        <f t="shared" si="87"/>
        <v>43923</v>
      </c>
      <c r="CB99">
        <f t="shared" si="88"/>
        <v>339</v>
      </c>
      <c r="CC99">
        <f t="shared" si="89"/>
        <v>50</v>
      </c>
      <c r="CD99">
        <f t="shared" si="90"/>
        <v>5</v>
      </c>
      <c r="CE99" s="179">
        <f t="shared" si="91"/>
        <v>43923</v>
      </c>
      <c r="CF99">
        <f t="shared" si="92"/>
        <v>37</v>
      </c>
      <c r="CG99">
        <f t="shared" si="93"/>
        <v>7</v>
      </c>
      <c r="CH99" s="179">
        <f t="shared" si="94"/>
        <v>43923</v>
      </c>
      <c r="CI99">
        <f t="shared" si="95"/>
        <v>0</v>
      </c>
    </row>
    <row r="100" spans="1:87" x14ac:dyDescent="0.55000000000000004">
      <c r="A100" s="179">
        <v>43924</v>
      </c>
      <c r="B100" s="146">
        <v>18</v>
      </c>
      <c r="C100" s="154">
        <f t="shared" si="78"/>
        <v>888</v>
      </c>
      <c r="D100" s="154">
        <f t="shared" si="96"/>
        <v>698</v>
      </c>
      <c r="E100" s="147">
        <v>17</v>
      </c>
      <c r="F100" s="147">
        <v>190</v>
      </c>
      <c r="G100" s="147">
        <v>11</v>
      </c>
      <c r="H100" s="135"/>
      <c r="I100" s="147">
        <v>114</v>
      </c>
      <c r="J100" s="135"/>
      <c r="K100" s="148">
        <v>0</v>
      </c>
      <c r="L100" s="146">
        <v>64</v>
      </c>
      <c r="M100" s="147">
        <v>26</v>
      </c>
      <c r="N100" s="135"/>
      <c r="O100" s="135"/>
      <c r="P100" s="147">
        <v>3</v>
      </c>
      <c r="Q100" s="147">
        <v>2</v>
      </c>
      <c r="R100" s="135"/>
      <c r="S100" s="135"/>
      <c r="T100" s="147">
        <v>58</v>
      </c>
      <c r="U100" s="147">
        <v>6</v>
      </c>
      <c r="V100" s="135"/>
      <c r="W100" s="42">
        <v>1030</v>
      </c>
      <c r="X100" s="148">
        <v>239</v>
      </c>
      <c r="Z100" s="177">
        <f t="shared" si="76"/>
        <v>43924</v>
      </c>
      <c r="AA100" s="230">
        <f t="shared" si="71"/>
        <v>1236</v>
      </c>
      <c r="AB100" s="230">
        <f t="shared" si="72"/>
        <v>233</v>
      </c>
      <c r="AC100" s="231">
        <f t="shared" si="73"/>
        <v>9</v>
      </c>
      <c r="AD100" s="158">
        <f t="shared" si="74"/>
        <v>43</v>
      </c>
      <c r="AE100" s="242"/>
      <c r="AF100" s="147">
        <v>845</v>
      </c>
      <c r="AG100" s="154">
        <f t="shared" si="58"/>
        <v>19</v>
      </c>
      <c r="AH100" s="147">
        <v>173</v>
      </c>
      <c r="AI100" s="154">
        <f t="shared" si="59"/>
        <v>0</v>
      </c>
      <c r="AJ100" s="42">
        <v>4</v>
      </c>
      <c r="AK100" s="167">
        <f t="shared" si="60"/>
        <v>2</v>
      </c>
      <c r="AL100" s="147">
        <v>43</v>
      </c>
      <c r="AM100" s="154">
        <f t="shared" si="61"/>
        <v>0</v>
      </c>
      <c r="AN100" s="147">
        <v>10</v>
      </c>
      <c r="AO100" s="154">
        <f t="shared" si="62"/>
        <v>0</v>
      </c>
      <c r="AP100" s="156">
        <v>0</v>
      </c>
      <c r="AQ100" s="167">
        <f t="shared" si="63"/>
        <v>9</v>
      </c>
      <c r="AR100" s="147">
        <v>348</v>
      </c>
      <c r="AS100" s="154">
        <f t="shared" si="64"/>
        <v>0</v>
      </c>
      <c r="AT100" s="147">
        <v>50</v>
      </c>
      <c r="AU100" s="154">
        <f t="shared" si="65"/>
        <v>0</v>
      </c>
      <c r="AV100" s="148">
        <v>5</v>
      </c>
      <c r="BE100" s="229">
        <f t="shared" si="66"/>
        <v>43924</v>
      </c>
      <c r="BF100" s="132">
        <f t="shared" si="67"/>
        <v>18</v>
      </c>
      <c r="BG100" s="132">
        <f t="shared" si="75"/>
        <v>888</v>
      </c>
      <c r="BH100" s="229">
        <f t="shared" si="68"/>
        <v>43924</v>
      </c>
      <c r="BI100" s="132">
        <f t="shared" si="69"/>
        <v>888</v>
      </c>
      <c r="BJ100" s="1">
        <f t="shared" si="99"/>
        <v>43924</v>
      </c>
      <c r="BK100">
        <f t="shared" si="97"/>
        <v>64</v>
      </c>
      <c r="BL100">
        <f t="shared" si="98"/>
        <v>26</v>
      </c>
      <c r="BM100" s="1">
        <f t="shared" si="100"/>
        <v>43924</v>
      </c>
      <c r="BN100">
        <f t="shared" ref="BN100:BN108" si="101">+BN99+BK100</f>
        <v>309</v>
      </c>
      <c r="BO100">
        <f>+BO99+BL100</f>
        <v>50</v>
      </c>
      <c r="BP100" s="179">
        <f t="shared" si="79"/>
        <v>43924</v>
      </c>
      <c r="BQ100">
        <f t="shared" si="80"/>
        <v>845</v>
      </c>
      <c r="BR100">
        <f t="shared" si="81"/>
        <v>173</v>
      </c>
      <c r="BS100">
        <f t="shared" si="82"/>
        <v>4</v>
      </c>
      <c r="BW100" s="179">
        <f t="shared" si="83"/>
        <v>43924</v>
      </c>
      <c r="BX100">
        <f t="shared" si="84"/>
        <v>43</v>
      </c>
      <c r="BY100">
        <f t="shared" si="85"/>
        <v>10</v>
      </c>
      <c r="BZ100">
        <f t="shared" si="86"/>
        <v>0</v>
      </c>
      <c r="CA100" s="179">
        <f t="shared" si="87"/>
        <v>43924</v>
      </c>
      <c r="CB100">
        <f t="shared" si="88"/>
        <v>348</v>
      </c>
      <c r="CC100">
        <f t="shared" si="89"/>
        <v>50</v>
      </c>
      <c r="CD100">
        <f t="shared" si="90"/>
        <v>5</v>
      </c>
      <c r="CE100" s="179">
        <f t="shared" si="91"/>
        <v>43924</v>
      </c>
      <c r="CF100">
        <f t="shared" si="92"/>
        <v>43</v>
      </c>
      <c r="CG100">
        <f t="shared" si="93"/>
        <v>19</v>
      </c>
      <c r="CH100" s="179">
        <f t="shared" si="94"/>
        <v>43924</v>
      </c>
      <c r="CI100">
        <f t="shared" si="95"/>
        <v>0</v>
      </c>
    </row>
    <row r="101" spans="1:87" x14ac:dyDescent="0.55000000000000004">
      <c r="A101" s="179">
        <v>43925</v>
      </c>
      <c r="B101" s="146">
        <v>25</v>
      </c>
      <c r="C101" s="154">
        <f t="shared" si="78"/>
        <v>913</v>
      </c>
      <c r="D101" s="154">
        <f t="shared" si="96"/>
        <v>697</v>
      </c>
      <c r="E101" s="147">
        <v>18</v>
      </c>
      <c r="F101" s="147">
        <v>216</v>
      </c>
      <c r="G101" s="147">
        <v>11</v>
      </c>
      <c r="H101" s="135"/>
      <c r="I101" s="147">
        <v>108</v>
      </c>
      <c r="J101" s="135"/>
      <c r="K101" s="148">
        <v>0</v>
      </c>
      <c r="L101" s="146">
        <v>47</v>
      </c>
      <c r="M101" s="147">
        <v>16</v>
      </c>
      <c r="N101" s="135"/>
      <c r="O101" s="135"/>
      <c r="P101" s="147">
        <v>3</v>
      </c>
      <c r="Q101" s="147">
        <v>3</v>
      </c>
      <c r="R101" s="135"/>
      <c r="S101" s="135"/>
      <c r="T101" s="147">
        <v>50</v>
      </c>
      <c r="U101" s="147">
        <v>8</v>
      </c>
      <c r="V101" s="135"/>
      <c r="W101" s="42">
        <v>1024</v>
      </c>
      <c r="X101" s="148">
        <v>244</v>
      </c>
      <c r="Z101" s="177">
        <f t="shared" si="76"/>
        <v>43925</v>
      </c>
      <c r="AA101" s="230">
        <f t="shared" si="71"/>
        <v>1261</v>
      </c>
      <c r="AB101" s="230">
        <f t="shared" si="72"/>
        <v>246</v>
      </c>
      <c r="AC101" s="231">
        <f t="shared" si="73"/>
        <v>9</v>
      </c>
      <c r="AD101" s="158">
        <f t="shared" si="74"/>
        <v>17</v>
      </c>
      <c r="AE101" s="242"/>
      <c r="AF101" s="147">
        <v>862</v>
      </c>
      <c r="AG101" s="154">
        <f t="shared" si="58"/>
        <v>13</v>
      </c>
      <c r="AH101" s="147">
        <v>186</v>
      </c>
      <c r="AI101" s="154">
        <f>+AJ101-AJ100</f>
        <v>0</v>
      </c>
      <c r="AJ101" s="42">
        <v>4</v>
      </c>
      <c r="AK101" s="157">
        <f>+AL101-AL100</f>
        <v>1</v>
      </c>
      <c r="AL101" s="147">
        <v>44</v>
      </c>
      <c r="AM101" s="154">
        <f>+AN101-AN100</f>
        <v>0</v>
      </c>
      <c r="AN101" s="147">
        <v>10</v>
      </c>
      <c r="AO101" s="154">
        <f>+AP101-AP100</f>
        <v>0</v>
      </c>
      <c r="AP101" s="156">
        <v>0</v>
      </c>
      <c r="AQ101" s="157">
        <f>+AR101-AR100</f>
        <v>7</v>
      </c>
      <c r="AR101" s="147">
        <v>355</v>
      </c>
      <c r="AS101" s="154">
        <f>+AT101-AT100</f>
        <v>0</v>
      </c>
      <c r="AT101" s="147">
        <v>50</v>
      </c>
      <c r="AU101" s="154">
        <f>+AV101-AV100</f>
        <v>0</v>
      </c>
      <c r="AV101" s="148">
        <v>5</v>
      </c>
      <c r="BE101" s="229">
        <f t="shared" si="66"/>
        <v>43925</v>
      </c>
      <c r="BF101" s="132">
        <f t="shared" si="67"/>
        <v>25</v>
      </c>
      <c r="BG101" s="132">
        <f t="shared" si="75"/>
        <v>913</v>
      </c>
      <c r="BH101" s="229">
        <f t="shared" si="68"/>
        <v>43925</v>
      </c>
      <c r="BI101" s="132">
        <f t="shared" si="69"/>
        <v>913</v>
      </c>
      <c r="BJ101" s="1">
        <f t="shared" si="99"/>
        <v>43925</v>
      </c>
      <c r="BK101">
        <f t="shared" si="97"/>
        <v>47</v>
      </c>
      <c r="BL101">
        <f t="shared" si="98"/>
        <v>16</v>
      </c>
      <c r="BM101" s="1">
        <f t="shared" si="100"/>
        <v>43925</v>
      </c>
      <c r="BN101">
        <f t="shared" si="101"/>
        <v>356</v>
      </c>
      <c r="BO101">
        <f t="shared" ref="BO101:BO108" si="102">+BO100+BL101</f>
        <v>66</v>
      </c>
      <c r="BP101" s="179">
        <f t="shared" si="79"/>
        <v>43925</v>
      </c>
      <c r="BQ101">
        <f t="shared" si="80"/>
        <v>862</v>
      </c>
      <c r="BR101">
        <f t="shared" si="81"/>
        <v>186</v>
      </c>
      <c r="BS101">
        <f t="shared" si="82"/>
        <v>4</v>
      </c>
      <c r="BW101" s="179">
        <f t="shared" si="83"/>
        <v>43925</v>
      </c>
      <c r="BX101">
        <f t="shared" si="84"/>
        <v>44</v>
      </c>
      <c r="BY101">
        <f t="shared" si="85"/>
        <v>10</v>
      </c>
      <c r="BZ101">
        <f t="shared" si="86"/>
        <v>0</v>
      </c>
      <c r="CA101" s="179">
        <f t="shared" si="87"/>
        <v>43925</v>
      </c>
      <c r="CB101">
        <f t="shared" si="88"/>
        <v>355</v>
      </c>
      <c r="CC101">
        <f t="shared" si="89"/>
        <v>50</v>
      </c>
      <c r="CD101">
        <f t="shared" si="90"/>
        <v>5</v>
      </c>
      <c r="CE101" s="179">
        <f t="shared" si="91"/>
        <v>43925</v>
      </c>
      <c r="CF101">
        <f t="shared" si="92"/>
        <v>17</v>
      </c>
      <c r="CG101">
        <f t="shared" si="93"/>
        <v>13</v>
      </c>
      <c r="CH101" s="179">
        <f t="shared" si="94"/>
        <v>43925</v>
      </c>
      <c r="CI101">
        <f t="shared" si="95"/>
        <v>0</v>
      </c>
    </row>
    <row r="102" spans="1:87" x14ac:dyDescent="0.55000000000000004">
      <c r="A102" s="179">
        <v>43926</v>
      </c>
      <c r="B102" s="146">
        <v>38</v>
      </c>
      <c r="C102" s="154">
        <f t="shared" si="78"/>
        <v>951</v>
      </c>
      <c r="D102" s="154">
        <f t="shared" si="96"/>
        <v>693</v>
      </c>
      <c r="E102" s="147">
        <v>22</v>
      </c>
      <c r="F102" s="147">
        <v>258</v>
      </c>
      <c r="G102" s="147">
        <v>10</v>
      </c>
      <c r="H102" s="135"/>
      <c r="I102" s="147">
        <v>88</v>
      </c>
      <c r="J102" s="135"/>
      <c r="K102" s="148">
        <v>0</v>
      </c>
      <c r="L102" s="146">
        <v>78</v>
      </c>
      <c r="M102" s="147">
        <v>16</v>
      </c>
      <c r="N102" s="135"/>
      <c r="O102" s="135"/>
      <c r="P102" s="147">
        <v>5</v>
      </c>
      <c r="Q102" s="147">
        <v>5</v>
      </c>
      <c r="R102" s="135"/>
      <c r="S102" s="135"/>
      <c r="T102" s="147">
        <v>50</v>
      </c>
      <c r="U102" s="147">
        <v>4</v>
      </c>
      <c r="V102" s="135"/>
      <c r="W102" s="42">
        <v>1047</v>
      </c>
      <c r="X102" s="148">
        <v>275</v>
      </c>
      <c r="Z102" s="177">
        <f t="shared" si="76"/>
        <v>43926</v>
      </c>
      <c r="AA102" s="230">
        <f t="shared" si="71"/>
        <v>1297</v>
      </c>
      <c r="AB102" s="230">
        <f t="shared" si="72"/>
        <v>270</v>
      </c>
      <c r="AC102" s="231">
        <f t="shared" si="73"/>
        <v>9</v>
      </c>
      <c r="AD102" s="158">
        <f>+AF102-AF101</f>
        <v>28</v>
      </c>
      <c r="AE102" s="242"/>
      <c r="AF102" s="147">
        <v>890</v>
      </c>
      <c r="AG102" s="154">
        <f>+AH102-AH101</f>
        <v>20</v>
      </c>
      <c r="AH102" s="147">
        <v>206</v>
      </c>
      <c r="AI102" s="154">
        <f>+AJ102-AJ101</f>
        <v>0</v>
      </c>
      <c r="AJ102" s="42">
        <v>4</v>
      </c>
      <c r="AK102" s="157">
        <f>+AL102-AL101</f>
        <v>0</v>
      </c>
      <c r="AL102" s="147">
        <v>44</v>
      </c>
      <c r="AM102" s="154">
        <f>+AN102-AN101</f>
        <v>0</v>
      </c>
      <c r="AN102" s="147">
        <v>10</v>
      </c>
      <c r="AO102" s="154">
        <f>+AP102-AP101</f>
        <v>0</v>
      </c>
      <c r="AP102" s="156">
        <v>0</v>
      </c>
      <c r="AQ102" s="157">
        <f>+AR102-AR101</f>
        <v>8</v>
      </c>
      <c r="AR102" s="147">
        <v>363</v>
      </c>
      <c r="AS102" s="154">
        <f>+AT102-AT101</f>
        <v>4</v>
      </c>
      <c r="AT102" s="147">
        <v>54</v>
      </c>
      <c r="AU102" s="154">
        <f>+AV102-AV101</f>
        <v>0</v>
      </c>
      <c r="AV102" s="148">
        <v>5</v>
      </c>
      <c r="BE102" s="229">
        <f t="shared" ref="BE102:BE133" si="103">+Z102</f>
        <v>43926</v>
      </c>
      <c r="BF102" s="132">
        <f t="shared" ref="BF102:BF133" si="104">+B102</f>
        <v>38</v>
      </c>
      <c r="BG102" s="132">
        <f t="shared" si="75"/>
        <v>951</v>
      </c>
      <c r="BH102" s="229">
        <f t="shared" ref="BH102:BH133" si="105">+A102</f>
        <v>43926</v>
      </c>
      <c r="BI102" s="132">
        <f t="shared" ref="BI102:BI133" si="106">+C102</f>
        <v>951</v>
      </c>
      <c r="BJ102" s="1">
        <f t="shared" si="99"/>
        <v>43926</v>
      </c>
      <c r="BK102">
        <f t="shared" si="97"/>
        <v>78</v>
      </c>
      <c r="BL102">
        <f t="shared" si="98"/>
        <v>16</v>
      </c>
      <c r="BM102" s="1">
        <f t="shared" si="100"/>
        <v>43926</v>
      </c>
      <c r="BN102">
        <f t="shared" si="101"/>
        <v>434</v>
      </c>
      <c r="BO102">
        <f t="shared" si="102"/>
        <v>82</v>
      </c>
      <c r="BP102" s="179">
        <f t="shared" si="79"/>
        <v>43926</v>
      </c>
      <c r="BQ102">
        <f t="shared" si="80"/>
        <v>890</v>
      </c>
      <c r="BR102">
        <f t="shared" si="81"/>
        <v>206</v>
      </c>
      <c r="BS102">
        <f t="shared" si="82"/>
        <v>4</v>
      </c>
      <c r="BW102" s="179">
        <f t="shared" si="83"/>
        <v>43926</v>
      </c>
      <c r="BX102">
        <f t="shared" si="84"/>
        <v>44</v>
      </c>
      <c r="BY102">
        <f t="shared" si="85"/>
        <v>10</v>
      </c>
      <c r="BZ102">
        <f t="shared" si="86"/>
        <v>0</v>
      </c>
      <c r="CA102" s="179">
        <f t="shared" si="87"/>
        <v>43926</v>
      </c>
      <c r="CB102">
        <f t="shared" si="88"/>
        <v>363</v>
      </c>
      <c r="CC102">
        <f t="shared" si="89"/>
        <v>54</v>
      </c>
      <c r="CD102">
        <f t="shared" si="90"/>
        <v>5</v>
      </c>
      <c r="CE102" s="179">
        <f t="shared" si="91"/>
        <v>43926</v>
      </c>
      <c r="CF102">
        <f t="shared" si="92"/>
        <v>28</v>
      </c>
      <c r="CG102">
        <f t="shared" si="93"/>
        <v>20</v>
      </c>
      <c r="CH102" s="179">
        <f t="shared" si="94"/>
        <v>43926</v>
      </c>
      <c r="CI102">
        <f t="shared" si="95"/>
        <v>0</v>
      </c>
    </row>
    <row r="103" spans="1:87" x14ac:dyDescent="0.55000000000000004">
      <c r="A103" s="179">
        <v>43927</v>
      </c>
      <c r="B103" s="146">
        <v>32</v>
      </c>
      <c r="C103" s="154">
        <f t="shared" si="78"/>
        <v>983</v>
      </c>
      <c r="D103" s="154">
        <f t="shared" ref="D103:D108" si="107">+C103-F103</f>
        <v>698</v>
      </c>
      <c r="E103" s="155">
        <v>21</v>
      </c>
      <c r="F103" s="155">
        <v>285</v>
      </c>
      <c r="G103" s="147">
        <v>12</v>
      </c>
      <c r="H103" s="135"/>
      <c r="I103" s="155">
        <v>89</v>
      </c>
      <c r="J103" s="135"/>
      <c r="K103" s="148">
        <v>0</v>
      </c>
      <c r="L103" s="159">
        <v>30</v>
      </c>
      <c r="M103" s="155">
        <v>9</v>
      </c>
      <c r="N103" s="135"/>
      <c r="O103" s="135"/>
      <c r="P103" s="155">
        <v>2</v>
      </c>
      <c r="Q103" s="155">
        <v>2</v>
      </c>
      <c r="R103" s="135"/>
      <c r="S103" s="135"/>
      <c r="T103" s="155">
        <v>42</v>
      </c>
      <c r="U103" s="155">
        <v>7</v>
      </c>
      <c r="V103" s="135"/>
      <c r="W103" s="42">
        <v>1033</v>
      </c>
      <c r="X103" s="148">
        <v>275</v>
      </c>
      <c r="Z103" s="177">
        <f t="shared" si="76"/>
        <v>43927</v>
      </c>
      <c r="AA103" s="230">
        <f t="shared" si="71"/>
        <v>1331</v>
      </c>
      <c r="AB103" s="230">
        <f t="shared" si="72"/>
        <v>283</v>
      </c>
      <c r="AC103" s="231">
        <f t="shared" si="73"/>
        <v>9</v>
      </c>
      <c r="AD103" s="158">
        <f>+AF103-AF102</f>
        <v>24</v>
      </c>
      <c r="AE103" s="242"/>
      <c r="AF103" s="147">
        <v>914</v>
      </c>
      <c r="AG103" s="154">
        <f>+AH103-AH102</f>
        <v>10</v>
      </c>
      <c r="AH103" s="147">
        <v>216</v>
      </c>
      <c r="AI103" s="154">
        <f>+AJ103-AJ102</f>
        <v>0</v>
      </c>
      <c r="AJ103" s="42">
        <v>4</v>
      </c>
      <c r="AK103" s="157">
        <f>+AL103-AL102</f>
        <v>0</v>
      </c>
      <c r="AL103" s="147">
        <v>44</v>
      </c>
      <c r="AM103" s="154">
        <f>+AN103-AN102</f>
        <v>0</v>
      </c>
      <c r="AN103" s="147">
        <v>10</v>
      </c>
      <c r="AO103" s="154">
        <f>+AP103-AP102</f>
        <v>0</v>
      </c>
      <c r="AP103" s="156">
        <v>0</v>
      </c>
      <c r="AQ103" s="157">
        <f>+AR103-AR102</f>
        <v>10</v>
      </c>
      <c r="AR103" s="147">
        <v>373</v>
      </c>
      <c r="AS103" s="154">
        <f>+AT103-AT102</f>
        <v>3</v>
      </c>
      <c r="AT103" s="147">
        <v>57</v>
      </c>
      <c r="AU103" s="154">
        <f>+AV103-AV102</f>
        <v>0</v>
      </c>
      <c r="AV103" s="148">
        <v>5</v>
      </c>
      <c r="BE103" s="229">
        <f t="shared" si="103"/>
        <v>43927</v>
      </c>
      <c r="BF103" s="132">
        <f t="shared" si="104"/>
        <v>32</v>
      </c>
      <c r="BG103" s="132">
        <f t="shared" si="75"/>
        <v>983</v>
      </c>
      <c r="BH103" s="229">
        <f t="shared" si="105"/>
        <v>43927</v>
      </c>
      <c r="BI103" s="132">
        <f t="shared" si="106"/>
        <v>983</v>
      </c>
      <c r="BJ103" s="1">
        <f t="shared" si="99"/>
        <v>43927</v>
      </c>
      <c r="BK103">
        <f t="shared" si="97"/>
        <v>30</v>
      </c>
      <c r="BL103">
        <f t="shared" si="98"/>
        <v>9</v>
      </c>
      <c r="BM103" s="1">
        <f t="shared" si="100"/>
        <v>43927</v>
      </c>
      <c r="BN103">
        <f t="shared" si="101"/>
        <v>464</v>
      </c>
      <c r="BO103">
        <f t="shared" si="102"/>
        <v>91</v>
      </c>
      <c r="BP103" s="179">
        <f t="shared" si="79"/>
        <v>43927</v>
      </c>
      <c r="BQ103">
        <f t="shared" si="80"/>
        <v>914</v>
      </c>
      <c r="BR103">
        <f t="shared" si="81"/>
        <v>216</v>
      </c>
      <c r="BS103">
        <f t="shared" si="82"/>
        <v>4</v>
      </c>
      <c r="BW103" s="179">
        <f t="shared" si="83"/>
        <v>43927</v>
      </c>
      <c r="BX103">
        <f t="shared" si="84"/>
        <v>44</v>
      </c>
      <c r="BY103">
        <f t="shared" si="85"/>
        <v>10</v>
      </c>
      <c r="BZ103">
        <f t="shared" si="86"/>
        <v>0</v>
      </c>
      <c r="CA103" s="179">
        <f t="shared" si="87"/>
        <v>43927</v>
      </c>
      <c r="CB103">
        <f t="shared" si="88"/>
        <v>373</v>
      </c>
      <c r="CC103">
        <f t="shared" si="89"/>
        <v>57</v>
      </c>
      <c r="CD103">
        <f t="shared" si="90"/>
        <v>5</v>
      </c>
      <c r="CE103" s="179">
        <f t="shared" si="91"/>
        <v>43927</v>
      </c>
      <c r="CF103">
        <f t="shared" si="92"/>
        <v>24</v>
      </c>
      <c r="CG103">
        <f t="shared" si="93"/>
        <v>10</v>
      </c>
      <c r="CH103" s="179">
        <f t="shared" si="94"/>
        <v>43927</v>
      </c>
      <c r="CI103">
        <f t="shared" si="95"/>
        <v>0</v>
      </c>
    </row>
    <row r="104" spans="1:87" x14ac:dyDescent="0.55000000000000004">
      <c r="A104" s="179">
        <v>43928</v>
      </c>
      <c r="B104" s="146">
        <v>59</v>
      </c>
      <c r="C104" s="154">
        <f t="shared" si="78"/>
        <v>1042</v>
      </c>
      <c r="D104" s="154">
        <f t="shared" si="107"/>
        <v>714</v>
      </c>
      <c r="E104" s="147">
        <v>23</v>
      </c>
      <c r="F104" s="147">
        <v>328</v>
      </c>
      <c r="G104" s="147">
        <v>12</v>
      </c>
      <c r="H104" s="135"/>
      <c r="I104" s="147">
        <v>82</v>
      </c>
      <c r="J104" s="135"/>
      <c r="K104" s="148">
        <v>0</v>
      </c>
      <c r="L104" s="146">
        <v>137</v>
      </c>
      <c r="M104" s="147">
        <v>102</v>
      </c>
      <c r="N104" s="135"/>
      <c r="O104" s="135"/>
      <c r="P104" s="147">
        <v>11</v>
      </c>
      <c r="Q104" s="147">
        <v>11</v>
      </c>
      <c r="R104" s="135"/>
      <c r="S104" s="135"/>
      <c r="T104" s="147">
        <v>64</v>
      </c>
      <c r="U104" s="147">
        <v>8</v>
      </c>
      <c r="V104" s="135"/>
      <c r="W104" s="42">
        <v>1095</v>
      </c>
      <c r="X104" s="148">
        <v>358</v>
      </c>
      <c r="Z104" s="177">
        <f t="shared" si="76"/>
        <v>43928</v>
      </c>
      <c r="AA104" s="230">
        <f t="shared" si="71"/>
        <v>1355</v>
      </c>
      <c r="AB104" s="230">
        <f t="shared" si="72"/>
        <v>307</v>
      </c>
      <c r="AC104" s="231">
        <f t="shared" si="73"/>
        <v>9</v>
      </c>
      <c r="AD104" s="158">
        <f t="shared" ref="AD104:AD110" si="108">+AF104-AF103</f>
        <v>21</v>
      </c>
      <c r="AE104" s="242"/>
      <c r="AF104" s="147">
        <v>935</v>
      </c>
      <c r="AG104" s="154">
        <f t="shared" ref="AG104:AG116" si="109">+AH104-AH103</f>
        <v>20</v>
      </c>
      <c r="AH104" s="147">
        <v>236</v>
      </c>
      <c r="AI104" s="154">
        <f t="shared" ref="AI104:AI112" si="110">+AJ104-AJ103</f>
        <v>0</v>
      </c>
      <c r="AJ104" s="42">
        <v>4</v>
      </c>
      <c r="AK104" s="157">
        <f t="shared" ref="AK104:AK110" si="111">+AL104-AL103</f>
        <v>0</v>
      </c>
      <c r="AL104" s="147">
        <v>44</v>
      </c>
      <c r="AM104" s="154">
        <f t="shared" ref="AM104:AM110" si="112">+AN104-AN103</f>
        <v>0</v>
      </c>
      <c r="AN104" s="147">
        <v>10</v>
      </c>
      <c r="AO104" s="154">
        <f t="shared" ref="AO104:AO110" si="113">+AP104-AP103</f>
        <v>0</v>
      </c>
      <c r="AP104" s="156">
        <v>0</v>
      </c>
      <c r="AQ104" s="157">
        <f t="shared" ref="AQ104:AQ110" si="114">+AR104-AR103</f>
        <v>3</v>
      </c>
      <c r="AR104" s="147">
        <v>376</v>
      </c>
      <c r="AS104" s="154">
        <f t="shared" ref="AS104:AS110" si="115">+AT104-AT103</f>
        <v>4</v>
      </c>
      <c r="AT104" s="147">
        <v>61</v>
      </c>
      <c r="AU104" s="154">
        <f t="shared" ref="AU104:AU110" si="116">+AV104-AV103</f>
        <v>0</v>
      </c>
      <c r="AV104" s="148">
        <v>5</v>
      </c>
      <c r="BE104" s="229">
        <f t="shared" si="103"/>
        <v>43928</v>
      </c>
      <c r="BF104" s="132">
        <f t="shared" si="104"/>
        <v>59</v>
      </c>
      <c r="BG104" s="132">
        <f t="shared" si="75"/>
        <v>1042</v>
      </c>
      <c r="BH104" s="229">
        <f t="shared" si="105"/>
        <v>43928</v>
      </c>
      <c r="BI104" s="132">
        <f t="shared" si="106"/>
        <v>1042</v>
      </c>
      <c r="BJ104" s="1">
        <f t="shared" si="99"/>
        <v>43928</v>
      </c>
      <c r="BK104">
        <f t="shared" si="97"/>
        <v>137</v>
      </c>
      <c r="BL104">
        <f t="shared" si="98"/>
        <v>102</v>
      </c>
      <c r="BM104" s="1">
        <f t="shared" si="100"/>
        <v>43928</v>
      </c>
      <c r="BN104">
        <f t="shared" si="101"/>
        <v>601</v>
      </c>
      <c r="BO104">
        <f t="shared" si="102"/>
        <v>193</v>
      </c>
      <c r="BP104" s="179">
        <f t="shared" si="79"/>
        <v>43928</v>
      </c>
      <c r="BQ104">
        <f t="shared" si="80"/>
        <v>935</v>
      </c>
      <c r="BR104">
        <f t="shared" si="81"/>
        <v>236</v>
      </c>
      <c r="BS104">
        <f t="shared" si="82"/>
        <v>4</v>
      </c>
      <c r="BW104" s="179">
        <f t="shared" si="83"/>
        <v>43928</v>
      </c>
      <c r="BX104">
        <f t="shared" si="84"/>
        <v>44</v>
      </c>
      <c r="BY104">
        <f t="shared" si="85"/>
        <v>10</v>
      </c>
      <c r="BZ104">
        <f t="shared" si="86"/>
        <v>0</v>
      </c>
      <c r="CA104" s="179">
        <f t="shared" si="87"/>
        <v>43928</v>
      </c>
      <c r="CB104">
        <f t="shared" si="88"/>
        <v>376</v>
      </c>
      <c r="CC104">
        <f t="shared" si="89"/>
        <v>61</v>
      </c>
      <c r="CD104">
        <f t="shared" si="90"/>
        <v>5</v>
      </c>
      <c r="CE104" s="179">
        <f t="shared" si="91"/>
        <v>43928</v>
      </c>
      <c r="CF104">
        <f t="shared" si="92"/>
        <v>21</v>
      </c>
      <c r="CG104">
        <f t="shared" si="93"/>
        <v>20</v>
      </c>
      <c r="CH104" s="179">
        <f t="shared" si="94"/>
        <v>43928</v>
      </c>
      <c r="CI104">
        <f t="shared" si="95"/>
        <v>0</v>
      </c>
    </row>
    <row r="105" spans="1:87" x14ac:dyDescent="0.55000000000000004">
      <c r="A105" s="179">
        <v>43929</v>
      </c>
      <c r="B105" s="146">
        <v>61</v>
      </c>
      <c r="C105" s="154">
        <f t="shared" ref="C105:C136" si="117">+B105+C104</f>
        <v>1103</v>
      </c>
      <c r="D105" s="154">
        <f t="shared" si="107"/>
        <v>729</v>
      </c>
      <c r="E105" s="147">
        <v>31</v>
      </c>
      <c r="F105" s="147">
        <v>374</v>
      </c>
      <c r="G105" s="147">
        <v>16</v>
      </c>
      <c r="H105" s="135"/>
      <c r="I105" s="147">
        <v>71</v>
      </c>
      <c r="J105" s="135"/>
      <c r="K105" s="148">
        <v>0</v>
      </c>
      <c r="L105" s="146">
        <v>56</v>
      </c>
      <c r="M105" s="147">
        <v>28</v>
      </c>
      <c r="N105" s="135"/>
      <c r="O105" s="135"/>
      <c r="P105" s="147">
        <v>15</v>
      </c>
      <c r="Q105" s="147">
        <v>15</v>
      </c>
      <c r="R105" s="135"/>
      <c r="S105" s="135"/>
      <c r="T105" s="147">
        <v>32</v>
      </c>
      <c r="U105" s="147">
        <v>7</v>
      </c>
      <c r="V105" s="135"/>
      <c r="W105" s="42">
        <v>1104</v>
      </c>
      <c r="X105" s="148">
        <v>364</v>
      </c>
      <c r="Z105" s="177">
        <f t="shared" si="76"/>
        <v>43929</v>
      </c>
      <c r="AA105" s="230">
        <f t="shared" si="71"/>
        <v>1384</v>
      </c>
      <c r="AB105" s="230">
        <f t="shared" si="72"/>
        <v>341</v>
      </c>
      <c r="AC105" s="231">
        <f t="shared" si="73"/>
        <v>9</v>
      </c>
      <c r="AD105" s="158">
        <f t="shared" si="108"/>
        <v>25</v>
      </c>
      <c r="AE105" s="242"/>
      <c r="AF105" s="147">
        <v>960</v>
      </c>
      <c r="AG105" s="154">
        <f t="shared" si="109"/>
        <v>28</v>
      </c>
      <c r="AH105" s="147">
        <v>264</v>
      </c>
      <c r="AI105" s="154">
        <f t="shared" si="110"/>
        <v>0</v>
      </c>
      <c r="AJ105" s="42">
        <v>4</v>
      </c>
      <c r="AK105" s="157">
        <f t="shared" si="111"/>
        <v>1</v>
      </c>
      <c r="AL105" s="147">
        <v>45</v>
      </c>
      <c r="AM105" s="154">
        <f t="shared" si="112"/>
        <v>0</v>
      </c>
      <c r="AN105" s="147">
        <v>10</v>
      </c>
      <c r="AO105" s="154">
        <f t="shared" si="113"/>
        <v>0</v>
      </c>
      <c r="AP105" s="156">
        <v>0</v>
      </c>
      <c r="AQ105" s="157">
        <f t="shared" si="114"/>
        <v>3</v>
      </c>
      <c r="AR105" s="147">
        <v>379</v>
      </c>
      <c r="AS105" s="154">
        <f t="shared" si="115"/>
        <v>6</v>
      </c>
      <c r="AT105" s="147">
        <v>67</v>
      </c>
      <c r="AU105" s="154">
        <f t="shared" si="116"/>
        <v>0</v>
      </c>
      <c r="AV105" s="148">
        <v>5</v>
      </c>
      <c r="BE105" s="229">
        <f t="shared" si="103"/>
        <v>43929</v>
      </c>
      <c r="BF105" s="132">
        <f t="shared" si="104"/>
        <v>61</v>
      </c>
      <c r="BG105" s="132">
        <f t="shared" si="75"/>
        <v>1103</v>
      </c>
      <c r="BH105" s="229">
        <f t="shared" si="105"/>
        <v>43929</v>
      </c>
      <c r="BI105" s="132">
        <f t="shared" si="106"/>
        <v>1103</v>
      </c>
      <c r="BJ105" s="1">
        <f t="shared" si="99"/>
        <v>43929</v>
      </c>
      <c r="BK105">
        <f t="shared" si="97"/>
        <v>56</v>
      </c>
      <c r="BL105">
        <f t="shared" si="98"/>
        <v>28</v>
      </c>
      <c r="BM105" s="1">
        <f>+BJ105</f>
        <v>43929</v>
      </c>
      <c r="BN105">
        <f t="shared" si="101"/>
        <v>657</v>
      </c>
      <c r="BO105">
        <f t="shared" si="102"/>
        <v>221</v>
      </c>
      <c r="BP105" s="179">
        <f t="shared" si="79"/>
        <v>43929</v>
      </c>
      <c r="BQ105">
        <f t="shared" si="80"/>
        <v>960</v>
      </c>
      <c r="BR105">
        <f t="shared" si="81"/>
        <v>264</v>
      </c>
      <c r="BS105">
        <f t="shared" si="82"/>
        <v>4</v>
      </c>
      <c r="BW105" s="179">
        <f t="shared" si="83"/>
        <v>43929</v>
      </c>
      <c r="BX105">
        <f t="shared" si="84"/>
        <v>45</v>
      </c>
      <c r="BY105">
        <f t="shared" si="85"/>
        <v>10</v>
      </c>
      <c r="BZ105">
        <f t="shared" si="86"/>
        <v>0</v>
      </c>
      <c r="CA105" s="179">
        <f t="shared" si="87"/>
        <v>43929</v>
      </c>
      <c r="CB105">
        <f t="shared" si="88"/>
        <v>379</v>
      </c>
      <c r="CC105">
        <f t="shared" si="89"/>
        <v>67</v>
      </c>
      <c r="CD105">
        <f t="shared" si="90"/>
        <v>5</v>
      </c>
      <c r="CE105" s="179">
        <f t="shared" si="91"/>
        <v>43929</v>
      </c>
      <c r="CF105">
        <f t="shared" si="92"/>
        <v>25</v>
      </c>
      <c r="CG105">
        <f t="shared" si="93"/>
        <v>28</v>
      </c>
      <c r="CH105" s="179">
        <f t="shared" si="94"/>
        <v>43929</v>
      </c>
      <c r="CI105">
        <f t="shared" si="95"/>
        <v>0</v>
      </c>
    </row>
    <row r="106" spans="1:87" x14ac:dyDescent="0.55000000000000004">
      <c r="A106" s="179">
        <v>43930</v>
      </c>
      <c r="B106" s="146">
        <v>38</v>
      </c>
      <c r="C106" s="154">
        <f t="shared" si="117"/>
        <v>1141</v>
      </c>
      <c r="D106" s="154">
        <f t="shared" si="107"/>
        <v>733</v>
      </c>
      <c r="E106" s="147">
        <v>34</v>
      </c>
      <c r="F106" s="147">
        <v>408</v>
      </c>
      <c r="G106" s="147">
        <v>3</v>
      </c>
      <c r="H106" s="135"/>
      <c r="I106" s="147">
        <v>53</v>
      </c>
      <c r="J106" s="135"/>
      <c r="K106" s="148">
        <v>0</v>
      </c>
      <c r="L106" s="146">
        <v>47</v>
      </c>
      <c r="M106" s="147">
        <v>14</v>
      </c>
      <c r="N106" s="135"/>
      <c r="O106" s="135"/>
      <c r="P106" s="147">
        <v>14</v>
      </c>
      <c r="Q106" s="147">
        <v>14</v>
      </c>
      <c r="R106" s="135"/>
      <c r="S106" s="135"/>
      <c r="T106" s="147">
        <v>40</v>
      </c>
      <c r="U106" s="147">
        <v>15</v>
      </c>
      <c r="V106" s="135"/>
      <c r="W106" s="42">
        <v>1097</v>
      </c>
      <c r="X106" s="148">
        <v>349</v>
      </c>
      <c r="Z106" s="177">
        <f t="shared" si="76"/>
        <v>43930</v>
      </c>
      <c r="AA106" s="230">
        <f t="shared" si="71"/>
        <v>1398</v>
      </c>
      <c r="AB106" s="230">
        <f t="shared" si="72"/>
        <v>383</v>
      </c>
      <c r="AC106" s="231">
        <f t="shared" si="73"/>
        <v>9</v>
      </c>
      <c r="AD106" s="183">
        <f t="shared" si="108"/>
        <v>13</v>
      </c>
      <c r="AE106" s="243"/>
      <c r="AF106" s="155">
        <v>973</v>
      </c>
      <c r="AG106" s="184">
        <f t="shared" si="109"/>
        <v>29</v>
      </c>
      <c r="AH106" s="155">
        <v>293</v>
      </c>
      <c r="AI106" s="184">
        <f t="shared" si="110"/>
        <v>0</v>
      </c>
      <c r="AJ106" s="185">
        <v>4</v>
      </c>
      <c r="AK106" s="186">
        <f t="shared" si="111"/>
        <v>0</v>
      </c>
      <c r="AL106" s="155">
        <v>45</v>
      </c>
      <c r="AM106" s="184">
        <f t="shared" si="112"/>
        <v>0</v>
      </c>
      <c r="AN106" s="155">
        <v>10</v>
      </c>
      <c r="AO106" s="184">
        <f t="shared" si="113"/>
        <v>0</v>
      </c>
      <c r="AP106" s="187">
        <v>0</v>
      </c>
      <c r="AQ106" s="186">
        <f t="shared" si="114"/>
        <v>1</v>
      </c>
      <c r="AR106" s="155">
        <v>380</v>
      </c>
      <c r="AS106" s="184">
        <f t="shared" si="115"/>
        <v>13</v>
      </c>
      <c r="AT106" s="155">
        <v>80</v>
      </c>
      <c r="AU106" s="184">
        <f t="shared" si="116"/>
        <v>0</v>
      </c>
      <c r="AV106" s="188">
        <v>5</v>
      </c>
      <c r="BE106" s="229">
        <f t="shared" si="103"/>
        <v>43930</v>
      </c>
      <c r="BF106" s="132">
        <f t="shared" si="104"/>
        <v>38</v>
      </c>
      <c r="BG106" s="132">
        <f t="shared" si="75"/>
        <v>1141</v>
      </c>
      <c r="BH106" s="229">
        <f t="shared" si="105"/>
        <v>43930</v>
      </c>
      <c r="BI106" s="132">
        <f t="shared" si="106"/>
        <v>1141</v>
      </c>
      <c r="BJ106" s="1">
        <f t="shared" si="99"/>
        <v>43930</v>
      </c>
      <c r="BK106">
        <f t="shared" si="97"/>
        <v>47</v>
      </c>
      <c r="BL106">
        <f t="shared" si="98"/>
        <v>14</v>
      </c>
      <c r="BM106" s="1">
        <f t="shared" si="100"/>
        <v>43930</v>
      </c>
      <c r="BN106">
        <f t="shared" si="101"/>
        <v>704</v>
      </c>
      <c r="BO106">
        <f t="shared" si="102"/>
        <v>235</v>
      </c>
      <c r="BP106" s="179">
        <f t="shared" si="79"/>
        <v>43930</v>
      </c>
      <c r="BQ106">
        <f t="shared" si="80"/>
        <v>973</v>
      </c>
      <c r="BR106">
        <f t="shared" si="81"/>
        <v>293</v>
      </c>
      <c r="BS106">
        <f t="shared" si="82"/>
        <v>4</v>
      </c>
      <c r="BW106" s="179">
        <f t="shared" si="83"/>
        <v>43930</v>
      </c>
      <c r="BX106">
        <f t="shared" si="84"/>
        <v>45</v>
      </c>
      <c r="BY106">
        <f t="shared" si="85"/>
        <v>10</v>
      </c>
      <c r="BZ106">
        <f t="shared" si="86"/>
        <v>0</v>
      </c>
      <c r="CA106" s="179">
        <f t="shared" si="87"/>
        <v>43930</v>
      </c>
      <c r="CB106">
        <f t="shared" si="88"/>
        <v>380</v>
      </c>
      <c r="CC106">
        <f t="shared" si="89"/>
        <v>80</v>
      </c>
      <c r="CD106">
        <f t="shared" si="90"/>
        <v>5</v>
      </c>
      <c r="CE106" s="179">
        <f t="shared" si="91"/>
        <v>43930</v>
      </c>
      <c r="CF106">
        <f t="shared" si="92"/>
        <v>13</v>
      </c>
      <c r="CG106">
        <f t="shared" si="93"/>
        <v>29</v>
      </c>
      <c r="CH106" s="179">
        <f t="shared" si="94"/>
        <v>43930</v>
      </c>
      <c r="CI106">
        <f t="shared" si="95"/>
        <v>0</v>
      </c>
    </row>
    <row r="107" spans="1:87" x14ac:dyDescent="0.55000000000000004">
      <c r="A107" s="179">
        <v>43931</v>
      </c>
      <c r="B107" s="146">
        <v>42</v>
      </c>
      <c r="C107" s="154">
        <f t="shared" si="117"/>
        <v>1183</v>
      </c>
      <c r="D107" s="154">
        <f t="shared" si="107"/>
        <v>734</v>
      </c>
      <c r="E107" s="147">
        <v>37</v>
      </c>
      <c r="F107" s="147">
        <v>449</v>
      </c>
      <c r="G107" s="147">
        <v>8</v>
      </c>
      <c r="H107" s="135"/>
      <c r="I107" s="147">
        <v>44</v>
      </c>
      <c r="J107" s="135"/>
      <c r="K107" s="148">
        <v>0</v>
      </c>
      <c r="L107" s="146">
        <v>34</v>
      </c>
      <c r="M107" s="147">
        <v>7</v>
      </c>
      <c r="N107" s="135"/>
      <c r="O107" s="135"/>
      <c r="P107" s="147">
        <v>14</v>
      </c>
      <c r="Q107" s="147">
        <v>14</v>
      </c>
      <c r="R107" s="135"/>
      <c r="S107" s="135"/>
      <c r="T107" s="147">
        <v>25</v>
      </c>
      <c r="U107" s="147">
        <v>14</v>
      </c>
      <c r="V107" s="135"/>
      <c r="W107" s="42">
        <v>1092</v>
      </c>
      <c r="X107" s="148">
        <v>338</v>
      </c>
      <c r="Z107" s="177">
        <f t="shared" si="76"/>
        <v>43931</v>
      </c>
      <c r="AA107" s="230">
        <f t="shared" si="71"/>
        <v>1416</v>
      </c>
      <c r="AB107" s="230">
        <f t="shared" si="72"/>
        <v>410</v>
      </c>
      <c r="AC107" s="231">
        <f t="shared" si="73"/>
        <v>10</v>
      </c>
      <c r="AD107" s="183">
        <f t="shared" si="108"/>
        <v>16</v>
      </c>
      <c r="AE107" s="243"/>
      <c r="AF107" s="155">
        <v>989</v>
      </c>
      <c r="AG107" s="184">
        <f t="shared" si="109"/>
        <v>16</v>
      </c>
      <c r="AH107" s="155">
        <v>309</v>
      </c>
      <c r="AI107" s="184">
        <f t="shared" si="110"/>
        <v>0</v>
      </c>
      <c r="AJ107" s="185">
        <v>4</v>
      </c>
      <c r="AK107" s="186">
        <f t="shared" si="111"/>
        <v>0</v>
      </c>
      <c r="AL107" s="155">
        <v>45</v>
      </c>
      <c r="AM107" s="184">
        <f t="shared" si="112"/>
        <v>0</v>
      </c>
      <c r="AN107" s="155">
        <v>10</v>
      </c>
      <c r="AO107" s="184">
        <f t="shared" si="113"/>
        <v>0</v>
      </c>
      <c r="AP107" s="187">
        <v>0</v>
      </c>
      <c r="AQ107" s="186">
        <f t="shared" si="114"/>
        <v>2</v>
      </c>
      <c r="AR107" s="155">
        <v>382</v>
      </c>
      <c r="AS107" s="184">
        <f t="shared" si="115"/>
        <v>11</v>
      </c>
      <c r="AT107" s="155">
        <v>91</v>
      </c>
      <c r="AU107" s="184">
        <f t="shared" si="116"/>
        <v>1</v>
      </c>
      <c r="AV107" s="188">
        <v>6</v>
      </c>
      <c r="BE107" s="229">
        <f t="shared" si="103"/>
        <v>43931</v>
      </c>
      <c r="BF107" s="132">
        <f t="shared" si="104"/>
        <v>42</v>
      </c>
      <c r="BG107" s="132">
        <f t="shared" si="75"/>
        <v>1183</v>
      </c>
      <c r="BH107" s="229">
        <f t="shared" si="105"/>
        <v>43931</v>
      </c>
      <c r="BI107" s="132">
        <f t="shared" si="106"/>
        <v>1183</v>
      </c>
      <c r="BJ107" s="1">
        <f t="shared" si="99"/>
        <v>43931</v>
      </c>
      <c r="BK107">
        <f t="shared" si="97"/>
        <v>34</v>
      </c>
      <c r="BL107">
        <f t="shared" si="98"/>
        <v>7</v>
      </c>
      <c r="BM107" s="1">
        <f t="shared" si="100"/>
        <v>43931</v>
      </c>
      <c r="BN107">
        <f t="shared" si="101"/>
        <v>738</v>
      </c>
      <c r="BO107">
        <f t="shared" si="102"/>
        <v>242</v>
      </c>
      <c r="BP107" s="179">
        <f t="shared" si="79"/>
        <v>43931</v>
      </c>
      <c r="BQ107">
        <f t="shared" si="80"/>
        <v>989</v>
      </c>
      <c r="BR107">
        <f t="shared" si="81"/>
        <v>309</v>
      </c>
      <c r="BS107">
        <f t="shared" si="82"/>
        <v>4</v>
      </c>
      <c r="BW107" s="179">
        <f t="shared" si="83"/>
        <v>43931</v>
      </c>
      <c r="BX107">
        <f t="shared" si="84"/>
        <v>45</v>
      </c>
      <c r="BY107">
        <f t="shared" si="85"/>
        <v>10</v>
      </c>
      <c r="BZ107">
        <f t="shared" si="86"/>
        <v>0</v>
      </c>
      <c r="CA107" s="179">
        <f t="shared" si="87"/>
        <v>43931</v>
      </c>
      <c r="CB107">
        <f t="shared" si="88"/>
        <v>382</v>
      </c>
      <c r="CC107">
        <f t="shared" si="89"/>
        <v>91</v>
      </c>
      <c r="CD107">
        <f t="shared" si="90"/>
        <v>6</v>
      </c>
      <c r="CE107" s="179">
        <f t="shared" si="91"/>
        <v>43931</v>
      </c>
      <c r="CF107">
        <f t="shared" si="92"/>
        <v>16</v>
      </c>
      <c r="CG107">
        <f t="shared" si="93"/>
        <v>16</v>
      </c>
      <c r="CH107" s="179">
        <f t="shared" si="94"/>
        <v>43931</v>
      </c>
      <c r="CI107">
        <f t="shared" si="95"/>
        <v>0</v>
      </c>
    </row>
    <row r="108" spans="1:87" x14ac:dyDescent="0.55000000000000004">
      <c r="A108" s="179">
        <v>43932</v>
      </c>
      <c r="B108" s="146">
        <v>97</v>
      </c>
      <c r="C108" s="154">
        <f t="shared" si="117"/>
        <v>1280</v>
      </c>
      <c r="D108" s="154">
        <f t="shared" si="107"/>
        <v>799</v>
      </c>
      <c r="E108" s="147">
        <v>36</v>
      </c>
      <c r="F108" s="147">
        <v>481</v>
      </c>
      <c r="G108" s="147">
        <v>49</v>
      </c>
      <c r="H108" s="135"/>
      <c r="I108" s="147">
        <v>82</v>
      </c>
      <c r="J108" s="135"/>
      <c r="K108" s="148">
        <v>0</v>
      </c>
      <c r="L108" s="146">
        <v>63</v>
      </c>
      <c r="M108" s="147">
        <v>12</v>
      </c>
      <c r="N108" s="135"/>
      <c r="O108" s="135"/>
      <c r="P108" s="147">
        <v>14</v>
      </c>
      <c r="Q108" s="147">
        <v>14</v>
      </c>
      <c r="R108" s="135"/>
      <c r="S108" s="135"/>
      <c r="T108" s="147">
        <v>55</v>
      </c>
      <c r="U108" s="147">
        <v>4</v>
      </c>
      <c r="V108" s="135"/>
      <c r="W108" s="42">
        <v>1086</v>
      </c>
      <c r="X108" s="148">
        <v>332</v>
      </c>
      <c r="Z108" s="177">
        <f t="shared" si="76"/>
        <v>43932</v>
      </c>
      <c r="AA108" s="230">
        <f t="shared" si="71"/>
        <v>1430</v>
      </c>
      <c r="AB108" s="230">
        <f t="shared" si="72"/>
        <v>437</v>
      </c>
      <c r="AC108" s="231">
        <f t="shared" si="73"/>
        <v>10</v>
      </c>
      <c r="AD108" s="183">
        <f t="shared" si="108"/>
        <v>11</v>
      </c>
      <c r="AE108" s="243"/>
      <c r="AF108" s="155">
        <v>1000</v>
      </c>
      <c r="AG108" s="184">
        <f t="shared" si="109"/>
        <v>27</v>
      </c>
      <c r="AH108" s="155">
        <v>336</v>
      </c>
      <c r="AI108" s="184">
        <f t="shared" si="110"/>
        <v>0</v>
      </c>
      <c r="AJ108" s="185">
        <v>4</v>
      </c>
      <c r="AK108" s="186">
        <f t="shared" si="111"/>
        <v>0</v>
      </c>
      <c r="AL108" s="155">
        <v>45</v>
      </c>
      <c r="AM108" s="184">
        <f t="shared" si="112"/>
        <v>0</v>
      </c>
      <c r="AN108" s="155">
        <v>10</v>
      </c>
      <c r="AO108" s="184">
        <f t="shared" si="113"/>
        <v>0</v>
      </c>
      <c r="AP108" s="187">
        <v>0</v>
      </c>
      <c r="AQ108" s="186">
        <f t="shared" si="114"/>
        <v>3</v>
      </c>
      <c r="AR108" s="155">
        <v>385</v>
      </c>
      <c r="AS108" s="184">
        <f t="shared" si="115"/>
        <v>0</v>
      </c>
      <c r="AT108" s="155">
        <v>91</v>
      </c>
      <c r="AU108" s="184">
        <f t="shared" si="116"/>
        <v>0</v>
      </c>
      <c r="AV108" s="188">
        <v>6</v>
      </c>
      <c r="BE108" s="229">
        <f t="shared" si="103"/>
        <v>43932</v>
      </c>
      <c r="BF108" s="132">
        <f t="shared" si="104"/>
        <v>97</v>
      </c>
      <c r="BG108" s="132">
        <f t="shared" si="75"/>
        <v>1280</v>
      </c>
      <c r="BH108" s="229">
        <f t="shared" si="105"/>
        <v>43932</v>
      </c>
      <c r="BI108" s="132">
        <f t="shared" si="106"/>
        <v>1280</v>
      </c>
      <c r="BJ108" s="1">
        <f t="shared" si="99"/>
        <v>43932</v>
      </c>
      <c r="BK108">
        <f t="shared" si="97"/>
        <v>63</v>
      </c>
      <c r="BL108">
        <f t="shared" si="98"/>
        <v>12</v>
      </c>
      <c r="BM108" s="1">
        <f t="shared" si="100"/>
        <v>43932</v>
      </c>
      <c r="BN108">
        <f t="shared" si="101"/>
        <v>801</v>
      </c>
      <c r="BO108">
        <f t="shared" si="102"/>
        <v>254</v>
      </c>
      <c r="BP108" s="179">
        <f t="shared" si="79"/>
        <v>43932</v>
      </c>
      <c r="BQ108">
        <f t="shared" si="80"/>
        <v>1000</v>
      </c>
      <c r="BR108">
        <f t="shared" si="81"/>
        <v>336</v>
      </c>
      <c r="BS108">
        <f t="shared" si="82"/>
        <v>4</v>
      </c>
      <c r="BW108" s="179">
        <f t="shared" si="83"/>
        <v>43932</v>
      </c>
      <c r="BX108">
        <f t="shared" si="84"/>
        <v>45</v>
      </c>
      <c r="BY108">
        <f t="shared" si="85"/>
        <v>10</v>
      </c>
      <c r="BZ108">
        <f t="shared" si="86"/>
        <v>0</v>
      </c>
      <c r="CA108" s="179">
        <f t="shared" si="87"/>
        <v>43932</v>
      </c>
      <c r="CB108">
        <f t="shared" si="88"/>
        <v>385</v>
      </c>
      <c r="CC108">
        <f t="shared" si="89"/>
        <v>91</v>
      </c>
      <c r="CD108">
        <f t="shared" si="90"/>
        <v>6</v>
      </c>
      <c r="CE108" s="179">
        <f t="shared" si="91"/>
        <v>43932</v>
      </c>
      <c r="CF108">
        <f t="shared" si="92"/>
        <v>11</v>
      </c>
      <c r="CG108">
        <f t="shared" si="93"/>
        <v>27</v>
      </c>
      <c r="CH108" s="179">
        <f t="shared" si="94"/>
        <v>43932</v>
      </c>
      <c r="CI108">
        <f t="shared" si="95"/>
        <v>0</v>
      </c>
    </row>
    <row r="109" spans="1:87" x14ac:dyDescent="0.55000000000000004">
      <c r="A109" s="179">
        <v>43933</v>
      </c>
      <c r="B109" s="146">
        <v>98</v>
      </c>
      <c r="C109" s="154">
        <f t="shared" si="117"/>
        <v>1378</v>
      </c>
      <c r="D109" s="154">
        <f>+C109-F109</f>
        <v>867</v>
      </c>
      <c r="E109" s="147">
        <v>38</v>
      </c>
      <c r="F109" s="147">
        <v>511</v>
      </c>
      <c r="G109" s="147">
        <v>6</v>
      </c>
      <c r="H109" s="135"/>
      <c r="I109" s="147">
        <v>72</v>
      </c>
      <c r="J109" s="135"/>
      <c r="K109" s="148">
        <v>0</v>
      </c>
      <c r="L109" s="146">
        <v>61</v>
      </c>
      <c r="M109" s="147">
        <v>12</v>
      </c>
      <c r="N109" s="135"/>
      <c r="O109" s="135"/>
      <c r="P109" s="147">
        <v>28</v>
      </c>
      <c r="Q109" s="147">
        <v>28</v>
      </c>
      <c r="R109" s="135"/>
      <c r="S109" s="135"/>
      <c r="T109" s="147">
        <v>55</v>
      </c>
      <c r="U109" s="147">
        <v>9</v>
      </c>
      <c r="V109" s="135"/>
      <c r="W109" s="42">
        <v>1064</v>
      </c>
      <c r="X109" s="148">
        <v>307</v>
      </c>
      <c r="Z109" s="177">
        <f t="shared" si="76"/>
        <v>43933</v>
      </c>
      <c r="AA109" s="230">
        <f t="shared" ref="AA109:AA140" si="118">+AF109+AL109+AR109</f>
        <v>1437</v>
      </c>
      <c r="AB109" s="230">
        <f t="shared" ref="AB109:AB140" si="119">+AH109+AN109+AT109</f>
        <v>482</v>
      </c>
      <c r="AC109" s="231">
        <f t="shared" ref="AC109:AC140" si="120">+AJ109+AP109+AV109</f>
        <v>10</v>
      </c>
      <c r="AD109" s="183">
        <f t="shared" si="108"/>
        <v>4</v>
      </c>
      <c r="AE109" s="243"/>
      <c r="AF109" s="155">
        <v>1004</v>
      </c>
      <c r="AG109" s="184">
        <f t="shared" si="109"/>
        <v>24</v>
      </c>
      <c r="AH109" s="155">
        <v>360</v>
      </c>
      <c r="AI109" s="184">
        <f t="shared" si="110"/>
        <v>0</v>
      </c>
      <c r="AJ109" s="185">
        <v>4</v>
      </c>
      <c r="AK109" s="186">
        <f t="shared" si="111"/>
        <v>0</v>
      </c>
      <c r="AL109" s="155">
        <v>45</v>
      </c>
      <c r="AM109" s="184">
        <f t="shared" si="112"/>
        <v>3</v>
      </c>
      <c r="AN109" s="155">
        <v>13</v>
      </c>
      <c r="AO109" s="184">
        <f t="shared" si="113"/>
        <v>0</v>
      </c>
      <c r="AP109" s="187">
        <v>0</v>
      </c>
      <c r="AQ109" s="186">
        <f t="shared" si="114"/>
        <v>3</v>
      </c>
      <c r="AR109" s="155">
        <v>388</v>
      </c>
      <c r="AS109" s="184">
        <f t="shared" si="115"/>
        <v>18</v>
      </c>
      <c r="AT109" s="155">
        <v>109</v>
      </c>
      <c r="AU109" s="184">
        <f t="shared" si="116"/>
        <v>0</v>
      </c>
      <c r="AV109" s="188">
        <v>6</v>
      </c>
      <c r="BE109" s="229">
        <f t="shared" si="103"/>
        <v>43933</v>
      </c>
      <c r="BF109" s="132">
        <f t="shared" si="104"/>
        <v>98</v>
      </c>
      <c r="BG109" s="132">
        <f t="shared" si="75"/>
        <v>1378</v>
      </c>
      <c r="BH109" s="229">
        <f t="shared" si="105"/>
        <v>43933</v>
      </c>
      <c r="BI109" s="132">
        <f t="shared" si="106"/>
        <v>1378</v>
      </c>
      <c r="BJ109" s="1">
        <f t="shared" ref="BJ109:BJ140" si="121">+BE109</f>
        <v>43933</v>
      </c>
      <c r="BK109">
        <f t="shared" si="97"/>
        <v>61</v>
      </c>
      <c r="BL109">
        <f t="shared" si="98"/>
        <v>12</v>
      </c>
      <c r="BM109" s="1">
        <f t="shared" ref="BM109:BM140" si="122">+BJ109</f>
        <v>43933</v>
      </c>
      <c r="BN109">
        <f t="shared" ref="BN109:BN140" si="123">+BN108+BK109</f>
        <v>862</v>
      </c>
      <c r="BO109">
        <f t="shared" ref="BO109:BO140" si="124">+BO108+BL109</f>
        <v>266</v>
      </c>
      <c r="BP109" s="179">
        <f t="shared" si="79"/>
        <v>43933</v>
      </c>
      <c r="BQ109">
        <f t="shared" si="80"/>
        <v>1004</v>
      </c>
      <c r="BR109">
        <f t="shared" si="81"/>
        <v>360</v>
      </c>
      <c r="BS109">
        <f t="shared" si="82"/>
        <v>4</v>
      </c>
      <c r="BW109" s="179">
        <f t="shared" si="83"/>
        <v>43933</v>
      </c>
      <c r="BX109">
        <f t="shared" si="84"/>
        <v>45</v>
      </c>
      <c r="BY109">
        <f t="shared" si="85"/>
        <v>13</v>
      </c>
      <c r="BZ109">
        <f t="shared" si="86"/>
        <v>0</v>
      </c>
      <c r="CA109" s="179">
        <f t="shared" si="87"/>
        <v>43933</v>
      </c>
      <c r="CB109">
        <f t="shared" si="88"/>
        <v>388</v>
      </c>
      <c r="CC109">
        <f t="shared" si="89"/>
        <v>109</v>
      </c>
      <c r="CD109">
        <f t="shared" si="90"/>
        <v>6</v>
      </c>
      <c r="CE109" s="179">
        <f t="shared" si="91"/>
        <v>43933</v>
      </c>
      <c r="CF109">
        <f t="shared" si="92"/>
        <v>4</v>
      </c>
      <c r="CG109">
        <f t="shared" si="93"/>
        <v>24</v>
      </c>
      <c r="CH109" s="179">
        <f t="shared" si="94"/>
        <v>43933</v>
      </c>
      <c r="CI109">
        <f t="shared" si="95"/>
        <v>0</v>
      </c>
    </row>
    <row r="110" spans="1:87" x14ac:dyDescent="0.55000000000000004">
      <c r="A110" s="179">
        <v>43934</v>
      </c>
      <c r="B110" s="146">
        <v>86</v>
      </c>
      <c r="C110" s="154">
        <f t="shared" si="117"/>
        <v>1464</v>
      </c>
      <c r="D110" s="154">
        <f t="shared" ref="D110:D115" si="125">+C110-F110</f>
        <v>905</v>
      </c>
      <c r="E110" s="147">
        <v>37</v>
      </c>
      <c r="F110" s="147">
        <v>559</v>
      </c>
      <c r="G110" s="147">
        <v>3</v>
      </c>
      <c r="H110" s="135"/>
      <c r="I110" s="147">
        <v>72</v>
      </c>
      <c r="J110" s="135"/>
      <c r="K110" s="148">
        <v>0</v>
      </c>
      <c r="L110" s="146">
        <v>54</v>
      </c>
      <c r="M110" s="147">
        <v>5</v>
      </c>
      <c r="N110" s="135"/>
      <c r="O110" s="135"/>
      <c r="P110" s="147">
        <v>67</v>
      </c>
      <c r="Q110" s="147">
        <v>66</v>
      </c>
      <c r="R110" s="135"/>
      <c r="S110" s="135"/>
      <c r="T110" s="147">
        <v>46</v>
      </c>
      <c r="U110" s="147">
        <v>9</v>
      </c>
      <c r="V110" s="135"/>
      <c r="W110" s="42">
        <v>1005</v>
      </c>
      <c r="X110" s="148">
        <v>237</v>
      </c>
      <c r="Z110" s="177">
        <f t="shared" si="76"/>
        <v>43934</v>
      </c>
      <c r="AA110" s="230">
        <f t="shared" si="118"/>
        <v>1447</v>
      </c>
      <c r="AB110" s="230">
        <f t="shared" si="119"/>
        <v>524</v>
      </c>
      <c r="AC110" s="231">
        <f t="shared" si="120"/>
        <v>10</v>
      </c>
      <c r="AD110" s="183">
        <f t="shared" si="108"/>
        <v>5</v>
      </c>
      <c r="AE110" s="243"/>
      <c r="AF110" s="155">
        <v>1009</v>
      </c>
      <c r="AG110" s="184">
        <f t="shared" si="109"/>
        <v>37</v>
      </c>
      <c r="AH110" s="155">
        <v>397</v>
      </c>
      <c r="AI110" s="184">
        <f t="shared" si="110"/>
        <v>0</v>
      </c>
      <c r="AJ110" s="185">
        <v>4</v>
      </c>
      <c r="AK110" s="186">
        <f t="shared" si="111"/>
        <v>0</v>
      </c>
      <c r="AL110" s="155">
        <v>45</v>
      </c>
      <c r="AM110" s="184">
        <f t="shared" si="112"/>
        <v>0</v>
      </c>
      <c r="AN110" s="155">
        <v>13</v>
      </c>
      <c r="AO110" s="184">
        <f t="shared" si="113"/>
        <v>0</v>
      </c>
      <c r="AP110" s="187">
        <v>0</v>
      </c>
      <c r="AQ110" s="186">
        <f t="shared" si="114"/>
        <v>5</v>
      </c>
      <c r="AR110" s="155">
        <v>393</v>
      </c>
      <c r="AS110" s="184">
        <f t="shared" si="115"/>
        <v>5</v>
      </c>
      <c r="AT110" s="155">
        <v>114</v>
      </c>
      <c r="AU110" s="184">
        <f t="shared" si="116"/>
        <v>0</v>
      </c>
      <c r="AV110" s="188">
        <v>6</v>
      </c>
      <c r="BE110" s="229">
        <f t="shared" si="103"/>
        <v>43934</v>
      </c>
      <c r="BF110" s="132">
        <f t="shared" si="104"/>
        <v>86</v>
      </c>
      <c r="BG110" s="132">
        <f t="shared" si="75"/>
        <v>1464</v>
      </c>
      <c r="BH110" s="229">
        <f t="shared" si="105"/>
        <v>43934</v>
      </c>
      <c r="BI110" s="132">
        <f t="shared" si="106"/>
        <v>1464</v>
      </c>
      <c r="BJ110" s="1">
        <f t="shared" si="121"/>
        <v>43934</v>
      </c>
      <c r="BK110">
        <f t="shared" si="97"/>
        <v>54</v>
      </c>
      <c r="BL110">
        <f t="shared" si="98"/>
        <v>5</v>
      </c>
      <c r="BM110" s="1">
        <f t="shared" si="122"/>
        <v>43934</v>
      </c>
      <c r="BN110">
        <f t="shared" si="123"/>
        <v>916</v>
      </c>
      <c r="BO110">
        <f t="shared" si="124"/>
        <v>271</v>
      </c>
      <c r="BP110" s="179">
        <f t="shared" si="79"/>
        <v>43934</v>
      </c>
      <c r="BQ110">
        <f t="shared" si="80"/>
        <v>1009</v>
      </c>
      <c r="BR110">
        <f t="shared" si="81"/>
        <v>397</v>
      </c>
      <c r="BS110">
        <f t="shared" si="82"/>
        <v>4</v>
      </c>
      <c r="BW110" s="179">
        <f t="shared" si="83"/>
        <v>43934</v>
      </c>
      <c r="BX110">
        <f t="shared" si="84"/>
        <v>45</v>
      </c>
      <c r="BY110">
        <f t="shared" si="85"/>
        <v>13</v>
      </c>
      <c r="BZ110">
        <f t="shared" si="86"/>
        <v>0</v>
      </c>
      <c r="CA110" s="179">
        <f t="shared" si="87"/>
        <v>43934</v>
      </c>
      <c r="CB110">
        <f t="shared" si="88"/>
        <v>393</v>
      </c>
      <c r="CC110">
        <f t="shared" si="89"/>
        <v>114</v>
      </c>
      <c r="CD110">
        <f t="shared" si="90"/>
        <v>6</v>
      </c>
      <c r="CE110" s="179">
        <f t="shared" si="91"/>
        <v>43934</v>
      </c>
      <c r="CF110">
        <f t="shared" si="92"/>
        <v>5</v>
      </c>
      <c r="CG110">
        <f t="shared" si="93"/>
        <v>37</v>
      </c>
      <c r="CH110" s="179">
        <f t="shared" si="94"/>
        <v>43934</v>
      </c>
      <c r="CI110">
        <f t="shared" si="95"/>
        <v>0</v>
      </c>
    </row>
    <row r="111" spans="1:87" x14ac:dyDescent="0.55000000000000004">
      <c r="A111" s="179">
        <v>43935</v>
      </c>
      <c r="B111" s="146">
        <v>36</v>
      </c>
      <c r="C111" s="154">
        <f t="shared" si="117"/>
        <v>1500</v>
      </c>
      <c r="D111" s="154">
        <f t="shared" si="125"/>
        <v>904</v>
      </c>
      <c r="E111" s="147">
        <v>45</v>
      </c>
      <c r="F111" s="147">
        <v>596</v>
      </c>
      <c r="G111" s="147">
        <v>10</v>
      </c>
      <c r="H111" s="135"/>
      <c r="I111" s="147">
        <v>72</v>
      </c>
      <c r="J111" s="135"/>
      <c r="K111" s="148">
        <v>0</v>
      </c>
      <c r="L111" s="146">
        <v>57</v>
      </c>
      <c r="M111" s="147">
        <v>3</v>
      </c>
      <c r="N111" s="135"/>
      <c r="O111" s="135"/>
      <c r="P111" s="147">
        <v>7</v>
      </c>
      <c r="Q111" s="147">
        <v>5</v>
      </c>
      <c r="R111" s="135"/>
      <c r="S111" s="135"/>
      <c r="T111" s="147">
        <v>32</v>
      </c>
      <c r="U111" s="147">
        <v>7</v>
      </c>
      <c r="V111" s="135"/>
      <c r="W111" s="42">
        <v>1023</v>
      </c>
      <c r="X111" s="148">
        <v>228</v>
      </c>
      <c r="Z111" s="177">
        <f t="shared" si="76"/>
        <v>43935</v>
      </c>
      <c r="AA111" s="230">
        <f t="shared" si="118"/>
        <v>1450</v>
      </c>
      <c r="AB111" s="230">
        <f t="shared" si="119"/>
        <v>573</v>
      </c>
      <c r="AC111" s="231">
        <f t="shared" si="120"/>
        <v>10</v>
      </c>
      <c r="AD111" s="183">
        <f t="shared" ref="AD111:AD142" si="126">+AF111-AF110</f>
        <v>3</v>
      </c>
      <c r="AE111" s="243"/>
      <c r="AF111" s="155">
        <v>1012</v>
      </c>
      <c r="AG111" s="184">
        <f t="shared" si="109"/>
        <v>37</v>
      </c>
      <c r="AH111" s="155">
        <v>434</v>
      </c>
      <c r="AI111" s="184">
        <f t="shared" si="110"/>
        <v>0</v>
      </c>
      <c r="AJ111" s="185">
        <v>4</v>
      </c>
      <c r="AK111" s="186">
        <f t="shared" ref="AK111:AK142" si="127">+AL111-AL110</f>
        <v>0</v>
      </c>
      <c r="AL111" s="155">
        <v>45</v>
      </c>
      <c r="AM111" s="184">
        <f t="shared" ref="AM111:AM142" si="128">+AN111-AN110</f>
        <v>2</v>
      </c>
      <c r="AN111" s="155">
        <v>15</v>
      </c>
      <c r="AO111" s="184">
        <f t="shared" ref="AO111:AO142" si="129">+AP111-AP110</f>
        <v>0</v>
      </c>
      <c r="AP111" s="187">
        <v>0</v>
      </c>
      <c r="AQ111" s="186">
        <f t="shared" ref="AQ111:AQ142" si="130">+AR111-AR110</f>
        <v>0</v>
      </c>
      <c r="AR111" s="155">
        <v>393</v>
      </c>
      <c r="AS111" s="184">
        <f>+AT111-AT110</f>
        <v>10</v>
      </c>
      <c r="AT111" s="155">
        <v>124</v>
      </c>
      <c r="AU111" s="184">
        <f t="shared" ref="AU111:AU142" si="131">+AV111-AV110</f>
        <v>0</v>
      </c>
      <c r="AV111" s="188">
        <v>6</v>
      </c>
      <c r="BE111" s="229">
        <f t="shared" si="103"/>
        <v>43935</v>
      </c>
      <c r="BF111" s="132">
        <f t="shared" si="104"/>
        <v>36</v>
      </c>
      <c r="BG111" s="132">
        <f t="shared" si="75"/>
        <v>1500</v>
      </c>
      <c r="BH111" s="229">
        <f t="shared" si="105"/>
        <v>43935</v>
      </c>
      <c r="BI111" s="132">
        <f t="shared" si="106"/>
        <v>1500</v>
      </c>
      <c r="BJ111" s="1">
        <f t="shared" si="121"/>
        <v>43935</v>
      </c>
      <c r="BK111">
        <f t="shared" si="97"/>
        <v>57</v>
      </c>
      <c r="BL111">
        <f t="shared" si="98"/>
        <v>3</v>
      </c>
      <c r="BM111" s="1">
        <f t="shared" si="122"/>
        <v>43935</v>
      </c>
      <c r="BN111">
        <f t="shared" si="123"/>
        <v>973</v>
      </c>
      <c r="BO111">
        <f t="shared" si="124"/>
        <v>274</v>
      </c>
      <c r="BP111" s="179">
        <f t="shared" si="79"/>
        <v>43935</v>
      </c>
      <c r="BQ111">
        <f t="shared" si="80"/>
        <v>1012</v>
      </c>
      <c r="BR111">
        <f t="shared" si="81"/>
        <v>434</v>
      </c>
      <c r="BS111">
        <f t="shared" si="82"/>
        <v>4</v>
      </c>
      <c r="BW111" s="179">
        <f t="shared" si="83"/>
        <v>43935</v>
      </c>
      <c r="BX111">
        <f t="shared" si="84"/>
        <v>45</v>
      </c>
      <c r="BY111">
        <f t="shared" si="85"/>
        <v>15</v>
      </c>
      <c r="BZ111">
        <f t="shared" si="86"/>
        <v>0</v>
      </c>
      <c r="CA111" s="179">
        <f t="shared" si="87"/>
        <v>43935</v>
      </c>
      <c r="CB111">
        <f t="shared" si="88"/>
        <v>393</v>
      </c>
      <c r="CC111">
        <f t="shared" si="89"/>
        <v>124</v>
      </c>
      <c r="CD111">
        <f t="shared" si="90"/>
        <v>6</v>
      </c>
      <c r="CE111" s="179">
        <f t="shared" si="91"/>
        <v>43935</v>
      </c>
      <c r="CF111">
        <f t="shared" si="92"/>
        <v>3</v>
      </c>
      <c r="CG111">
        <f t="shared" si="93"/>
        <v>37</v>
      </c>
      <c r="CH111" s="179">
        <f t="shared" si="94"/>
        <v>43935</v>
      </c>
      <c r="CI111">
        <f t="shared" si="95"/>
        <v>0</v>
      </c>
    </row>
    <row r="112" spans="1:87" x14ac:dyDescent="0.55000000000000004">
      <c r="A112" s="179">
        <v>43936</v>
      </c>
      <c r="B112" s="146">
        <v>34</v>
      </c>
      <c r="C112" s="154">
        <f t="shared" si="117"/>
        <v>1534</v>
      </c>
      <c r="D112" s="154">
        <f t="shared" si="125"/>
        <v>898</v>
      </c>
      <c r="E112" s="147">
        <v>46</v>
      </c>
      <c r="F112" s="147">
        <v>636</v>
      </c>
      <c r="G112" s="147">
        <v>3</v>
      </c>
      <c r="H112" s="135"/>
      <c r="I112" s="147">
        <v>61</v>
      </c>
      <c r="J112" s="135"/>
      <c r="K112" s="148">
        <v>0</v>
      </c>
      <c r="L112" s="146">
        <v>64</v>
      </c>
      <c r="M112" s="147">
        <v>3</v>
      </c>
      <c r="N112" s="135"/>
      <c r="O112" s="135"/>
      <c r="P112" s="147">
        <v>7</v>
      </c>
      <c r="Q112" s="147">
        <v>2</v>
      </c>
      <c r="R112" s="135"/>
      <c r="S112" s="135"/>
      <c r="T112" s="147">
        <v>49</v>
      </c>
      <c r="U112" s="147">
        <v>12</v>
      </c>
      <c r="V112" s="135"/>
      <c r="W112" s="42">
        <v>1032</v>
      </c>
      <c r="X112" s="148">
        <v>217</v>
      </c>
      <c r="Z112" s="177">
        <f t="shared" ref="Z112:Z118" si="132">+A112</f>
        <v>43936</v>
      </c>
      <c r="AA112" s="230">
        <f t="shared" si="118"/>
        <v>1456</v>
      </c>
      <c r="AB112" s="230">
        <f t="shared" si="119"/>
        <v>612</v>
      </c>
      <c r="AC112" s="231">
        <f t="shared" si="120"/>
        <v>10</v>
      </c>
      <c r="AD112" s="183">
        <f t="shared" si="126"/>
        <v>4</v>
      </c>
      <c r="AE112" s="243"/>
      <c r="AF112" s="155">
        <v>1016</v>
      </c>
      <c r="AG112" s="184">
        <f t="shared" si="109"/>
        <v>25</v>
      </c>
      <c r="AH112" s="155">
        <v>459</v>
      </c>
      <c r="AI112" s="184">
        <f t="shared" si="110"/>
        <v>0</v>
      </c>
      <c r="AJ112" s="185">
        <v>4</v>
      </c>
      <c r="AK112" s="186">
        <f t="shared" si="127"/>
        <v>0</v>
      </c>
      <c r="AL112" s="155">
        <v>45</v>
      </c>
      <c r="AM112" s="184">
        <f t="shared" si="128"/>
        <v>1</v>
      </c>
      <c r="AN112" s="155">
        <v>16</v>
      </c>
      <c r="AO112" s="184">
        <f t="shared" si="129"/>
        <v>0</v>
      </c>
      <c r="AP112" s="187">
        <v>0</v>
      </c>
      <c r="AQ112" s="186">
        <f t="shared" si="130"/>
        <v>2</v>
      </c>
      <c r="AR112" s="155">
        <v>395</v>
      </c>
      <c r="AS112" s="184">
        <f>+AT112-AT111</f>
        <v>13</v>
      </c>
      <c r="AT112" s="155">
        <v>137</v>
      </c>
      <c r="AU112" s="184">
        <f t="shared" si="131"/>
        <v>0</v>
      </c>
      <c r="AV112" s="188">
        <v>6</v>
      </c>
      <c r="BE112" s="229">
        <f t="shared" si="103"/>
        <v>43936</v>
      </c>
      <c r="BF112" s="132">
        <f t="shared" si="104"/>
        <v>34</v>
      </c>
      <c r="BG112" s="132">
        <f t="shared" si="75"/>
        <v>1534</v>
      </c>
      <c r="BH112" s="229">
        <f t="shared" si="105"/>
        <v>43936</v>
      </c>
      <c r="BI112" s="132">
        <f t="shared" si="106"/>
        <v>1534</v>
      </c>
      <c r="BJ112" s="1">
        <f t="shared" si="121"/>
        <v>43936</v>
      </c>
      <c r="BK112">
        <f t="shared" si="97"/>
        <v>64</v>
      </c>
      <c r="BL112">
        <f t="shared" si="98"/>
        <v>3</v>
      </c>
      <c r="BM112" s="1">
        <f t="shared" si="122"/>
        <v>43936</v>
      </c>
      <c r="BN112">
        <f t="shared" si="123"/>
        <v>1037</v>
      </c>
      <c r="BO112">
        <f t="shared" si="124"/>
        <v>277</v>
      </c>
      <c r="BP112" s="179">
        <f t="shared" si="79"/>
        <v>43936</v>
      </c>
      <c r="BQ112">
        <f t="shared" si="80"/>
        <v>1016</v>
      </c>
      <c r="BR112">
        <f t="shared" si="81"/>
        <v>459</v>
      </c>
      <c r="BS112">
        <f t="shared" si="82"/>
        <v>4</v>
      </c>
      <c r="BW112" s="179">
        <f t="shared" si="83"/>
        <v>43936</v>
      </c>
      <c r="BX112">
        <f t="shared" si="84"/>
        <v>45</v>
      </c>
      <c r="BY112">
        <f t="shared" si="85"/>
        <v>16</v>
      </c>
      <c r="BZ112">
        <f t="shared" si="86"/>
        <v>0</v>
      </c>
      <c r="CA112" s="179">
        <f t="shared" si="87"/>
        <v>43936</v>
      </c>
      <c r="CB112">
        <f t="shared" si="88"/>
        <v>395</v>
      </c>
      <c r="CC112">
        <f t="shared" si="89"/>
        <v>137</v>
      </c>
      <c r="CD112">
        <f t="shared" si="90"/>
        <v>6</v>
      </c>
      <c r="CE112" s="179">
        <f t="shared" si="91"/>
        <v>43936</v>
      </c>
      <c r="CF112">
        <f t="shared" si="92"/>
        <v>4</v>
      </c>
      <c r="CG112">
        <f t="shared" si="93"/>
        <v>25</v>
      </c>
      <c r="CH112" s="179">
        <f t="shared" si="94"/>
        <v>43936</v>
      </c>
      <c r="CI112">
        <f t="shared" si="95"/>
        <v>0</v>
      </c>
    </row>
    <row r="113" spans="1:87" x14ac:dyDescent="0.55000000000000004">
      <c r="A113" s="179">
        <v>43937</v>
      </c>
      <c r="B113" s="146">
        <v>15</v>
      </c>
      <c r="C113" s="154">
        <f t="shared" si="117"/>
        <v>1549</v>
      </c>
      <c r="D113" s="154">
        <f t="shared" si="125"/>
        <v>879</v>
      </c>
      <c r="E113" s="147">
        <v>45</v>
      </c>
      <c r="F113" s="147">
        <v>670</v>
      </c>
      <c r="G113" s="147">
        <v>3</v>
      </c>
      <c r="H113" s="135"/>
      <c r="I113" s="147">
        <v>57</v>
      </c>
      <c r="J113" s="135"/>
      <c r="K113" s="148">
        <v>0</v>
      </c>
      <c r="L113" s="146">
        <v>66</v>
      </c>
      <c r="M113" s="147">
        <v>3</v>
      </c>
      <c r="N113" s="135"/>
      <c r="O113" s="135"/>
      <c r="P113" s="147">
        <v>10</v>
      </c>
      <c r="Q113" s="147">
        <v>6</v>
      </c>
      <c r="R113" s="135"/>
      <c r="S113" s="135"/>
      <c r="T113" s="147">
        <v>50</v>
      </c>
      <c r="U113" s="147">
        <v>8</v>
      </c>
      <c r="V113" s="135"/>
      <c r="W113" s="42">
        <v>1038</v>
      </c>
      <c r="X113" s="148">
        <v>206</v>
      </c>
      <c r="Z113" s="177">
        <f t="shared" si="132"/>
        <v>43937</v>
      </c>
      <c r="AA113" s="230">
        <f t="shared" si="118"/>
        <v>1457</v>
      </c>
      <c r="AB113" s="230">
        <f t="shared" si="119"/>
        <v>656</v>
      </c>
      <c r="AC113" s="231">
        <f t="shared" si="120"/>
        <v>10</v>
      </c>
      <c r="AD113" s="183">
        <f t="shared" si="126"/>
        <v>1</v>
      </c>
      <c r="AE113" s="243"/>
      <c r="AF113" s="155">
        <v>1017</v>
      </c>
      <c r="AG113" s="184">
        <f t="shared" si="109"/>
        <v>26</v>
      </c>
      <c r="AH113" s="155">
        <v>485</v>
      </c>
      <c r="AI113" s="184">
        <f t="shared" ref="AI113:AI144" si="133">+AJ113-AJ112</f>
        <v>0</v>
      </c>
      <c r="AJ113" s="185">
        <v>4</v>
      </c>
      <c r="AK113" s="186">
        <f t="shared" si="127"/>
        <v>0</v>
      </c>
      <c r="AL113" s="155">
        <v>45</v>
      </c>
      <c r="AM113" s="184">
        <f t="shared" si="128"/>
        <v>0</v>
      </c>
      <c r="AN113" s="155">
        <v>16</v>
      </c>
      <c r="AO113" s="184">
        <f t="shared" si="129"/>
        <v>0</v>
      </c>
      <c r="AP113" s="187">
        <v>0</v>
      </c>
      <c r="AQ113" s="186">
        <f t="shared" si="130"/>
        <v>0</v>
      </c>
      <c r="AR113" s="155">
        <v>395</v>
      </c>
      <c r="AS113" s="184">
        <f>+AT113-AT112</f>
        <v>18</v>
      </c>
      <c r="AT113" s="155">
        <v>155</v>
      </c>
      <c r="AU113" s="184">
        <f t="shared" si="131"/>
        <v>0</v>
      </c>
      <c r="AV113" s="188">
        <v>6</v>
      </c>
      <c r="BE113" s="229">
        <f t="shared" si="103"/>
        <v>43937</v>
      </c>
      <c r="BF113" s="132">
        <f t="shared" si="104"/>
        <v>15</v>
      </c>
      <c r="BG113" s="132">
        <f t="shared" si="75"/>
        <v>1549</v>
      </c>
      <c r="BH113" s="229">
        <f t="shared" si="105"/>
        <v>43937</v>
      </c>
      <c r="BI113" s="132">
        <f t="shared" si="106"/>
        <v>1549</v>
      </c>
      <c r="BJ113" s="1">
        <f t="shared" si="121"/>
        <v>43937</v>
      </c>
      <c r="BK113">
        <f t="shared" si="97"/>
        <v>66</v>
      </c>
      <c r="BL113">
        <f t="shared" si="98"/>
        <v>3</v>
      </c>
      <c r="BM113" s="1">
        <f t="shared" si="122"/>
        <v>43937</v>
      </c>
      <c r="BN113">
        <f t="shared" si="123"/>
        <v>1103</v>
      </c>
      <c r="BO113">
        <f t="shared" si="124"/>
        <v>280</v>
      </c>
      <c r="BP113" s="179">
        <f t="shared" si="79"/>
        <v>43937</v>
      </c>
      <c r="BQ113">
        <f t="shared" si="80"/>
        <v>1017</v>
      </c>
      <c r="BR113">
        <f t="shared" si="81"/>
        <v>485</v>
      </c>
      <c r="BS113">
        <f t="shared" si="82"/>
        <v>4</v>
      </c>
      <c r="BW113" s="179">
        <f t="shared" si="83"/>
        <v>43937</v>
      </c>
      <c r="BX113">
        <f t="shared" si="84"/>
        <v>45</v>
      </c>
      <c r="BY113">
        <f t="shared" si="85"/>
        <v>16</v>
      </c>
      <c r="BZ113">
        <f t="shared" si="86"/>
        <v>0</v>
      </c>
      <c r="CA113" s="179">
        <f t="shared" si="87"/>
        <v>43937</v>
      </c>
      <c r="CB113">
        <f t="shared" si="88"/>
        <v>395</v>
      </c>
      <c r="CC113">
        <f t="shared" si="89"/>
        <v>155</v>
      </c>
      <c r="CD113">
        <f t="shared" si="90"/>
        <v>6</v>
      </c>
      <c r="CE113" s="179">
        <f t="shared" si="91"/>
        <v>43937</v>
      </c>
      <c r="CF113">
        <f t="shared" si="92"/>
        <v>1</v>
      </c>
      <c r="CG113">
        <f t="shared" si="93"/>
        <v>26</v>
      </c>
      <c r="CH113" s="179">
        <f t="shared" si="94"/>
        <v>43937</v>
      </c>
      <c r="CI113">
        <f t="shared" si="95"/>
        <v>0</v>
      </c>
    </row>
    <row r="114" spans="1:87" x14ac:dyDescent="0.55000000000000004">
      <c r="A114" s="179">
        <v>43938</v>
      </c>
      <c r="B114" s="146">
        <v>17</v>
      </c>
      <c r="C114" s="154">
        <f t="shared" si="117"/>
        <v>1566</v>
      </c>
      <c r="D114" s="154">
        <f t="shared" si="125"/>
        <v>857</v>
      </c>
      <c r="E114" s="147">
        <v>47</v>
      </c>
      <c r="F114" s="147">
        <v>709</v>
      </c>
      <c r="G114" s="147">
        <v>5</v>
      </c>
      <c r="H114" s="135"/>
      <c r="I114" s="147">
        <v>58</v>
      </c>
      <c r="J114" s="135"/>
      <c r="K114" s="148">
        <v>0</v>
      </c>
      <c r="L114" s="146">
        <v>54</v>
      </c>
      <c r="M114" s="147">
        <v>3</v>
      </c>
      <c r="N114" s="135"/>
      <c r="O114" s="135"/>
      <c r="P114" s="147">
        <v>9</v>
      </c>
      <c r="Q114" s="147">
        <v>6</v>
      </c>
      <c r="R114" s="135"/>
      <c r="S114" s="135"/>
      <c r="T114" s="147">
        <v>66</v>
      </c>
      <c r="U114" s="147">
        <v>12</v>
      </c>
      <c r="V114" s="135"/>
      <c r="W114" s="42">
        <v>1017</v>
      </c>
      <c r="X114" s="148">
        <v>191</v>
      </c>
      <c r="Z114" s="177">
        <f t="shared" si="132"/>
        <v>43938</v>
      </c>
      <c r="AA114" s="230">
        <f t="shared" si="118"/>
        <v>1461</v>
      </c>
      <c r="AB114" s="230">
        <f t="shared" si="119"/>
        <v>715</v>
      </c>
      <c r="AC114" s="231">
        <f t="shared" si="120"/>
        <v>10</v>
      </c>
      <c r="AD114" s="183">
        <f t="shared" si="126"/>
        <v>4</v>
      </c>
      <c r="AE114" s="243"/>
      <c r="AF114" s="155">
        <v>1021</v>
      </c>
      <c r="AG114" s="184">
        <f t="shared" si="109"/>
        <v>47</v>
      </c>
      <c r="AH114" s="155">
        <v>532</v>
      </c>
      <c r="AI114" s="184">
        <f t="shared" si="133"/>
        <v>0</v>
      </c>
      <c r="AJ114" s="185">
        <v>4</v>
      </c>
      <c r="AK114" s="186">
        <f t="shared" si="127"/>
        <v>0</v>
      </c>
      <c r="AL114" s="155">
        <v>45</v>
      </c>
      <c r="AM114" s="184">
        <f t="shared" si="128"/>
        <v>1</v>
      </c>
      <c r="AN114" s="155">
        <v>17</v>
      </c>
      <c r="AO114" s="184">
        <f t="shared" si="129"/>
        <v>0</v>
      </c>
      <c r="AP114" s="187">
        <v>0</v>
      </c>
      <c r="AQ114" s="186">
        <f t="shared" si="130"/>
        <v>0</v>
      </c>
      <c r="AR114" s="155">
        <v>395</v>
      </c>
      <c r="AS114" s="184">
        <f>+AT114-AT113</f>
        <v>11</v>
      </c>
      <c r="AT114" s="155">
        <v>166</v>
      </c>
      <c r="AU114" s="184">
        <f t="shared" si="131"/>
        <v>0</v>
      </c>
      <c r="AV114" s="188">
        <v>6</v>
      </c>
      <c r="BE114" s="229">
        <f t="shared" si="103"/>
        <v>43938</v>
      </c>
      <c r="BF114" s="132">
        <f t="shared" si="104"/>
        <v>17</v>
      </c>
      <c r="BG114" s="132">
        <f t="shared" si="75"/>
        <v>1566</v>
      </c>
      <c r="BH114" s="229">
        <f t="shared" si="105"/>
        <v>43938</v>
      </c>
      <c r="BI114" s="132">
        <f t="shared" si="106"/>
        <v>1566</v>
      </c>
      <c r="BJ114" s="1">
        <f t="shared" si="121"/>
        <v>43938</v>
      </c>
      <c r="BK114">
        <f t="shared" si="97"/>
        <v>54</v>
      </c>
      <c r="BL114">
        <f t="shared" si="98"/>
        <v>3</v>
      </c>
      <c r="BM114" s="1">
        <f t="shared" si="122"/>
        <v>43938</v>
      </c>
      <c r="BN114">
        <f t="shared" si="123"/>
        <v>1157</v>
      </c>
      <c r="BO114">
        <f t="shared" si="124"/>
        <v>283</v>
      </c>
      <c r="BP114" s="179">
        <f t="shared" si="79"/>
        <v>43938</v>
      </c>
      <c r="BQ114">
        <f t="shared" si="80"/>
        <v>1021</v>
      </c>
      <c r="BR114">
        <f t="shared" si="81"/>
        <v>532</v>
      </c>
      <c r="BS114">
        <f t="shared" si="82"/>
        <v>4</v>
      </c>
      <c r="BW114" s="179">
        <f t="shared" si="83"/>
        <v>43938</v>
      </c>
      <c r="BX114">
        <f t="shared" si="84"/>
        <v>45</v>
      </c>
      <c r="BY114">
        <f t="shared" si="85"/>
        <v>17</v>
      </c>
      <c r="BZ114">
        <f t="shared" si="86"/>
        <v>0</v>
      </c>
      <c r="CA114" s="179">
        <f t="shared" si="87"/>
        <v>43938</v>
      </c>
      <c r="CB114">
        <f t="shared" si="88"/>
        <v>395</v>
      </c>
      <c r="CC114">
        <f t="shared" si="89"/>
        <v>166</v>
      </c>
      <c r="CD114">
        <f t="shared" si="90"/>
        <v>6</v>
      </c>
      <c r="CE114" s="179">
        <f t="shared" si="91"/>
        <v>43938</v>
      </c>
      <c r="CF114">
        <f t="shared" si="92"/>
        <v>4</v>
      </c>
      <c r="CG114">
        <f t="shared" si="93"/>
        <v>47</v>
      </c>
      <c r="CH114" s="179">
        <f t="shared" si="94"/>
        <v>43938</v>
      </c>
      <c r="CI114">
        <f t="shared" si="95"/>
        <v>0</v>
      </c>
    </row>
    <row r="115" spans="1:87" x14ac:dyDescent="0.55000000000000004">
      <c r="A115" s="179">
        <v>43939</v>
      </c>
      <c r="B115" s="146">
        <v>9</v>
      </c>
      <c r="C115" s="154">
        <f t="shared" si="117"/>
        <v>1575</v>
      </c>
      <c r="D115" s="154">
        <f t="shared" si="125"/>
        <v>847</v>
      </c>
      <c r="E115" s="147">
        <v>47</v>
      </c>
      <c r="F115" s="147">
        <v>728</v>
      </c>
      <c r="G115" s="147">
        <v>1</v>
      </c>
      <c r="H115" s="135"/>
      <c r="I115" s="147">
        <v>44</v>
      </c>
      <c r="J115" s="135"/>
      <c r="K115" s="148">
        <v>0</v>
      </c>
      <c r="L115" s="146">
        <v>44</v>
      </c>
      <c r="M115" s="147">
        <v>3</v>
      </c>
      <c r="N115" s="135"/>
      <c r="O115" s="135"/>
      <c r="P115" s="147">
        <v>0</v>
      </c>
      <c r="Q115" s="147">
        <v>0</v>
      </c>
      <c r="R115" s="135"/>
      <c r="S115" s="135"/>
      <c r="T115" s="147">
        <v>62</v>
      </c>
      <c r="U115" s="147">
        <v>8</v>
      </c>
      <c r="V115" s="135"/>
      <c r="W115" s="42">
        <v>999</v>
      </c>
      <c r="X115" s="148">
        <v>186</v>
      </c>
      <c r="Z115" s="177">
        <f t="shared" si="132"/>
        <v>43939</v>
      </c>
      <c r="AA115" s="230">
        <f t="shared" si="118"/>
        <v>1466</v>
      </c>
      <c r="AB115" s="230">
        <f t="shared" si="119"/>
        <v>763</v>
      </c>
      <c r="AC115" s="231">
        <f t="shared" si="120"/>
        <v>10</v>
      </c>
      <c r="AD115" s="183">
        <f t="shared" si="126"/>
        <v>2</v>
      </c>
      <c r="AE115" s="243"/>
      <c r="AF115" s="155">
        <v>1023</v>
      </c>
      <c r="AG115" s="184">
        <f t="shared" si="109"/>
        <v>36</v>
      </c>
      <c r="AH115" s="155">
        <v>568</v>
      </c>
      <c r="AI115" s="184">
        <f t="shared" si="133"/>
        <v>0</v>
      </c>
      <c r="AJ115" s="185">
        <v>4</v>
      </c>
      <c r="AK115" s="186">
        <f t="shared" si="127"/>
        <v>0</v>
      </c>
      <c r="AL115" s="155">
        <v>45</v>
      </c>
      <c r="AM115" s="184">
        <f t="shared" si="128"/>
        <v>0</v>
      </c>
      <c r="AN115" s="155">
        <v>17</v>
      </c>
      <c r="AO115" s="184">
        <f t="shared" si="129"/>
        <v>0</v>
      </c>
      <c r="AP115" s="187">
        <v>0</v>
      </c>
      <c r="AQ115" s="186">
        <f t="shared" si="130"/>
        <v>3</v>
      </c>
      <c r="AR115" s="155">
        <v>398</v>
      </c>
      <c r="AS115" s="184">
        <f t="shared" ref="AS115:AS120" si="134">+AT115-AT114</f>
        <v>12</v>
      </c>
      <c r="AT115" s="155">
        <v>178</v>
      </c>
      <c r="AU115" s="184">
        <f t="shared" si="131"/>
        <v>0</v>
      </c>
      <c r="AV115" s="188">
        <v>6</v>
      </c>
      <c r="BE115" s="229">
        <f t="shared" si="103"/>
        <v>43939</v>
      </c>
      <c r="BF115" s="132">
        <f t="shared" si="104"/>
        <v>9</v>
      </c>
      <c r="BG115" s="132">
        <f t="shared" si="75"/>
        <v>1575</v>
      </c>
      <c r="BH115" s="229">
        <f t="shared" si="105"/>
        <v>43939</v>
      </c>
      <c r="BI115" s="132">
        <f t="shared" si="106"/>
        <v>1575</v>
      </c>
      <c r="BJ115" s="1">
        <f t="shared" si="121"/>
        <v>43939</v>
      </c>
      <c r="BK115">
        <f t="shared" si="97"/>
        <v>44</v>
      </c>
      <c r="BL115">
        <f t="shared" si="98"/>
        <v>3</v>
      </c>
      <c r="BM115" s="1">
        <f t="shared" si="122"/>
        <v>43939</v>
      </c>
      <c r="BN115">
        <f t="shared" si="123"/>
        <v>1201</v>
      </c>
      <c r="BO115">
        <f t="shared" si="124"/>
        <v>286</v>
      </c>
      <c r="BP115" s="179">
        <f t="shared" si="79"/>
        <v>43939</v>
      </c>
      <c r="BQ115">
        <f t="shared" si="80"/>
        <v>1023</v>
      </c>
      <c r="BR115">
        <f t="shared" si="81"/>
        <v>568</v>
      </c>
      <c r="BS115">
        <f t="shared" si="82"/>
        <v>4</v>
      </c>
      <c r="BW115" s="179">
        <f t="shared" si="83"/>
        <v>43939</v>
      </c>
      <c r="BX115">
        <f t="shared" si="84"/>
        <v>45</v>
      </c>
      <c r="BY115">
        <f t="shared" si="85"/>
        <v>17</v>
      </c>
      <c r="BZ115">
        <f t="shared" si="86"/>
        <v>0</v>
      </c>
      <c r="CA115" s="179">
        <f t="shared" si="87"/>
        <v>43939</v>
      </c>
      <c r="CB115">
        <f t="shared" si="88"/>
        <v>398</v>
      </c>
      <c r="CC115">
        <f t="shared" si="89"/>
        <v>178</v>
      </c>
      <c r="CD115">
        <f t="shared" si="90"/>
        <v>6</v>
      </c>
      <c r="CE115" s="179">
        <f t="shared" si="91"/>
        <v>43939</v>
      </c>
      <c r="CF115">
        <f t="shared" si="92"/>
        <v>2</v>
      </c>
      <c r="CG115">
        <f t="shared" si="93"/>
        <v>36</v>
      </c>
      <c r="CH115" s="179">
        <f t="shared" si="94"/>
        <v>43939</v>
      </c>
      <c r="CI115">
        <f t="shared" si="95"/>
        <v>0</v>
      </c>
    </row>
    <row r="116" spans="1:87" x14ac:dyDescent="0.55000000000000004">
      <c r="A116" s="179">
        <v>43940</v>
      </c>
      <c r="B116" s="146">
        <v>8</v>
      </c>
      <c r="C116" s="154">
        <f t="shared" si="117"/>
        <v>1583</v>
      </c>
      <c r="D116" s="154">
        <f t="shared" ref="D116:D147" si="135">+C116-F116</f>
        <v>841</v>
      </c>
      <c r="E116" s="147">
        <v>43</v>
      </c>
      <c r="F116" s="147">
        <v>742</v>
      </c>
      <c r="G116" s="147">
        <v>2</v>
      </c>
      <c r="H116" s="135"/>
      <c r="I116" s="147">
        <v>39</v>
      </c>
      <c r="J116" s="135"/>
      <c r="K116" s="148">
        <v>0</v>
      </c>
      <c r="L116" s="146">
        <v>49</v>
      </c>
      <c r="M116" s="147">
        <v>5</v>
      </c>
      <c r="N116" s="135"/>
      <c r="O116" s="135"/>
      <c r="P116" s="147">
        <v>0</v>
      </c>
      <c r="Q116" s="147">
        <v>0</v>
      </c>
      <c r="R116" s="135"/>
      <c r="S116" s="135"/>
      <c r="T116" s="147">
        <v>58</v>
      </c>
      <c r="U116" s="147">
        <v>7</v>
      </c>
      <c r="V116" s="135"/>
      <c r="W116" s="42">
        <v>990</v>
      </c>
      <c r="X116" s="148">
        <v>184</v>
      </c>
      <c r="Z116" s="177">
        <f t="shared" si="132"/>
        <v>43940</v>
      </c>
      <c r="AA116" s="230">
        <f t="shared" si="118"/>
        <v>1490</v>
      </c>
      <c r="AB116" s="230">
        <f t="shared" si="119"/>
        <v>811</v>
      </c>
      <c r="AC116" s="231">
        <f t="shared" si="120"/>
        <v>10</v>
      </c>
      <c r="AD116" s="183">
        <f t="shared" si="126"/>
        <v>2</v>
      </c>
      <c r="AE116" s="243"/>
      <c r="AF116" s="155">
        <v>1025</v>
      </c>
      <c r="AG116" s="184">
        <f t="shared" si="109"/>
        <v>34</v>
      </c>
      <c r="AH116" s="155">
        <v>602</v>
      </c>
      <c r="AI116" s="184">
        <f t="shared" si="133"/>
        <v>0</v>
      </c>
      <c r="AJ116" s="185">
        <v>4</v>
      </c>
      <c r="AK116" s="186">
        <f t="shared" si="127"/>
        <v>0</v>
      </c>
      <c r="AL116" s="155">
        <v>45</v>
      </c>
      <c r="AM116" s="184">
        <f t="shared" si="128"/>
        <v>3</v>
      </c>
      <c r="AN116" s="155">
        <v>20</v>
      </c>
      <c r="AO116" s="184">
        <f t="shared" si="129"/>
        <v>0</v>
      </c>
      <c r="AP116" s="187">
        <v>0</v>
      </c>
      <c r="AQ116" s="186">
        <f t="shared" si="130"/>
        <v>22</v>
      </c>
      <c r="AR116" s="155">
        <v>420</v>
      </c>
      <c r="AS116" s="184">
        <f t="shared" si="134"/>
        <v>11</v>
      </c>
      <c r="AT116" s="155">
        <v>189</v>
      </c>
      <c r="AU116" s="184">
        <f t="shared" si="131"/>
        <v>0</v>
      </c>
      <c r="AV116" s="188">
        <v>6</v>
      </c>
      <c r="BE116" s="229">
        <f t="shared" si="103"/>
        <v>43940</v>
      </c>
      <c r="BF116" s="132">
        <f t="shared" si="104"/>
        <v>8</v>
      </c>
      <c r="BG116" s="132">
        <f t="shared" si="75"/>
        <v>1583</v>
      </c>
      <c r="BH116" s="229">
        <f t="shared" si="105"/>
        <v>43940</v>
      </c>
      <c r="BI116" s="132">
        <f t="shared" si="106"/>
        <v>1583</v>
      </c>
      <c r="BJ116" s="1">
        <f t="shared" si="121"/>
        <v>43940</v>
      </c>
      <c r="BK116">
        <f t="shared" si="97"/>
        <v>49</v>
      </c>
      <c r="BL116">
        <f t="shared" si="98"/>
        <v>5</v>
      </c>
      <c r="BM116" s="1">
        <f t="shared" si="122"/>
        <v>43940</v>
      </c>
      <c r="BN116">
        <f t="shared" si="123"/>
        <v>1250</v>
      </c>
      <c r="BO116">
        <f t="shared" si="124"/>
        <v>291</v>
      </c>
      <c r="BP116" s="179">
        <f t="shared" si="79"/>
        <v>43940</v>
      </c>
      <c r="BQ116">
        <f t="shared" si="80"/>
        <v>1025</v>
      </c>
      <c r="BR116">
        <f t="shared" si="81"/>
        <v>602</v>
      </c>
      <c r="BS116">
        <f t="shared" si="82"/>
        <v>4</v>
      </c>
      <c r="BW116" s="179">
        <f t="shared" si="83"/>
        <v>43940</v>
      </c>
      <c r="BX116">
        <f t="shared" si="84"/>
        <v>45</v>
      </c>
      <c r="BY116">
        <f t="shared" si="85"/>
        <v>20</v>
      </c>
      <c r="BZ116">
        <f t="shared" si="86"/>
        <v>0</v>
      </c>
      <c r="CA116" s="179">
        <f t="shared" si="87"/>
        <v>43940</v>
      </c>
      <c r="CB116">
        <f t="shared" si="88"/>
        <v>420</v>
      </c>
      <c r="CC116">
        <f t="shared" si="89"/>
        <v>189</v>
      </c>
      <c r="CD116">
        <f t="shared" si="90"/>
        <v>6</v>
      </c>
      <c r="CE116" s="179">
        <f t="shared" si="91"/>
        <v>43940</v>
      </c>
      <c r="CF116">
        <f t="shared" si="92"/>
        <v>2</v>
      </c>
      <c r="CG116">
        <f t="shared" si="93"/>
        <v>34</v>
      </c>
      <c r="CH116" s="179">
        <f t="shared" si="94"/>
        <v>43940</v>
      </c>
      <c r="CI116">
        <f t="shared" si="95"/>
        <v>0</v>
      </c>
    </row>
    <row r="117" spans="1:87" x14ac:dyDescent="0.55000000000000004">
      <c r="A117" s="77">
        <v>43941</v>
      </c>
      <c r="B117" s="146">
        <v>4</v>
      </c>
      <c r="C117" s="154">
        <f t="shared" si="117"/>
        <v>1587</v>
      </c>
      <c r="D117" s="154">
        <f t="shared" si="135"/>
        <v>811</v>
      </c>
      <c r="E117" s="147">
        <v>44</v>
      </c>
      <c r="F117" s="147">
        <v>776</v>
      </c>
      <c r="G117" s="147">
        <v>2</v>
      </c>
      <c r="H117" s="135"/>
      <c r="I117" s="147">
        <v>32</v>
      </c>
      <c r="J117" s="135"/>
      <c r="K117" s="148">
        <v>0</v>
      </c>
      <c r="L117" s="146">
        <v>37</v>
      </c>
      <c r="M117" s="147">
        <v>2</v>
      </c>
      <c r="N117" s="135"/>
      <c r="O117" s="135"/>
      <c r="P117" s="147">
        <v>3</v>
      </c>
      <c r="Q117" s="147">
        <v>0</v>
      </c>
      <c r="R117" s="135"/>
      <c r="S117" s="135"/>
      <c r="T117" s="147">
        <v>32</v>
      </c>
      <c r="U117" s="147">
        <v>6</v>
      </c>
      <c r="V117" s="135"/>
      <c r="W117" s="42">
        <v>992</v>
      </c>
      <c r="X117" s="148">
        <v>180</v>
      </c>
      <c r="Z117" s="75">
        <f t="shared" si="132"/>
        <v>43941</v>
      </c>
      <c r="AA117" s="230">
        <f t="shared" si="118"/>
        <v>1492</v>
      </c>
      <c r="AB117" s="230">
        <f t="shared" si="119"/>
        <v>855</v>
      </c>
      <c r="AC117" s="231">
        <f t="shared" si="120"/>
        <v>10</v>
      </c>
      <c r="AD117" s="183">
        <f t="shared" si="126"/>
        <v>0</v>
      </c>
      <c r="AE117" s="243"/>
      <c r="AF117" s="155">
        <v>1025</v>
      </c>
      <c r="AG117" s="184">
        <f t="shared" ref="AG117:AG122" si="136">+AH117-AH116</f>
        <v>28</v>
      </c>
      <c r="AH117" s="155">
        <v>630</v>
      </c>
      <c r="AI117" s="184">
        <f t="shared" si="133"/>
        <v>0</v>
      </c>
      <c r="AJ117" s="185">
        <v>4</v>
      </c>
      <c r="AK117" s="186">
        <f t="shared" si="127"/>
        <v>0</v>
      </c>
      <c r="AL117" s="155">
        <v>45</v>
      </c>
      <c r="AM117" s="184">
        <f t="shared" si="128"/>
        <v>2</v>
      </c>
      <c r="AN117" s="155">
        <v>22</v>
      </c>
      <c r="AO117" s="184">
        <f t="shared" si="129"/>
        <v>0</v>
      </c>
      <c r="AP117" s="187">
        <v>0</v>
      </c>
      <c r="AQ117" s="186">
        <f t="shared" si="130"/>
        <v>2</v>
      </c>
      <c r="AR117" s="155">
        <v>422</v>
      </c>
      <c r="AS117" s="184">
        <f t="shared" si="134"/>
        <v>14</v>
      </c>
      <c r="AT117" s="155">
        <v>203</v>
      </c>
      <c r="AU117" s="184">
        <f t="shared" si="131"/>
        <v>0</v>
      </c>
      <c r="AV117" s="188">
        <v>6</v>
      </c>
      <c r="BE117" s="229">
        <f t="shared" si="103"/>
        <v>43941</v>
      </c>
      <c r="BF117" s="132">
        <f t="shared" si="104"/>
        <v>4</v>
      </c>
      <c r="BG117" s="132">
        <f t="shared" si="75"/>
        <v>1587</v>
      </c>
      <c r="BH117" s="229">
        <f t="shared" si="105"/>
        <v>43941</v>
      </c>
      <c r="BI117" s="132">
        <f t="shared" si="106"/>
        <v>1587</v>
      </c>
      <c r="BJ117" s="1">
        <f t="shared" si="121"/>
        <v>43941</v>
      </c>
      <c r="BK117">
        <f t="shared" si="97"/>
        <v>37</v>
      </c>
      <c r="BL117">
        <f t="shared" si="98"/>
        <v>2</v>
      </c>
      <c r="BM117" s="1">
        <f t="shared" si="122"/>
        <v>43941</v>
      </c>
      <c r="BN117">
        <f t="shared" si="123"/>
        <v>1287</v>
      </c>
      <c r="BO117">
        <f t="shared" si="124"/>
        <v>293</v>
      </c>
      <c r="BP117" s="179">
        <f t="shared" si="79"/>
        <v>43941</v>
      </c>
      <c r="BQ117">
        <f t="shared" si="80"/>
        <v>1025</v>
      </c>
      <c r="BR117">
        <f t="shared" si="81"/>
        <v>630</v>
      </c>
      <c r="BS117">
        <f t="shared" si="82"/>
        <v>4</v>
      </c>
      <c r="BW117" s="179">
        <f t="shared" si="83"/>
        <v>43941</v>
      </c>
      <c r="BX117">
        <f t="shared" si="84"/>
        <v>45</v>
      </c>
      <c r="BY117">
        <f t="shared" si="85"/>
        <v>22</v>
      </c>
      <c r="BZ117">
        <f t="shared" si="86"/>
        <v>0</v>
      </c>
      <c r="CA117" s="179">
        <f t="shared" si="87"/>
        <v>43941</v>
      </c>
      <c r="CB117">
        <f t="shared" si="88"/>
        <v>422</v>
      </c>
      <c r="CC117">
        <f t="shared" si="89"/>
        <v>203</v>
      </c>
      <c r="CD117">
        <f t="shared" si="90"/>
        <v>6</v>
      </c>
      <c r="CE117" s="179">
        <f t="shared" si="91"/>
        <v>43941</v>
      </c>
      <c r="CF117">
        <f t="shared" si="92"/>
        <v>0</v>
      </c>
      <c r="CG117">
        <f t="shared" si="93"/>
        <v>28</v>
      </c>
      <c r="CH117" s="179">
        <f t="shared" si="94"/>
        <v>43941</v>
      </c>
      <c r="CI117">
        <f t="shared" si="95"/>
        <v>0</v>
      </c>
    </row>
    <row r="118" spans="1:87" x14ac:dyDescent="0.55000000000000004">
      <c r="A118" s="179">
        <v>43942</v>
      </c>
      <c r="B118" s="146">
        <v>23</v>
      </c>
      <c r="C118" s="154">
        <f t="shared" si="117"/>
        <v>1610</v>
      </c>
      <c r="D118" s="154">
        <f t="shared" si="135"/>
        <v>811</v>
      </c>
      <c r="E118" s="147">
        <v>41</v>
      </c>
      <c r="F118" s="147">
        <v>799</v>
      </c>
      <c r="G118" s="147">
        <v>3</v>
      </c>
      <c r="H118" s="135"/>
      <c r="I118" s="147">
        <v>30</v>
      </c>
      <c r="J118" s="135"/>
      <c r="K118" s="148">
        <v>0</v>
      </c>
      <c r="L118" s="146">
        <v>42</v>
      </c>
      <c r="M118" s="147">
        <v>7</v>
      </c>
      <c r="N118" s="135"/>
      <c r="O118" s="135"/>
      <c r="P118" s="147">
        <v>1</v>
      </c>
      <c r="Q118" s="147">
        <v>0</v>
      </c>
      <c r="R118" s="135"/>
      <c r="S118" s="135"/>
      <c r="T118" s="147">
        <v>42</v>
      </c>
      <c r="U118" s="147">
        <v>15</v>
      </c>
      <c r="V118" s="135"/>
      <c r="W118" s="42">
        <v>991</v>
      </c>
      <c r="X118" s="148">
        <v>172</v>
      </c>
      <c r="Z118" s="75">
        <f t="shared" si="132"/>
        <v>43942</v>
      </c>
      <c r="AA118" s="230">
        <f t="shared" si="118"/>
        <v>1499</v>
      </c>
      <c r="AB118" s="230">
        <f t="shared" si="119"/>
        <v>891</v>
      </c>
      <c r="AC118" s="231">
        <f t="shared" si="120"/>
        <v>10</v>
      </c>
      <c r="AD118" s="183">
        <f t="shared" si="126"/>
        <v>4</v>
      </c>
      <c r="AE118" s="243"/>
      <c r="AF118" s="155">
        <v>1029</v>
      </c>
      <c r="AG118" s="184">
        <f t="shared" si="136"/>
        <v>20</v>
      </c>
      <c r="AH118" s="155">
        <v>650</v>
      </c>
      <c r="AI118" s="184">
        <f t="shared" si="133"/>
        <v>0</v>
      </c>
      <c r="AJ118" s="185">
        <v>4</v>
      </c>
      <c r="AK118" s="186">
        <f t="shared" si="127"/>
        <v>0</v>
      </c>
      <c r="AL118" s="155">
        <v>45</v>
      </c>
      <c r="AM118" s="184">
        <f t="shared" si="128"/>
        <v>2</v>
      </c>
      <c r="AN118" s="155">
        <v>24</v>
      </c>
      <c r="AO118" s="184">
        <f t="shared" si="129"/>
        <v>0</v>
      </c>
      <c r="AP118" s="187">
        <v>0</v>
      </c>
      <c r="AQ118" s="186">
        <f t="shared" si="130"/>
        <v>3</v>
      </c>
      <c r="AR118" s="155">
        <v>425</v>
      </c>
      <c r="AS118" s="184">
        <f t="shared" si="134"/>
        <v>14</v>
      </c>
      <c r="AT118" s="155">
        <v>217</v>
      </c>
      <c r="AU118" s="184">
        <f t="shared" si="131"/>
        <v>0</v>
      </c>
      <c r="AV118" s="188">
        <v>6</v>
      </c>
      <c r="BE118" s="229">
        <f t="shared" si="103"/>
        <v>43942</v>
      </c>
      <c r="BF118" s="132">
        <f t="shared" si="104"/>
        <v>23</v>
      </c>
      <c r="BG118" s="132">
        <f t="shared" si="75"/>
        <v>1610</v>
      </c>
      <c r="BH118" s="229">
        <f t="shared" si="105"/>
        <v>43942</v>
      </c>
      <c r="BI118" s="132">
        <f t="shared" si="106"/>
        <v>1610</v>
      </c>
      <c r="BJ118" s="1">
        <f t="shared" si="121"/>
        <v>43942</v>
      </c>
      <c r="BK118">
        <f t="shared" si="97"/>
        <v>42</v>
      </c>
      <c r="BL118">
        <f t="shared" si="98"/>
        <v>7</v>
      </c>
      <c r="BM118" s="1">
        <f t="shared" si="122"/>
        <v>43942</v>
      </c>
      <c r="BN118">
        <f t="shared" si="123"/>
        <v>1329</v>
      </c>
      <c r="BO118">
        <f t="shared" si="124"/>
        <v>300</v>
      </c>
      <c r="BP118" s="179">
        <f t="shared" si="79"/>
        <v>43942</v>
      </c>
      <c r="BQ118">
        <f t="shared" si="80"/>
        <v>1029</v>
      </c>
      <c r="BR118">
        <f t="shared" si="81"/>
        <v>650</v>
      </c>
      <c r="BS118">
        <f t="shared" si="82"/>
        <v>4</v>
      </c>
      <c r="BW118" s="179">
        <f t="shared" si="83"/>
        <v>43942</v>
      </c>
      <c r="BX118">
        <f t="shared" si="84"/>
        <v>45</v>
      </c>
      <c r="BY118">
        <f t="shared" si="85"/>
        <v>24</v>
      </c>
      <c r="BZ118">
        <f t="shared" si="86"/>
        <v>0</v>
      </c>
      <c r="CA118" s="179">
        <f t="shared" si="87"/>
        <v>43942</v>
      </c>
      <c r="CB118">
        <f t="shared" si="88"/>
        <v>425</v>
      </c>
      <c r="CC118">
        <f t="shared" si="89"/>
        <v>217</v>
      </c>
      <c r="CD118">
        <f t="shared" si="90"/>
        <v>6</v>
      </c>
      <c r="CE118" s="179">
        <f t="shared" si="91"/>
        <v>43942</v>
      </c>
      <c r="CF118">
        <f t="shared" si="92"/>
        <v>4</v>
      </c>
      <c r="CG118">
        <f t="shared" si="93"/>
        <v>20</v>
      </c>
      <c r="CH118" s="179">
        <f t="shared" si="94"/>
        <v>43942</v>
      </c>
      <c r="CI118">
        <f t="shared" si="95"/>
        <v>0</v>
      </c>
    </row>
    <row r="119" spans="1:87" x14ac:dyDescent="0.55000000000000004">
      <c r="A119" s="179">
        <v>43943</v>
      </c>
      <c r="B119" s="146">
        <v>6</v>
      </c>
      <c r="C119" s="154">
        <f t="shared" si="117"/>
        <v>1616</v>
      </c>
      <c r="D119" s="154">
        <f t="shared" si="135"/>
        <v>793</v>
      </c>
      <c r="E119" s="147">
        <v>37</v>
      </c>
      <c r="F119" s="147">
        <v>823</v>
      </c>
      <c r="G119" s="147">
        <v>0</v>
      </c>
      <c r="H119" s="135"/>
      <c r="I119" s="147">
        <v>16</v>
      </c>
      <c r="J119" s="135"/>
      <c r="K119" s="148">
        <v>0</v>
      </c>
      <c r="L119" s="146">
        <v>27</v>
      </c>
      <c r="M119" s="147">
        <v>1</v>
      </c>
      <c r="N119" s="135"/>
      <c r="O119" s="135"/>
      <c r="P119" s="147">
        <v>3</v>
      </c>
      <c r="Q119" s="147">
        <v>0</v>
      </c>
      <c r="R119" s="135"/>
      <c r="S119" s="135"/>
      <c r="T119" s="147">
        <v>31</v>
      </c>
      <c r="U119" s="147">
        <v>7</v>
      </c>
      <c r="V119" s="135"/>
      <c r="W119" s="42">
        <v>984</v>
      </c>
      <c r="X119" s="148">
        <v>166</v>
      </c>
      <c r="Z119" s="75">
        <f t="shared" ref="Z119:Z125" si="137">+A119</f>
        <v>43943</v>
      </c>
      <c r="AA119" s="230">
        <f t="shared" si="118"/>
        <v>1504</v>
      </c>
      <c r="AB119" s="230">
        <f t="shared" si="119"/>
        <v>940</v>
      </c>
      <c r="AC119" s="231">
        <f t="shared" si="120"/>
        <v>10</v>
      </c>
      <c r="AD119" s="183">
        <f t="shared" si="126"/>
        <v>4</v>
      </c>
      <c r="AE119" s="243"/>
      <c r="AF119" s="155">
        <v>1033</v>
      </c>
      <c r="AG119" s="184">
        <f t="shared" si="136"/>
        <v>28</v>
      </c>
      <c r="AH119" s="155">
        <v>678</v>
      </c>
      <c r="AI119" s="184">
        <f t="shared" si="133"/>
        <v>0</v>
      </c>
      <c r="AJ119" s="185">
        <v>4</v>
      </c>
      <c r="AK119" s="186">
        <f t="shared" si="127"/>
        <v>0</v>
      </c>
      <c r="AL119" s="155">
        <v>45</v>
      </c>
      <c r="AM119" s="184">
        <f t="shared" si="128"/>
        <v>2</v>
      </c>
      <c r="AN119" s="155">
        <v>26</v>
      </c>
      <c r="AO119" s="184">
        <f t="shared" si="129"/>
        <v>0</v>
      </c>
      <c r="AP119" s="187">
        <v>0</v>
      </c>
      <c r="AQ119" s="186">
        <f t="shared" si="130"/>
        <v>1</v>
      </c>
      <c r="AR119" s="155">
        <v>426</v>
      </c>
      <c r="AS119" s="184">
        <f t="shared" si="134"/>
        <v>19</v>
      </c>
      <c r="AT119" s="155">
        <v>236</v>
      </c>
      <c r="AU119" s="184">
        <f t="shared" si="131"/>
        <v>0</v>
      </c>
      <c r="AV119" s="188">
        <v>6</v>
      </c>
      <c r="BE119" s="229">
        <f t="shared" si="103"/>
        <v>43943</v>
      </c>
      <c r="BF119" s="132">
        <f t="shared" si="104"/>
        <v>6</v>
      </c>
      <c r="BG119" s="132">
        <f t="shared" si="75"/>
        <v>1616</v>
      </c>
      <c r="BH119" s="229">
        <f t="shared" si="105"/>
        <v>43943</v>
      </c>
      <c r="BI119" s="132">
        <f t="shared" si="106"/>
        <v>1616</v>
      </c>
      <c r="BJ119" s="1">
        <f t="shared" si="121"/>
        <v>43943</v>
      </c>
      <c r="BK119">
        <f t="shared" si="97"/>
        <v>27</v>
      </c>
      <c r="BL119">
        <f t="shared" si="98"/>
        <v>1</v>
      </c>
      <c r="BM119" s="1">
        <f t="shared" si="122"/>
        <v>43943</v>
      </c>
      <c r="BN119">
        <f t="shared" si="123"/>
        <v>1356</v>
      </c>
      <c r="BO119">
        <f t="shared" si="124"/>
        <v>301</v>
      </c>
      <c r="BP119" s="179">
        <f t="shared" si="79"/>
        <v>43943</v>
      </c>
      <c r="BQ119">
        <f t="shared" si="80"/>
        <v>1033</v>
      </c>
      <c r="BR119">
        <f t="shared" si="81"/>
        <v>678</v>
      </c>
      <c r="BS119">
        <f t="shared" si="82"/>
        <v>4</v>
      </c>
      <c r="BW119" s="179">
        <f t="shared" si="83"/>
        <v>43943</v>
      </c>
      <c r="BX119">
        <f t="shared" si="84"/>
        <v>45</v>
      </c>
      <c r="BY119">
        <f t="shared" si="85"/>
        <v>26</v>
      </c>
      <c r="BZ119">
        <f t="shared" si="86"/>
        <v>0</v>
      </c>
      <c r="CA119" s="179">
        <f t="shared" si="87"/>
        <v>43943</v>
      </c>
      <c r="CB119">
        <f t="shared" si="88"/>
        <v>426</v>
      </c>
      <c r="CC119">
        <f t="shared" si="89"/>
        <v>236</v>
      </c>
      <c r="CD119">
        <f t="shared" si="90"/>
        <v>6</v>
      </c>
      <c r="CE119" s="179">
        <f t="shared" si="91"/>
        <v>43943</v>
      </c>
      <c r="CF119">
        <f t="shared" si="92"/>
        <v>4</v>
      </c>
      <c r="CG119">
        <f t="shared" si="93"/>
        <v>28</v>
      </c>
      <c r="CH119" s="179">
        <f t="shared" si="94"/>
        <v>43943</v>
      </c>
      <c r="CI119">
        <f t="shared" si="95"/>
        <v>0</v>
      </c>
    </row>
    <row r="120" spans="1:87" x14ac:dyDescent="0.55000000000000004">
      <c r="A120" s="179">
        <v>43944</v>
      </c>
      <c r="B120" s="146">
        <v>2</v>
      </c>
      <c r="C120" s="154">
        <f t="shared" si="117"/>
        <v>1618</v>
      </c>
      <c r="D120" s="154">
        <f t="shared" si="135"/>
        <v>769</v>
      </c>
      <c r="E120" s="147">
        <v>32</v>
      </c>
      <c r="F120" s="147">
        <v>849</v>
      </c>
      <c r="G120" s="147">
        <v>2</v>
      </c>
      <c r="H120" s="135"/>
      <c r="I120" s="147">
        <v>17</v>
      </c>
      <c r="J120" s="135"/>
      <c r="K120" s="148">
        <v>0</v>
      </c>
      <c r="L120" s="146">
        <v>34</v>
      </c>
      <c r="M120" s="147">
        <v>1</v>
      </c>
      <c r="N120" s="135"/>
      <c r="O120" s="135"/>
      <c r="P120" s="147">
        <v>3</v>
      </c>
      <c r="Q120" s="147">
        <v>0</v>
      </c>
      <c r="R120" s="135"/>
      <c r="S120" s="135"/>
      <c r="T120" s="147">
        <v>36</v>
      </c>
      <c r="U120" s="147">
        <v>10</v>
      </c>
      <c r="V120" s="135"/>
      <c r="W120" s="42">
        <v>979</v>
      </c>
      <c r="X120" s="148">
        <v>157</v>
      </c>
      <c r="Z120" s="75">
        <f t="shared" si="137"/>
        <v>43944</v>
      </c>
      <c r="AA120" s="230">
        <f t="shared" si="118"/>
        <v>1507</v>
      </c>
      <c r="AB120" s="230">
        <f t="shared" si="119"/>
        <v>979</v>
      </c>
      <c r="AC120" s="231">
        <f t="shared" si="120"/>
        <v>10</v>
      </c>
      <c r="AD120" s="183">
        <f t="shared" si="126"/>
        <v>2</v>
      </c>
      <c r="AE120" s="243"/>
      <c r="AF120" s="155">
        <v>1035</v>
      </c>
      <c r="AG120" s="184">
        <f t="shared" si="136"/>
        <v>21</v>
      </c>
      <c r="AH120" s="155">
        <v>699</v>
      </c>
      <c r="AI120" s="184">
        <f t="shared" si="133"/>
        <v>0</v>
      </c>
      <c r="AJ120" s="185">
        <v>4</v>
      </c>
      <c r="AK120" s="186">
        <f t="shared" si="127"/>
        <v>0</v>
      </c>
      <c r="AL120" s="155">
        <v>45</v>
      </c>
      <c r="AM120" s="184">
        <f t="shared" si="128"/>
        <v>1</v>
      </c>
      <c r="AN120" s="155">
        <v>27</v>
      </c>
      <c r="AO120" s="184">
        <f t="shared" si="129"/>
        <v>0</v>
      </c>
      <c r="AP120" s="187">
        <v>0</v>
      </c>
      <c r="AQ120" s="186">
        <f t="shared" si="130"/>
        <v>1</v>
      </c>
      <c r="AR120" s="155">
        <v>427</v>
      </c>
      <c r="AS120" s="184">
        <f t="shared" si="134"/>
        <v>17</v>
      </c>
      <c r="AT120" s="155">
        <v>253</v>
      </c>
      <c r="AU120" s="184">
        <f t="shared" si="131"/>
        <v>0</v>
      </c>
      <c r="AV120" s="188">
        <v>6</v>
      </c>
      <c r="BE120" s="229">
        <f t="shared" si="103"/>
        <v>43944</v>
      </c>
      <c r="BF120" s="132">
        <f t="shared" si="104"/>
        <v>2</v>
      </c>
      <c r="BG120" s="132">
        <f t="shared" si="75"/>
        <v>1618</v>
      </c>
      <c r="BH120" s="229">
        <f t="shared" si="105"/>
        <v>43944</v>
      </c>
      <c r="BI120" s="132">
        <f t="shared" si="106"/>
        <v>1618</v>
      </c>
      <c r="BJ120" s="1">
        <f t="shared" si="121"/>
        <v>43944</v>
      </c>
      <c r="BK120">
        <f t="shared" si="97"/>
        <v>34</v>
      </c>
      <c r="BL120">
        <f t="shared" si="98"/>
        <v>1</v>
      </c>
      <c r="BM120" s="1">
        <f t="shared" si="122"/>
        <v>43944</v>
      </c>
      <c r="BN120">
        <f t="shared" si="123"/>
        <v>1390</v>
      </c>
      <c r="BO120">
        <f t="shared" si="124"/>
        <v>302</v>
      </c>
      <c r="BP120" s="179">
        <f t="shared" si="79"/>
        <v>43944</v>
      </c>
      <c r="BQ120">
        <f t="shared" si="80"/>
        <v>1035</v>
      </c>
      <c r="BR120">
        <f t="shared" si="81"/>
        <v>699</v>
      </c>
      <c r="BS120">
        <f t="shared" si="82"/>
        <v>4</v>
      </c>
      <c r="BW120" s="179">
        <f t="shared" si="83"/>
        <v>43944</v>
      </c>
      <c r="BX120">
        <f t="shared" si="84"/>
        <v>45</v>
      </c>
      <c r="BY120">
        <f t="shared" si="85"/>
        <v>27</v>
      </c>
      <c r="BZ120">
        <f t="shared" si="86"/>
        <v>0</v>
      </c>
      <c r="CA120" s="179">
        <f t="shared" si="87"/>
        <v>43944</v>
      </c>
      <c r="CB120">
        <f t="shared" si="88"/>
        <v>427</v>
      </c>
      <c r="CC120">
        <f t="shared" si="89"/>
        <v>253</v>
      </c>
      <c r="CD120">
        <f t="shared" si="90"/>
        <v>6</v>
      </c>
      <c r="CE120" s="179">
        <f t="shared" si="91"/>
        <v>43944</v>
      </c>
      <c r="CF120">
        <f t="shared" si="92"/>
        <v>2</v>
      </c>
      <c r="CG120">
        <f t="shared" si="93"/>
        <v>21</v>
      </c>
      <c r="CH120" s="179">
        <f t="shared" si="94"/>
        <v>43944</v>
      </c>
      <c r="CI120">
        <f t="shared" si="95"/>
        <v>0</v>
      </c>
    </row>
    <row r="121" spans="1:87" x14ac:dyDescent="0.55000000000000004">
      <c r="A121" s="179">
        <v>43945</v>
      </c>
      <c r="B121" s="146">
        <v>11</v>
      </c>
      <c r="C121" s="154">
        <f t="shared" si="117"/>
        <v>1629</v>
      </c>
      <c r="D121" s="154">
        <f t="shared" si="135"/>
        <v>720</v>
      </c>
      <c r="E121" s="147">
        <v>25</v>
      </c>
      <c r="F121" s="147">
        <v>909</v>
      </c>
      <c r="G121" s="147">
        <v>1</v>
      </c>
      <c r="H121" s="135"/>
      <c r="I121" s="147">
        <v>14</v>
      </c>
      <c r="J121" s="135"/>
      <c r="K121" s="148">
        <v>0</v>
      </c>
      <c r="L121" s="146">
        <v>29</v>
      </c>
      <c r="M121" s="147">
        <v>4</v>
      </c>
      <c r="N121" s="135"/>
      <c r="O121" s="135"/>
      <c r="P121" s="147">
        <v>1</v>
      </c>
      <c r="Q121" s="147">
        <v>1</v>
      </c>
      <c r="R121" s="135"/>
      <c r="S121" s="135"/>
      <c r="T121" s="147">
        <v>24</v>
      </c>
      <c r="U121" s="147">
        <v>10</v>
      </c>
      <c r="V121" s="135"/>
      <c r="W121" s="42">
        <v>983</v>
      </c>
      <c r="X121" s="148">
        <v>150</v>
      </c>
      <c r="Z121" s="75">
        <f t="shared" si="137"/>
        <v>43945</v>
      </c>
      <c r="AA121" s="230">
        <f t="shared" si="118"/>
        <v>1508</v>
      </c>
      <c r="AB121" s="230">
        <f t="shared" si="119"/>
        <v>1016</v>
      </c>
      <c r="AC121" s="231">
        <f t="shared" si="120"/>
        <v>10</v>
      </c>
      <c r="AD121" s="183">
        <f t="shared" si="126"/>
        <v>0</v>
      </c>
      <c r="AE121" s="243"/>
      <c r="AF121" s="155">
        <v>1035</v>
      </c>
      <c r="AG121" s="184">
        <f t="shared" si="136"/>
        <v>26</v>
      </c>
      <c r="AH121" s="155">
        <v>725</v>
      </c>
      <c r="AI121" s="184">
        <f t="shared" si="133"/>
        <v>0</v>
      </c>
      <c r="AJ121" s="185">
        <v>4</v>
      </c>
      <c r="AK121" s="186">
        <f t="shared" si="127"/>
        <v>0</v>
      </c>
      <c r="AL121" s="155">
        <v>45</v>
      </c>
      <c r="AM121" s="184">
        <f t="shared" si="128"/>
        <v>0</v>
      </c>
      <c r="AN121" s="155">
        <v>27</v>
      </c>
      <c r="AO121" s="184">
        <f t="shared" si="129"/>
        <v>0</v>
      </c>
      <c r="AP121" s="187">
        <v>0</v>
      </c>
      <c r="AQ121" s="186">
        <f t="shared" si="130"/>
        <v>1</v>
      </c>
      <c r="AR121" s="155">
        <v>428</v>
      </c>
      <c r="AS121" s="184">
        <f t="shared" ref="AS121:AS152" si="138">+AT121-AT120</f>
        <v>11</v>
      </c>
      <c r="AT121" s="155">
        <v>264</v>
      </c>
      <c r="AU121" s="184">
        <f t="shared" si="131"/>
        <v>0</v>
      </c>
      <c r="AV121" s="188">
        <v>6</v>
      </c>
      <c r="BE121" s="229">
        <f t="shared" si="103"/>
        <v>43945</v>
      </c>
      <c r="BF121" s="132">
        <f t="shared" si="104"/>
        <v>11</v>
      </c>
      <c r="BG121" s="132">
        <f t="shared" si="75"/>
        <v>1629</v>
      </c>
      <c r="BH121" s="229">
        <f t="shared" si="105"/>
        <v>43945</v>
      </c>
      <c r="BI121" s="132">
        <f t="shared" si="106"/>
        <v>1629</v>
      </c>
      <c r="BJ121" s="1">
        <f t="shared" si="121"/>
        <v>43945</v>
      </c>
      <c r="BK121">
        <f t="shared" si="97"/>
        <v>29</v>
      </c>
      <c r="BL121">
        <f t="shared" si="98"/>
        <v>4</v>
      </c>
      <c r="BM121" s="1">
        <f t="shared" si="122"/>
        <v>43945</v>
      </c>
      <c r="BN121">
        <f t="shared" si="123"/>
        <v>1419</v>
      </c>
      <c r="BO121">
        <f t="shared" si="124"/>
        <v>306</v>
      </c>
      <c r="BP121" s="179">
        <f t="shared" si="79"/>
        <v>43945</v>
      </c>
      <c r="BQ121">
        <f t="shared" si="80"/>
        <v>1035</v>
      </c>
      <c r="BR121">
        <f t="shared" si="81"/>
        <v>725</v>
      </c>
      <c r="BS121">
        <f t="shared" si="82"/>
        <v>4</v>
      </c>
      <c r="BW121" s="179">
        <f t="shared" si="83"/>
        <v>43945</v>
      </c>
      <c r="BX121">
        <f t="shared" si="84"/>
        <v>45</v>
      </c>
      <c r="BY121">
        <f t="shared" si="85"/>
        <v>27</v>
      </c>
      <c r="BZ121">
        <f t="shared" si="86"/>
        <v>0</v>
      </c>
      <c r="CA121" s="179">
        <f t="shared" si="87"/>
        <v>43945</v>
      </c>
      <c r="CB121">
        <f t="shared" si="88"/>
        <v>428</v>
      </c>
      <c r="CC121">
        <f t="shared" si="89"/>
        <v>264</v>
      </c>
      <c r="CD121">
        <f t="shared" si="90"/>
        <v>6</v>
      </c>
      <c r="CE121" s="179">
        <f t="shared" si="91"/>
        <v>43945</v>
      </c>
      <c r="CF121">
        <f t="shared" si="92"/>
        <v>0</v>
      </c>
      <c r="CG121">
        <f t="shared" si="93"/>
        <v>26</v>
      </c>
      <c r="CH121" s="179">
        <f t="shared" si="94"/>
        <v>43945</v>
      </c>
      <c r="CI121">
        <f t="shared" si="95"/>
        <v>0</v>
      </c>
    </row>
    <row r="122" spans="1:87" x14ac:dyDescent="0.55000000000000004">
      <c r="A122" s="179">
        <v>43946</v>
      </c>
      <c r="B122" s="146">
        <v>5</v>
      </c>
      <c r="C122" s="154">
        <f t="shared" si="117"/>
        <v>1634</v>
      </c>
      <c r="D122" s="154">
        <f t="shared" si="135"/>
        <v>694</v>
      </c>
      <c r="E122" s="147">
        <v>22</v>
      </c>
      <c r="F122" s="147">
        <v>940</v>
      </c>
      <c r="G122" s="147">
        <v>0</v>
      </c>
      <c r="H122" s="135"/>
      <c r="I122" s="147">
        <v>10</v>
      </c>
      <c r="J122" s="135"/>
      <c r="K122" s="148">
        <v>0</v>
      </c>
      <c r="L122" s="146">
        <v>30</v>
      </c>
      <c r="M122" s="147">
        <v>7</v>
      </c>
      <c r="N122" s="135"/>
      <c r="O122" s="135"/>
      <c r="P122" s="147">
        <v>4</v>
      </c>
      <c r="Q122" s="147">
        <v>0</v>
      </c>
      <c r="R122" s="135"/>
      <c r="S122" s="135"/>
      <c r="T122" s="147">
        <v>9</v>
      </c>
      <c r="U122" s="147">
        <v>6</v>
      </c>
      <c r="V122" s="135"/>
      <c r="W122" s="42">
        <v>1000</v>
      </c>
      <c r="X122" s="148">
        <v>151</v>
      </c>
      <c r="Z122" s="75">
        <f t="shared" si="137"/>
        <v>43946</v>
      </c>
      <c r="AA122" s="230">
        <f t="shared" si="118"/>
        <v>1511</v>
      </c>
      <c r="AB122" s="230">
        <f t="shared" si="119"/>
        <v>1056</v>
      </c>
      <c r="AC122" s="231">
        <f t="shared" si="120"/>
        <v>10</v>
      </c>
      <c r="AD122" s="183">
        <f t="shared" si="126"/>
        <v>2</v>
      </c>
      <c r="AE122" s="243"/>
      <c r="AF122" s="155">
        <v>1037</v>
      </c>
      <c r="AG122" s="184">
        <f t="shared" si="136"/>
        <v>28</v>
      </c>
      <c r="AH122" s="155">
        <v>753</v>
      </c>
      <c r="AI122" s="184">
        <f t="shared" si="133"/>
        <v>0</v>
      </c>
      <c r="AJ122" s="185">
        <v>4</v>
      </c>
      <c r="AK122" s="186">
        <f t="shared" si="127"/>
        <v>0</v>
      </c>
      <c r="AL122" s="155">
        <v>45</v>
      </c>
      <c r="AM122" s="184">
        <f t="shared" si="128"/>
        <v>1</v>
      </c>
      <c r="AN122" s="155">
        <v>28</v>
      </c>
      <c r="AO122" s="184">
        <f t="shared" si="129"/>
        <v>0</v>
      </c>
      <c r="AP122" s="187">
        <v>0</v>
      </c>
      <c r="AQ122" s="186">
        <f t="shared" si="130"/>
        <v>1</v>
      </c>
      <c r="AR122" s="155">
        <v>429</v>
      </c>
      <c r="AS122" s="184">
        <f t="shared" si="138"/>
        <v>11</v>
      </c>
      <c r="AT122" s="155">
        <v>275</v>
      </c>
      <c r="AU122" s="184">
        <f t="shared" si="131"/>
        <v>0</v>
      </c>
      <c r="AV122" s="188">
        <v>6</v>
      </c>
      <c r="BE122" s="229">
        <f t="shared" si="103"/>
        <v>43946</v>
      </c>
      <c r="BF122" s="132">
        <f t="shared" si="104"/>
        <v>5</v>
      </c>
      <c r="BG122" s="132">
        <f t="shared" si="75"/>
        <v>1634</v>
      </c>
      <c r="BH122" s="229">
        <f t="shared" si="105"/>
        <v>43946</v>
      </c>
      <c r="BI122" s="132">
        <f t="shared" si="106"/>
        <v>1634</v>
      </c>
      <c r="BJ122" s="1">
        <f t="shared" si="121"/>
        <v>43946</v>
      </c>
      <c r="BK122">
        <f t="shared" si="97"/>
        <v>30</v>
      </c>
      <c r="BL122">
        <f t="shared" si="98"/>
        <v>7</v>
      </c>
      <c r="BM122" s="1">
        <f t="shared" si="122"/>
        <v>43946</v>
      </c>
      <c r="BN122">
        <f t="shared" si="123"/>
        <v>1449</v>
      </c>
      <c r="BO122">
        <f t="shared" si="124"/>
        <v>313</v>
      </c>
      <c r="BP122" s="179">
        <f t="shared" si="79"/>
        <v>43946</v>
      </c>
      <c r="BQ122">
        <f t="shared" si="80"/>
        <v>1037</v>
      </c>
      <c r="BR122">
        <f t="shared" si="81"/>
        <v>753</v>
      </c>
      <c r="BS122">
        <f t="shared" si="82"/>
        <v>4</v>
      </c>
      <c r="BW122" s="179">
        <f t="shared" si="83"/>
        <v>43946</v>
      </c>
      <c r="BX122">
        <f t="shared" si="84"/>
        <v>45</v>
      </c>
      <c r="BY122">
        <f t="shared" si="85"/>
        <v>28</v>
      </c>
      <c r="BZ122">
        <f t="shared" si="86"/>
        <v>0</v>
      </c>
      <c r="CA122" s="179">
        <f t="shared" si="87"/>
        <v>43946</v>
      </c>
      <c r="CB122">
        <f t="shared" si="88"/>
        <v>429</v>
      </c>
      <c r="CC122">
        <f t="shared" si="89"/>
        <v>275</v>
      </c>
      <c r="CD122">
        <f t="shared" si="90"/>
        <v>6</v>
      </c>
      <c r="CE122" s="179">
        <f t="shared" si="91"/>
        <v>43946</v>
      </c>
      <c r="CF122">
        <f t="shared" si="92"/>
        <v>2</v>
      </c>
      <c r="CG122">
        <f t="shared" si="93"/>
        <v>28</v>
      </c>
      <c r="CH122" s="179">
        <f t="shared" si="94"/>
        <v>43946</v>
      </c>
      <c r="CI122">
        <f t="shared" si="95"/>
        <v>0</v>
      </c>
    </row>
    <row r="123" spans="1:87" x14ac:dyDescent="0.55000000000000004">
      <c r="A123" s="179">
        <v>43947</v>
      </c>
      <c r="B123" s="146">
        <v>2</v>
      </c>
      <c r="C123" s="154">
        <f t="shared" si="117"/>
        <v>1636</v>
      </c>
      <c r="D123" s="154">
        <f t="shared" si="135"/>
        <v>627</v>
      </c>
      <c r="E123" s="147">
        <v>22</v>
      </c>
      <c r="F123" s="147">
        <v>1009</v>
      </c>
      <c r="G123" s="147">
        <v>4</v>
      </c>
      <c r="H123" s="135"/>
      <c r="I123" s="147">
        <v>7</v>
      </c>
      <c r="J123" s="135"/>
      <c r="K123" s="148">
        <v>0</v>
      </c>
      <c r="L123" s="146">
        <v>25</v>
      </c>
      <c r="M123" s="147">
        <v>1</v>
      </c>
      <c r="N123" s="135"/>
      <c r="O123" s="135"/>
      <c r="P123" s="147">
        <v>0</v>
      </c>
      <c r="Q123" s="147">
        <v>0</v>
      </c>
      <c r="R123" s="135"/>
      <c r="S123" s="135"/>
      <c r="T123" s="147">
        <v>51</v>
      </c>
      <c r="U123" s="147">
        <v>21</v>
      </c>
      <c r="V123" s="135"/>
      <c r="W123" s="42">
        <v>974</v>
      </c>
      <c r="X123" s="148">
        <v>131</v>
      </c>
      <c r="Z123" s="75">
        <f t="shared" si="137"/>
        <v>43947</v>
      </c>
      <c r="AA123" s="230">
        <f t="shared" si="118"/>
        <v>1511</v>
      </c>
      <c r="AB123" s="230">
        <f t="shared" si="119"/>
        <v>1084</v>
      </c>
      <c r="AC123" s="231">
        <f t="shared" si="120"/>
        <v>10</v>
      </c>
      <c r="AD123" s="183">
        <f t="shared" si="126"/>
        <v>0</v>
      </c>
      <c r="AE123" s="243"/>
      <c r="AF123" s="155">
        <v>1037</v>
      </c>
      <c r="AG123" s="184">
        <f t="shared" ref="AG123:AG154" si="139">+AH123-AH122</f>
        <v>19</v>
      </c>
      <c r="AH123" s="155">
        <v>772</v>
      </c>
      <c r="AI123" s="184">
        <f t="shared" si="133"/>
        <v>0</v>
      </c>
      <c r="AJ123" s="185">
        <v>4</v>
      </c>
      <c r="AK123" s="186">
        <f t="shared" si="127"/>
        <v>0</v>
      </c>
      <c r="AL123" s="155">
        <v>45</v>
      </c>
      <c r="AM123" s="184">
        <f t="shared" si="128"/>
        <v>3</v>
      </c>
      <c r="AN123" s="155">
        <v>31</v>
      </c>
      <c r="AO123" s="184">
        <f t="shared" si="129"/>
        <v>0</v>
      </c>
      <c r="AP123" s="187">
        <v>0</v>
      </c>
      <c r="AQ123" s="186">
        <f t="shared" si="130"/>
        <v>0</v>
      </c>
      <c r="AR123" s="155">
        <v>429</v>
      </c>
      <c r="AS123" s="184">
        <f t="shared" si="138"/>
        <v>6</v>
      </c>
      <c r="AT123" s="155">
        <v>281</v>
      </c>
      <c r="AU123" s="184">
        <f t="shared" si="131"/>
        <v>0</v>
      </c>
      <c r="AV123" s="188">
        <v>6</v>
      </c>
      <c r="BE123" s="229">
        <f t="shared" si="103"/>
        <v>43947</v>
      </c>
      <c r="BF123" s="132">
        <f t="shared" si="104"/>
        <v>2</v>
      </c>
      <c r="BG123" s="132">
        <f t="shared" si="75"/>
        <v>1636</v>
      </c>
      <c r="BH123" s="229">
        <f t="shared" si="105"/>
        <v>43947</v>
      </c>
      <c r="BI123" s="132">
        <f t="shared" si="106"/>
        <v>1636</v>
      </c>
      <c r="BJ123" s="1">
        <f t="shared" si="121"/>
        <v>43947</v>
      </c>
      <c r="BK123">
        <f t="shared" si="97"/>
        <v>25</v>
      </c>
      <c r="BL123">
        <f t="shared" si="98"/>
        <v>1</v>
      </c>
      <c r="BM123" s="1">
        <f t="shared" si="122"/>
        <v>43947</v>
      </c>
      <c r="BN123">
        <f t="shared" si="123"/>
        <v>1474</v>
      </c>
      <c r="BO123">
        <f t="shared" si="124"/>
        <v>314</v>
      </c>
      <c r="BP123" s="179">
        <f t="shared" si="79"/>
        <v>43947</v>
      </c>
      <c r="BQ123">
        <f t="shared" si="80"/>
        <v>1037</v>
      </c>
      <c r="BR123">
        <f t="shared" si="81"/>
        <v>772</v>
      </c>
      <c r="BS123">
        <f t="shared" si="82"/>
        <v>4</v>
      </c>
      <c r="BW123" s="179">
        <f t="shared" si="83"/>
        <v>43947</v>
      </c>
      <c r="BX123">
        <f t="shared" si="84"/>
        <v>45</v>
      </c>
      <c r="BY123">
        <f t="shared" si="85"/>
        <v>31</v>
      </c>
      <c r="BZ123">
        <f t="shared" si="86"/>
        <v>0</v>
      </c>
      <c r="CA123" s="179">
        <f t="shared" si="87"/>
        <v>43947</v>
      </c>
      <c r="CB123">
        <f t="shared" si="88"/>
        <v>429</v>
      </c>
      <c r="CC123">
        <f t="shared" si="89"/>
        <v>281</v>
      </c>
      <c r="CD123">
        <f t="shared" si="90"/>
        <v>6</v>
      </c>
      <c r="CE123" s="179">
        <f t="shared" si="91"/>
        <v>43947</v>
      </c>
      <c r="CF123">
        <f t="shared" si="92"/>
        <v>0</v>
      </c>
      <c r="CG123">
        <f t="shared" si="93"/>
        <v>19</v>
      </c>
      <c r="CH123" s="179">
        <f t="shared" si="94"/>
        <v>43947</v>
      </c>
      <c r="CI123">
        <f t="shared" si="95"/>
        <v>0</v>
      </c>
    </row>
    <row r="124" spans="1:87" x14ac:dyDescent="0.55000000000000004">
      <c r="A124" s="179">
        <v>43948</v>
      </c>
      <c r="B124" s="146">
        <v>3</v>
      </c>
      <c r="C124" s="154">
        <f t="shared" si="117"/>
        <v>1639</v>
      </c>
      <c r="D124" s="154">
        <f t="shared" si="135"/>
        <v>552</v>
      </c>
      <c r="E124" s="147">
        <v>21</v>
      </c>
      <c r="F124" s="147">
        <v>1087</v>
      </c>
      <c r="G124" s="147">
        <v>1</v>
      </c>
      <c r="H124" s="135"/>
      <c r="I124" s="147">
        <v>6</v>
      </c>
      <c r="J124" s="135"/>
      <c r="K124" s="148">
        <v>0</v>
      </c>
      <c r="L124" s="146">
        <v>40</v>
      </c>
      <c r="M124" s="147">
        <v>3</v>
      </c>
      <c r="N124" s="135"/>
      <c r="O124" s="135"/>
      <c r="P124" s="147">
        <v>0</v>
      </c>
      <c r="Q124" s="147">
        <v>0</v>
      </c>
      <c r="R124" s="135"/>
      <c r="S124" s="135"/>
      <c r="T124" s="147">
        <v>17</v>
      </c>
      <c r="U124" s="147">
        <v>4</v>
      </c>
      <c r="V124" s="135"/>
      <c r="W124" s="42">
        <v>997</v>
      </c>
      <c r="X124" s="148">
        <v>130</v>
      </c>
      <c r="Z124" s="75">
        <f t="shared" si="137"/>
        <v>43948</v>
      </c>
      <c r="AA124" s="230">
        <f t="shared" si="118"/>
        <v>1511</v>
      </c>
      <c r="AB124" s="230">
        <f t="shared" si="119"/>
        <v>1109</v>
      </c>
      <c r="AC124" s="231">
        <f t="shared" si="120"/>
        <v>10</v>
      </c>
      <c r="AD124" s="183">
        <f t="shared" si="126"/>
        <v>0</v>
      </c>
      <c r="AE124" s="243"/>
      <c r="AF124" s="155">
        <v>1037</v>
      </c>
      <c r="AG124" s="184">
        <f t="shared" si="139"/>
        <v>15</v>
      </c>
      <c r="AH124" s="155">
        <v>787</v>
      </c>
      <c r="AI124" s="184">
        <f t="shared" si="133"/>
        <v>0</v>
      </c>
      <c r="AJ124" s="185">
        <v>4</v>
      </c>
      <c r="AK124" s="186">
        <f t="shared" si="127"/>
        <v>0</v>
      </c>
      <c r="AL124" s="155">
        <v>45</v>
      </c>
      <c r="AM124" s="184">
        <f t="shared" si="128"/>
        <v>1</v>
      </c>
      <c r="AN124" s="155">
        <v>32</v>
      </c>
      <c r="AO124" s="184">
        <f t="shared" si="129"/>
        <v>0</v>
      </c>
      <c r="AP124" s="187">
        <v>0</v>
      </c>
      <c r="AQ124" s="186">
        <f t="shared" si="130"/>
        <v>0</v>
      </c>
      <c r="AR124" s="155">
        <v>429</v>
      </c>
      <c r="AS124" s="184">
        <f t="shared" si="138"/>
        <v>9</v>
      </c>
      <c r="AT124" s="155">
        <v>290</v>
      </c>
      <c r="AU124" s="184">
        <f t="shared" si="131"/>
        <v>0</v>
      </c>
      <c r="AV124" s="188">
        <v>6</v>
      </c>
      <c r="BE124" s="229">
        <f t="shared" si="103"/>
        <v>43948</v>
      </c>
      <c r="BF124" s="132">
        <f t="shared" si="104"/>
        <v>3</v>
      </c>
      <c r="BG124" s="132">
        <f t="shared" si="75"/>
        <v>1639</v>
      </c>
      <c r="BH124" s="229">
        <f t="shared" si="105"/>
        <v>43948</v>
      </c>
      <c r="BI124" s="132">
        <f t="shared" si="106"/>
        <v>1639</v>
      </c>
      <c r="BJ124" s="1">
        <f t="shared" si="121"/>
        <v>43948</v>
      </c>
      <c r="BK124">
        <f t="shared" si="97"/>
        <v>40</v>
      </c>
      <c r="BL124">
        <f t="shared" si="98"/>
        <v>3</v>
      </c>
      <c r="BM124" s="1">
        <f t="shared" si="122"/>
        <v>43948</v>
      </c>
      <c r="BN124">
        <f t="shared" si="123"/>
        <v>1514</v>
      </c>
      <c r="BO124">
        <f t="shared" si="124"/>
        <v>317</v>
      </c>
      <c r="BP124" s="179">
        <f t="shared" si="79"/>
        <v>43948</v>
      </c>
      <c r="BQ124">
        <f t="shared" si="80"/>
        <v>1037</v>
      </c>
      <c r="BR124">
        <f t="shared" si="81"/>
        <v>787</v>
      </c>
      <c r="BS124">
        <f t="shared" si="82"/>
        <v>4</v>
      </c>
      <c r="BW124" s="179">
        <f t="shared" si="83"/>
        <v>43948</v>
      </c>
      <c r="BX124">
        <f t="shared" si="84"/>
        <v>45</v>
      </c>
      <c r="BY124">
        <f t="shared" si="85"/>
        <v>32</v>
      </c>
      <c r="BZ124">
        <f t="shared" si="86"/>
        <v>0</v>
      </c>
      <c r="CA124" s="179">
        <f t="shared" si="87"/>
        <v>43948</v>
      </c>
      <c r="CB124">
        <f t="shared" si="88"/>
        <v>429</v>
      </c>
      <c r="CC124">
        <f t="shared" si="89"/>
        <v>290</v>
      </c>
      <c r="CD124">
        <f t="shared" si="90"/>
        <v>6</v>
      </c>
      <c r="CE124" s="179">
        <f t="shared" si="91"/>
        <v>43948</v>
      </c>
      <c r="CF124">
        <f t="shared" si="92"/>
        <v>0</v>
      </c>
      <c r="CG124">
        <f t="shared" si="93"/>
        <v>15</v>
      </c>
      <c r="CH124" s="179">
        <f t="shared" si="94"/>
        <v>43948</v>
      </c>
      <c r="CI124">
        <f t="shared" si="95"/>
        <v>0</v>
      </c>
    </row>
    <row r="125" spans="1:87" x14ac:dyDescent="0.55000000000000004">
      <c r="A125" s="179">
        <v>43949</v>
      </c>
      <c r="B125" s="146">
        <v>21</v>
      </c>
      <c r="C125" s="154">
        <f t="shared" si="117"/>
        <v>1660</v>
      </c>
      <c r="D125" s="154">
        <f t="shared" si="135"/>
        <v>553</v>
      </c>
      <c r="E125" s="147">
        <v>22</v>
      </c>
      <c r="F125" s="147">
        <v>1107</v>
      </c>
      <c r="G125" s="147">
        <v>2</v>
      </c>
      <c r="H125" s="135"/>
      <c r="I125" s="147">
        <v>7</v>
      </c>
      <c r="J125" s="135"/>
      <c r="K125" s="148">
        <v>0</v>
      </c>
      <c r="L125" s="146">
        <v>26</v>
      </c>
      <c r="M125" s="147">
        <v>5</v>
      </c>
      <c r="N125" s="135"/>
      <c r="O125" s="135"/>
      <c r="P125" s="147">
        <v>1</v>
      </c>
      <c r="Q125" s="147">
        <v>0</v>
      </c>
      <c r="R125" s="135"/>
      <c r="S125" s="135"/>
      <c r="T125" s="147">
        <v>29</v>
      </c>
      <c r="U125" s="147">
        <v>4</v>
      </c>
      <c r="V125" s="135"/>
      <c r="W125" s="42">
        <v>993</v>
      </c>
      <c r="X125" s="148">
        <v>131</v>
      </c>
      <c r="Z125" s="75">
        <f t="shared" si="137"/>
        <v>43949</v>
      </c>
      <c r="AA125" s="230">
        <f t="shared" si="118"/>
        <v>1511</v>
      </c>
      <c r="AB125" s="230">
        <f t="shared" si="119"/>
        <v>1151</v>
      </c>
      <c r="AC125" s="231">
        <f t="shared" si="120"/>
        <v>10</v>
      </c>
      <c r="AD125" s="183">
        <f t="shared" si="126"/>
        <v>0</v>
      </c>
      <c r="AE125" s="243"/>
      <c r="AF125" s="155">
        <v>1037</v>
      </c>
      <c r="AG125" s="184">
        <f t="shared" si="139"/>
        <v>24</v>
      </c>
      <c r="AH125" s="155">
        <v>811</v>
      </c>
      <c r="AI125" s="184">
        <f t="shared" si="133"/>
        <v>0</v>
      </c>
      <c r="AJ125" s="185">
        <v>4</v>
      </c>
      <c r="AK125" s="186">
        <f t="shared" si="127"/>
        <v>0</v>
      </c>
      <c r="AL125" s="155">
        <v>45</v>
      </c>
      <c r="AM125" s="184">
        <f t="shared" si="128"/>
        <v>1</v>
      </c>
      <c r="AN125" s="155">
        <v>33</v>
      </c>
      <c r="AO125" s="184">
        <f t="shared" si="129"/>
        <v>0</v>
      </c>
      <c r="AP125" s="187">
        <v>0</v>
      </c>
      <c r="AQ125" s="186">
        <f t="shared" si="130"/>
        <v>0</v>
      </c>
      <c r="AR125" s="155">
        <v>429</v>
      </c>
      <c r="AS125" s="184">
        <f t="shared" si="138"/>
        <v>17</v>
      </c>
      <c r="AT125" s="155">
        <v>307</v>
      </c>
      <c r="AU125" s="184">
        <f t="shared" si="131"/>
        <v>0</v>
      </c>
      <c r="AV125" s="188">
        <v>6</v>
      </c>
      <c r="BE125" s="229">
        <f t="shared" si="103"/>
        <v>43949</v>
      </c>
      <c r="BF125" s="132">
        <f t="shared" si="104"/>
        <v>21</v>
      </c>
      <c r="BG125" s="132">
        <f t="shared" si="75"/>
        <v>1660</v>
      </c>
      <c r="BH125" s="229">
        <f t="shared" si="105"/>
        <v>43949</v>
      </c>
      <c r="BI125" s="132">
        <f t="shared" si="106"/>
        <v>1660</v>
      </c>
      <c r="BJ125" s="1">
        <f t="shared" si="121"/>
        <v>43949</v>
      </c>
      <c r="BK125">
        <f t="shared" si="97"/>
        <v>26</v>
      </c>
      <c r="BL125">
        <f t="shared" si="98"/>
        <v>5</v>
      </c>
      <c r="BM125" s="1">
        <f t="shared" si="122"/>
        <v>43949</v>
      </c>
      <c r="BN125">
        <f t="shared" si="123"/>
        <v>1540</v>
      </c>
      <c r="BO125">
        <f t="shared" si="124"/>
        <v>322</v>
      </c>
      <c r="BP125" s="179">
        <f t="shared" ref="BP125:BP156" si="140">+A125</f>
        <v>43949</v>
      </c>
      <c r="BQ125">
        <f t="shared" ref="BQ125:BQ156" si="141">+AF125</f>
        <v>1037</v>
      </c>
      <c r="BR125">
        <f t="shared" ref="BR125:BR156" si="142">+AH125</f>
        <v>811</v>
      </c>
      <c r="BS125">
        <f t="shared" ref="BS125:BS156" si="143">+AJ125</f>
        <v>4</v>
      </c>
      <c r="BW125" s="179">
        <f t="shared" ref="BW125:BW156" si="144">+A125</f>
        <v>43949</v>
      </c>
      <c r="BX125">
        <f t="shared" ref="BX125:BX156" si="145">+AL125</f>
        <v>45</v>
      </c>
      <c r="BY125">
        <f t="shared" ref="BY125:BY156" si="146">+AN125</f>
        <v>33</v>
      </c>
      <c r="BZ125">
        <f t="shared" ref="BZ125:BZ156" si="147">+AP125</f>
        <v>0</v>
      </c>
      <c r="CA125" s="179">
        <f t="shared" ref="CA125:CA156" si="148">+A125</f>
        <v>43949</v>
      </c>
      <c r="CB125">
        <f t="shared" ref="CB125:CB156" si="149">+AR125</f>
        <v>429</v>
      </c>
      <c r="CC125">
        <f t="shared" ref="CC125:CC156" si="150">+AT125</f>
        <v>307</v>
      </c>
      <c r="CD125">
        <f t="shared" ref="CD125:CD156" si="151">+AV125</f>
        <v>6</v>
      </c>
      <c r="CE125" s="179">
        <f t="shared" si="91"/>
        <v>43949</v>
      </c>
      <c r="CF125">
        <f t="shared" si="92"/>
        <v>0</v>
      </c>
      <c r="CG125">
        <f t="shared" si="93"/>
        <v>24</v>
      </c>
      <c r="CH125" s="179">
        <f t="shared" si="94"/>
        <v>43949</v>
      </c>
      <c r="CI125">
        <f t="shared" si="95"/>
        <v>0</v>
      </c>
    </row>
    <row r="126" spans="1:87" x14ac:dyDescent="0.55000000000000004">
      <c r="A126" s="179">
        <v>43950</v>
      </c>
      <c r="B126" s="146">
        <v>4</v>
      </c>
      <c r="C126" s="154">
        <f t="shared" si="117"/>
        <v>1664</v>
      </c>
      <c r="D126" s="154">
        <f t="shared" si="135"/>
        <v>525</v>
      </c>
      <c r="E126" s="147">
        <v>13</v>
      </c>
      <c r="F126" s="147">
        <v>1139</v>
      </c>
      <c r="G126" s="147">
        <v>3</v>
      </c>
      <c r="H126" s="135"/>
      <c r="I126" s="147">
        <v>7</v>
      </c>
      <c r="J126" s="135"/>
      <c r="K126" s="148">
        <v>0</v>
      </c>
      <c r="L126" s="146">
        <v>33</v>
      </c>
      <c r="M126" s="147">
        <v>2</v>
      </c>
      <c r="N126" s="135"/>
      <c r="O126" s="135"/>
      <c r="P126" s="147">
        <v>0</v>
      </c>
      <c r="Q126" s="147">
        <v>0</v>
      </c>
      <c r="R126" s="135"/>
      <c r="S126" s="135"/>
      <c r="T126" s="147">
        <v>28</v>
      </c>
      <c r="U126" s="147">
        <v>6</v>
      </c>
      <c r="V126" s="135"/>
      <c r="W126" s="42">
        <v>998</v>
      </c>
      <c r="X126" s="148">
        <v>127</v>
      </c>
      <c r="Z126" s="75">
        <f t="shared" ref="Z126:Z171" si="152">+A126</f>
        <v>43950</v>
      </c>
      <c r="AA126" s="230">
        <f t="shared" si="118"/>
        <v>1511</v>
      </c>
      <c r="AB126" s="230">
        <f t="shared" si="119"/>
        <v>1175</v>
      </c>
      <c r="AC126" s="231">
        <f t="shared" si="120"/>
        <v>10</v>
      </c>
      <c r="AD126" s="183">
        <f t="shared" si="126"/>
        <v>0</v>
      </c>
      <c r="AE126" s="243"/>
      <c r="AF126" s="155">
        <v>1037</v>
      </c>
      <c r="AG126" s="184">
        <f t="shared" si="139"/>
        <v>19</v>
      </c>
      <c r="AH126" s="155">
        <v>830</v>
      </c>
      <c r="AI126" s="184">
        <f t="shared" si="133"/>
        <v>0</v>
      </c>
      <c r="AJ126" s="185">
        <v>4</v>
      </c>
      <c r="AK126" s="186">
        <f t="shared" si="127"/>
        <v>0</v>
      </c>
      <c r="AL126" s="155">
        <v>45</v>
      </c>
      <c r="AM126" s="184">
        <f t="shared" si="128"/>
        <v>1</v>
      </c>
      <c r="AN126" s="155">
        <v>34</v>
      </c>
      <c r="AO126" s="184">
        <f t="shared" si="129"/>
        <v>0</v>
      </c>
      <c r="AP126" s="187">
        <v>0</v>
      </c>
      <c r="AQ126" s="186">
        <f t="shared" si="130"/>
        <v>0</v>
      </c>
      <c r="AR126" s="155">
        <v>429</v>
      </c>
      <c r="AS126" s="184">
        <f t="shared" si="138"/>
        <v>4</v>
      </c>
      <c r="AT126" s="155">
        <v>311</v>
      </c>
      <c r="AU126" s="184">
        <f t="shared" si="131"/>
        <v>0</v>
      </c>
      <c r="AV126" s="188">
        <v>6</v>
      </c>
      <c r="BE126" s="229">
        <f t="shared" si="103"/>
        <v>43950</v>
      </c>
      <c r="BF126" s="132">
        <f t="shared" si="104"/>
        <v>4</v>
      </c>
      <c r="BG126" s="132">
        <f t="shared" si="75"/>
        <v>1664</v>
      </c>
      <c r="BH126" s="229">
        <f t="shared" si="105"/>
        <v>43950</v>
      </c>
      <c r="BI126" s="132">
        <f t="shared" si="106"/>
        <v>1664</v>
      </c>
      <c r="BJ126" s="1">
        <f t="shared" si="121"/>
        <v>43950</v>
      </c>
      <c r="BK126">
        <f t="shared" si="97"/>
        <v>33</v>
      </c>
      <c r="BL126">
        <f t="shared" si="98"/>
        <v>2</v>
      </c>
      <c r="BM126" s="1">
        <f t="shared" si="122"/>
        <v>43950</v>
      </c>
      <c r="BN126">
        <f t="shared" si="123"/>
        <v>1573</v>
      </c>
      <c r="BO126">
        <f t="shared" si="124"/>
        <v>324</v>
      </c>
      <c r="BP126" s="179">
        <f t="shared" si="140"/>
        <v>43950</v>
      </c>
      <c r="BQ126">
        <f t="shared" si="141"/>
        <v>1037</v>
      </c>
      <c r="BR126">
        <f t="shared" si="142"/>
        <v>830</v>
      </c>
      <c r="BS126">
        <f t="shared" si="143"/>
        <v>4</v>
      </c>
      <c r="BW126" s="179">
        <f t="shared" si="144"/>
        <v>43950</v>
      </c>
      <c r="BX126">
        <f t="shared" si="145"/>
        <v>45</v>
      </c>
      <c r="BY126">
        <f t="shared" si="146"/>
        <v>34</v>
      </c>
      <c r="BZ126">
        <f t="shared" si="147"/>
        <v>0</v>
      </c>
      <c r="CA126" s="179">
        <f t="shared" si="148"/>
        <v>43950</v>
      </c>
      <c r="CB126">
        <f t="shared" si="149"/>
        <v>429</v>
      </c>
      <c r="CC126">
        <f t="shared" si="150"/>
        <v>311</v>
      </c>
      <c r="CD126">
        <f t="shared" si="151"/>
        <v>6</v>
      </c>
      <c r="CE126" s="179">
        <f t="shared" si="91"/>
        <v>43950</v>
      </c>
      <c r="CF126">
        <f t="shared" si="92"/>
        <v>0</v>
      </c>
      <c r="CG126">
        <f t="shared" si="93"/>
        <v>19</v>
      </c>
      <c r="CH126" s="179">
        <f t="shared" si="94"/>
        <v>43950</v>
      </c>
      <c r="CI126">
        <f t="shared" si="95"/>
        <v>0</v>
      </c>
    </row>
    <row r="127" spans="1:87" x14ac:dyDescent="0.55000000000000004">
      <c r="A127" s="179">
        <v>43951</v>
      </c>
      <c r="B127" s="146">
        <v>6</v>
      </c>
      <c r="C127" s="154">
        <f t="shared" si="117"/>
        <v>1670</v>
      </c>
      <c r="D127" s="154">
        <f t="shared" si="135"/>
        <v>505</v>
      </c>
      <c r="E127" s="147">
        <v>7</v>
      </c>
      <c r="F127" s="147">
        <v>1165</v>
      </c>
      <c r="G127" s="147">
        <v>6</v>
      </c>
      <c r="H127" s="135"/>
      <c r="I127" s="147">
        <v>7</v>
      </c>
      <c r="J127" s="135"/>
      <c r="K127" s="148">
        <v>0</v>
      </c>
      <c r="L127" s="146">
        <v>25</v>
      </c>
      <c r="M127" s="147">
        <v>6</v>
      </c>
      <c r="N127" s="135"/>
      <c r="O127" s="135"/>
      <c r="P127" s="147">
        <v>6</v>
      </c>
      <c r="Q127" s="147">
        <v>1</v>
      </c>
      <c r="R127" s="135"/>
      <c r="S127" s="135"/>
      <c r="T127" s="147">
        <v>36</v>
      </c>
      <c r="U127" s="147">
        <v>11</v>
      </c>
      <c r="V127" s="135"/>
      <c r="W127" s="42">
        <v>981</v>
      </c>
      <c r="X127" s="148">
        <v>115</v>
      </c>
      <c r="Z127" s="75">
        <f t="shared" si="152"/>
        <v>43951</v>
      </c>
      <c r="AA127" s="230">
        <f t="shared" si="118"/>
        <v>1511</v>
      </c>
      <c r="AB127" s="230">
        <f t="shared" si="119"/>
        <v>1203</v>
      </c>
      <c r="AC127" s="231">
        <f t="shared" si="120"/>
        <v>10</v>
      </c>
      <c r="AD127" s="183">
        <f t="shared" si="126"/>
        <v>0</v>
      </c>
      <c r="AE127" s="243"/>
      <c r="AF127" s="155">
        <v>1037</v>
      </c>
      <c r="AG127" s="184">
        <f t="shared" si="139"/>
        <v>16</v>
      </c>
      <c r="AH127" s="155">
        <v>846</v>
      </c>
      <c r="AI127" s="184">
        <f t="shared" si="133"/>
        <v>0</v>
      </c>
      <c r="AJ127" s="185">
        <v>4</v>
      </c>
      <c r="AK127" s="186">
        <f t="shared" si="127"/>
        <v>0</v>
      </c>
      <c r="AL127" s="155">
        <v>45</v>
      </c>
      <c r="AM127" s="184">
        <f t="shared" si="128"/>
        <v>1</v>
      </c>
      <c r="AN127" s="155">
        <v>35</v>
      </c>
      <c r="AO127" s="184">
        <f t="shared" si="129"/>
        <v>0</v>
      </c>
      <c r="AP127" s="187">
        <v>0</v>
      </c>
      <c r="AQ127" s="186">
        <f t="shared" si="130"/>
        <v>0</v>
      </c>
      <c r="AR127" s="155">
        <v>429</v>
      </c>
      <c r="AS127" s="184">
        <f t="shared" si="138"/>
        <v>11</v>
      </c>
      <c r="AT127" s="155">
        <v>322</v>
      </c>
      <c r="AU127" s="184">
        <f t="shared" si="131"/>
        <v>0</v>
      </c>
      <c r="AV127" s="188">
        <v>6</v>
      </c>
      <c r="BE127" s="229">
        <f t="shared" si="103"/>
        <v>43951</v>
      </c>
      <c r="BF127" s="132">
        <f t="shared" si="104"/>
        <v>6</v>
      </c>
      <c r="BG127" s="132">
        <f t="shared" si="75"/>
        <v>1670</v>
      </c>
      <c r="BH127" s="229">
        <f t="shared" si="105"/>
        <v>43951</v>
      </c>
      <c r="BI127" s="132">
        <f t="shared" si="106"/>
        <v>1670</v>
      </c>
      <c r="BJ127" s="1">
        <f t="shared" si="121"/>
        <v>43951</v>
      </c>
      <c r="BK127">
        <f t="shared" si="97"/>
        <v>25</v>
      </c>
      <c r="BL127">
        <f t="shared" si="98"/>
        <v>6</v>
      </c>
      <c r="BM127" s="1">
        <f t="shared" si="122"/>
        <v>43951</v>
      </c>
      <c r="BN127">
        <f t="shared" si="123"/>
        <v>1598</v>
      </c>
      <c r="BO127">
        <f t="shared" si="124"/>
        <v>330</v>
      </c>
      <c r="BP127" s="179">
        <f t="shared" si="140"/>
        <v>43951</v>
      </c>
      <c r="BQ127">
        <f t="shared" si="141"/>
        <v>1037</v>
      </c>
      <c r="BR127">
        <f t="shared" si="142"/>
        <v>846</v>
      </c>
      <c r="BS127">
        <f t="shared" si="143"/>
        <v>4</v>
      </c>
      <c r="BW127" s="179">
        <f t="shared" si="144"/>
        <v>43951</v>
      </c>
      <c r="BX127">
        <f t="shared" si="145"/>
        <v>45</v>
      </c>
      <c r="BY127">
        <f t="shared" si="146"/>
        <v>35</v>
      </c>
      <c r="BZ127">
        <f t="shared" si="147"/>
        <v>0</v>
      </c>
      <c r="CA127" s="179">
        <f t="shared" si="148"/>
        <v>43951</v>
      </c>
      <c r="CB127">
        <f t="shared" si="149"/>
        <v>429</v>
      </c>
      <c r="CC127">
        <f t="shared" si="150"/>
        <v>322</v>
      </c>
      <c r="CD127">
        <f t="shared" si="151"/>
        <v>6</v>
      </c>
      <c r="CE127" s="179">
        <f t="shared" si="91"/>
        <v>43951</v>
      </c>
      <c r="CF127">
        <f t="shared" si="92"/>
        <v>0</v>
      </c>
      <c r="CG127">
        <f t="shared" si="93"/>
        <v>16</v>
      </c>
      <c r="CH127" s="179">
        <f t="shared" si="94"/>
        <v>43951</v>
      </c>
      <c r="CI127">
        <f t="shared" si="95"/>
        <v>0</v>
      </c>
    </row>
    <row r="128" spans="1:87" x14ac:dyDescent="0.55000000000000004">
      <c r="A128" s="179">
        <v>43952</v>
      </c>
      <c r="B128" s="146">
        <v>1</v>
      </c>
      <c r="C128" s="154">
        <f t="shared" si="117"/>
        <v>1671</v>
      </c>
      <c r="D128" s="154">
        <f t="shared" si="135"/>
        <v>464</v>
      </c>
      <c r="E128" s="147">
        <v>7</v>
      </c>
      <c r="F128" s="147">
        <v>1207</v>
      </c>
      <c r="G128" s="147">
        <v>2</v>
      </c>
      <c r="H128" s="135"/>
      <c r="I128" s="147">
        <v>9</v>
      </c>
      <c r="J128" s="135"/>
      <c r="K128" s="148">
        <v>0</v>
      </c>
      <c r="L128" s="146">
        <v>20</v>
      </c>
      <c r="M128" s="147">
        <v>0</v>
      </c>
      <c r="N128" s="135"/>
      <c r="O128" s="135"/>
      <c r="P128" s="147">
        <v>0</v>
      </c>
      <c r="Q128" s="147">
        <v>0</v>
      </c>
      <c r="R128" s="135"/>
      <c r="S128" s="135"/>
      <c r="T128" s="147">
        <v>12</v>
      </c>
      <c r="U128" s="147">
        <v>3</v>
      </c>
      <c r="V128" s="135"/>
      <c r="W128" s="42">
        <v>989</v>
      </c>
      <c r="X128" s="148">
        <v>112</v>
      </c>
      <c r="Z128" s="75">
        <f t="shared" si="152"/>
        <v>43952</v>
      </c>
      <c r="AA128" s="230">
        <f t="shared" si="118"/>
        <v>1513</v>
      </c>
      <c r="AB128" s="230">
        <f t="shared" si="119"/>
        <v>1220</v>
      </c>
      <c r="AC128" s="231">
        <f t="shared" si="120"/>
        <v>10</v>
      </c>
      <c r="AD128" s="183">
        <f t="shared" si="126"/>
        <v>2</v>
      </c>
      <c r="AE128" s="243"/>
      <c r="AF128" s="155">
        <v>1039</v>
      </c>
      <c r="AG128" s="184">
        <f t="shared" si="139"/>
        <v>13</v>
      </c>
      <c r="AH128" s="155">
        <v>859</v>
      </c>
      <c r="AI128" s="184">
        <f t="shared" si="133"/>
        <v>0</v>
      </c>
      <c r="AJ128" s="185">
        <v>4</v>
      </c>
      <c r="AK128" s="186">
        <f t="shared" si="127"/>
        <v>0</v>
      </c>
      <c r="AL128" s="155">
        <v>45</v>
      </c>
      <c r="AM128" s="184">
        <f t="shared" si="128"/>
        <v>2</v>
      </c>
      <c r="AN128" s="155">
        <v>37</v>
      </c>
      <c r="AO128" s="184">
        <f t="shared" si="129"/>
        <v>0</v>
      </c>
      <c r="AP128" s="187">
        <v>0</v>
      </c>
      <c r="AQ128" s="186">
        <f t="shared" si="130"/>
        <v>0</v>
      </c>
      <c r="AR128" s="155">
        <v>429</v>
      </c>
      <c r="AS128" s="184">
        <f t="shared" si="138"/>
        <v>2</v>
      </c>
      <c r="AT128" s="155">
        <v>324</v>
      </c>
      <c r="AU128" s="184">
        <f t="shared" si="131"/>
        <v>0</v>
      </c>
      <c r="AV128" s="188">
        <v>6</v>
      </c>
      <c r="BE128" s="229">
        <f t="shared" si="103"/>
        <v>43952</v>
      </c>
      <c r="BF128" s="132">
        <f t="shared" si="104"/>
        <v>1</v>
      </c>
      <c r="BG128" s="132">
        <f t="shared" si="75"/>
        <v>1671</v>
      </c>
      <c r="BH128" s="229">
        <f t="shared" si="105"/>
        <v>43952</v>
      </c>
      <c r="BI128" s="132">
        <f t="shared" si="106"/>
        <v>1671</v>
      </c>
      <c r="BJ128" s="1">
        <f t="shared" si="121"/>
        <v>43952</v>
      </c>
      <c r="BK128">
        <f t="shared" si="97"/>
        <v>20</v>
      </c>
      <c r="BL128">
        <f t="shared" si="98"/>
        <v>0</v>
      </c>
      <c r="BM128" s="1">
        <f t="shared" si="122"/>
        <v>43952</v>
      </c>
      <c r="BN128">
        <f t="shared" si="123"/>
        <v>1618</v>
      </c>
      <c r="BO128">
        <f t="shared" si="124"/>
        <v>330</v>
      </c>
      <c r="BP128" s="179">
        <f t="shared" si="140"/>
        <v>43952</v>
      </c>
      <c r="BQ128">
        <f t="shared" si="141"/>
        <v>1039</v>
      </c>
      <c r="BR128">
        <f t="shared" si="142"/>
        <v>859</v>
      </c>
      <c r="BS128">
        <f t="shared" si="143"/>
        <v>4</v>
      </c>
      <c r="BW128" s="179">
        <f t="shared" si="144"/>
        <v>43952</v>
      </c>
      <c r="BX128">
        <f t="shared" si="145"/>
        <v>45</v>
      </c>
      <c r="BY128">
        <f t="shared" si="146"/>
        <v>37</v>
      </c>
      <c r="BZ128">
        <f t="shared" si="147"/>
        <v>0</v>
      </c>
      <c r="CA128" s="179">
        <f t="shared" si="148"/>
        <v>43952</v>
      </c>
      <c r="CB128">
        <f t="shared" si="149"/>
        <v>429</v>
      </c>
      <c r="CC128">
        <f t="shared" si="150"/>
        <v>324</v>
      </c>
      <c r="CD128">
        <f t="shared" si="151"/>
        <v>6</v>
      </c>
      <c r="CE128" s="179">
        <f t="shared" si="91"/>
        <v>43952</v>
      </c>
      <c r="CF128">
        <f t="shared" si="92"/>
        <v>2</v>
      </c>
      <c r="CG128">
        <f t="shared" si="93"/>
        <v>13</v>
      </c>
      <c r="CH128" s="179">
        <f t="shared" si="94"/>
        <v>43952</v>
      </c>
      <c r="CI128">
        <f t="shared" si="95"/>
        <v>0</v>
      </c>
    </row>
    <row r="129" spans="1:87" x14ac:dyDescent="0.55000000000000004">
      <c r="A129" s="179">
        <v>43953</v>
      </c>
      <c r="B129" s="146">
        <v>1</v>
      </c>
      <c r="C129" s="154">
        <f t="shared" si="117"/>
        <v>1672</v>
      </c>
      <c r="D129" s="154">
        <f t="shared" si="135"/>
        <v>451</v>
      </c>
      <c r="E129" s="147">
        <v>6</v>
      </c>
      <c r="F129" s="147">
        <v>1221</v>
      </c>
      <c r="G129" s="147">
        <v>0</v>
      </c>
      <c r="H129" s="135"/>
      <c r="I129" s="147">
        <v>9</v>
      </c>
      <c r="J129" s="135"/>
      <c r="K129" s="148">
        <v>0</v>
      </c>
      <c r="L129" s="146">
        <v>12</v>
      </c>
      <c r="M129" s="147">
        <v>2</v>
      </c>
      <c r="N129" s="135"/>
      <c r="O129" s="135"/>
      <c r="P129" s="147">
        <v>0</v>
      </c>
      <c r="Q129" s="147">
        <v>0</v>
      </c>
      <c r="R129" s="135"/>
      <c r="S129" s="135"/>
      <c r="T129" s="147">
        <v>33</v>
      </c>
      <c r="U129" s="147">
        <v>16</v>
      </c>
      <c r="V129" s="135"/>
      <c r="W129" s="42">
        <v>968</v>
      </c>
      <c r="X129" s="148">
        <v>98</v>
      </c>
      <c r="Z129" s="75">
        <f t="shared" si="152"/>
        <v>43953</v>
      </c>
      <c r="AA129" s="230">
        <f t="shared" si="118"/>
        <v>1516</v>
      </c>
      <c r="AB129" s="230">
        <f t="shared" si="119"/>
        <v>1226</v>
      </c>
      <c r="AC129" s="231">
        <f t="shared" si="120"/>
        <v>10</v>
      </c>
      <c r="AD129" s="183">
        <f t="shared" si="126"/>
        <v>0</v>
      </c>
      <c r="AE129" s="243"/>
      <c r="AF129" s="155">
        <v>1039</v>
      </c>
      <c r="AG129" s="184">
        <f t="shared" si="139"/>
        <v>5</v>
      </c>
      <c r="AH129" s="155">
        <v>864</v>
      </c>
      <c r="AI129" s="184">
        <f t="shared" si="133"/>
        <v>0</v>
      </c>
      <c r="AJ129" s="185">
        <v>4</v>
      </c>
      <c r="AK129" s="186">
        <f t="shared" si="127"/>
        <v>0</v>
      </c>
      <c r="AL129" s="155">
        <v>45</v>
      </c>
      <c r="AM129" s="184">
        <f t="shared" si="128"/>
        <v>1</v>
      </c>
      <c r="AN129" s="155">
        <v>38</v>
      </c>
      <c r="AO129" s="184">
        <f t="shared" si="129"/>
        <v>0</v>
      </c>
      <c r="AP129" s="187">
        <v>0</v>
      </c>
      <c r="AQ129" s="186">
        <f t="shared" si="130"/>
        <v>3</v>
      </c>
      <c r="AR129" s="155">
        <v>432</v>
      </c>
      <c r="AS129" s="184">
        <f t="shared" si="138"/>
        <v>0</v>
      </c>
      <c r="AT129" s="155">
        <v>324</v>
      </c>
      <c r="AU129" s="184">
        <f t="shared" si="131"/>
        <v>0</v>
      </c>
      <c r="AV129" s="188">
        <v>6</v>
      </c>
      <c r="BE129" s="229">
        <f t="shared" si="103"/>
        <v>43953</v>
      </c>
      <c r="BF129" s="132">
        <f t="shared" si="104"/>
        <v>1</v>
      </c>
      <c r="BG129" s="132">
        <f t="shared" si="75"/>
        <v>1672</v>
      </c>
      <c r="BH129" s="229">
        <f t="shared" si="105"/>
        <v>43953</v>
      </c>
      <c r="BI129" s="132">
        <f t="shared" si="106"/>
        <v>1672</v>
      </c>
      <c r="BJ129" s="1">
        <f t="shared" si="121"/>
        <v>43953</v>
      </c>
      <c r="BK129">
        <f t="shared" ref="BK129:BK160" si="153">+L129</f>
        <v>12</v>
      </c>
      <c r="BL129">
        <f t="shared" ref="BL129:BL160" si="154">+M129</f>
        <v>2</v>
      </c>
      <c r="BM129" s="1">
        <f t="shared" si="122"/>
        <v>43953</v>
      </c>
      <c r="BN129">
        <f t="shared" si="123"/>
        <v>1630</v>
      </c>
      <c r="BO129">
        <f t="shared" si="124"/>
        <v>332</v>
      </c>
      <c r="BP129" s="179">
        <f t="shared" si="140"/>
        <v>43953</v>
      </c>
      <c r="BQ129">
        <f t="shared" si="141"/>
        <v>1039</v>
      </c>
      <c r="BR129">
        <f t="shared" si="142"/>
        <v>864</v>
      </c>
      <c r="BS129">
        <f t="shared" si="143"/>
        <v>4</v>
      </c>
      <c r="BW129" s="179">
        <f t="shared" si="144"/>
        <v>43953</v>
      </c>
      <c r="BX129">
        <f t="shared" si="145"/>
        <v>45</v>
      </c>
      <c r="BY129">
        <f t="shared" si="146"/>
        <v>38</v>
      </c>
      <c r="BZ129">
        <f t="shared" si="147"/>
        <v>0</v>
      </c>
      <c r="CA129" s="179">
        <f t="shared" si="148"/>
        <v>43953</v>
      </c>
      <c r="CB129">
        <f t="shared" si="149"/>
        <v>432</v>
      </c>
      <c r="CC129">
        <f t="shared" si="150"/>
        <v>324</v>
      </c>
      <c r="CD129">
        <f t="shared" si="151"/>
        <v>6</v>
      </c>
      <c r="CE129" s="179">
        <f t="shared" si="91"/>
        <v>43953</v>
      </c>
      <c r="CF129">
        <f t="shared" si="92"/>
        <v>0</v>
      </c>
      <c r="CG129">
        <f t="shared" si="93"/>
        <v>5</v>
      </c>
      <c r="CH129" s="179">
        <f t="shared" si="94"/>
        <v>43953</v>
      </c>
      <c r="CI129">
        <f t="shared" si="95"/>
        <v>0</v>
      </c>
    </row>
    <row r="130" spans="1:87" x14ac:dyDescent="0.55000000000000004">
      <c r="A130" s="179">
        <v>43954</v>
      </c>
      <c r="B130" s="146">
        <v>3</v>
      </c>
      <c r="C130" s="154">
        <f t="shared" si="117"/>
        <v>1675</v>
      </c>
      <c r="D130" s="154">
        <f t="shared" si="135"/>
        <v>402</v>
      </c>
      <c r="E130" s="147">
        <v>5</v>
      </c>
      <c r="F130" s="147">
        <v>1273</v>
      </c>
      <c r="G130" s="147">
        <v>1</v>
      </c>
      <c r="H130" s="135"/>
      <c r="I130" s="147">
        <v>3</v>
      </c>
      <c r="J130" s="135"/>
      <c r="K130" s="148">
        <v>0</v>
      </c>
      <c r="L130" s="146">
        <v>13</v>
      </c>
      <c r="M130" s="147">
        <v>2</v>
      </c>
      <c r="N130" s="135"/>
      <c r="O130" s="135"/>
      <c r="P130" s="147">
        <v>0</v>
      </c>
      <c r="Q130" s="147">
        <v>0</v>
      </c>
      <c r="R130" s="135"/>
      <c r="S130" s="135"/>
      <c r="T130" s="147">
        <v>19</v>
      </c>
      <c r="U130" s="147">
        <v>2</v>
      </c>
      <c r="V130" s="135"/>
      <c r="W130" s="42">
        <v>962</v>
      </c>
      <c r="X130" s="148">
        <v>98</v>
      </c>
      <c r="Z130" s="75">
        <f t="shared" si="152"/>
        <v>43954</v>
      </c>
      <c r="AA130" s="230">
        <f t="shared" si="118"/>
        <v>1520</v>
      </c>
      <c r="AB130" s="230">
        <f t="shared" si="119"/>
        <v>1250</v>
      </c>
      <c r="AC130" s="231">
        <f t="shared" si="120"/>
        <v>10</v>
      </c>
      <c r="AD130" s="183">
        <f t="shared" si="126"/>
        <v>0</v>
      </c>
      <c r="AE130" s="243"/>
      <c r="AF130" s="155">
        <v>1039</v>
      </c>
      <c r="AG130" s="184">
        <f t="shared" si="139"/>
        <v>15</v>
      </c>
      <c r="AH130" s="155">
        <v>879</v>
      </c>
      <c r="AI130" s="184">
        <f t="shared" si="133"/>
        <v>0</v>
      </c>
      <c r="AJ130" s="185">
        <v>4</v>
      </c>
      <c r="AK130" s="186">
        <f t="shared" si="127"/>
        <v>0</v>
      </c>
      <c r="AL130" s="155">
        <v>45</v>
      </c>
      <c r="AM130" s="184">
        <f t="shared" si="128"/>
        <v>1</v>
      </c>
      <c r="AN130" s="155">
        <v>39</v>
      </c>
      <c r="AO130" s="184">
        <f t="shared" si="129"/>
        <v>0</v>
      </c>
      <c r="AP130" s="187">
        <v>0</v>
      </c>
      <c r="AQ130" s="186">
        <f t="shared" si="130"/>
        <v>4</v>
      </c>
      <c r="AR130" s="155">
        <v>436</v>
      </c>
      <c r="AS130" s="184">
        <f t="shared" si="138"/>
        <v>8</v>
      </c>
      <c r="AT130" s="155">
        <v>332</v>
      </c>
      <c r="AU130" s="184">
        <f t="shared" si="131"/>
        <v>0</v>
      </c>
      <c r="AV130" s="188">
        <v>6</v>
      </c>
      <c r="BE130" s="229">
        <f t="shared" si="103"/>
        <v>43954</v>
      </c>
      <c r="BF130" s="132">
        <f t="shared" si="104"/>
        <v>3</v>
      </c>
      <c r="BG130" s="132">
        <f t="shared" si="75"/>
        <v>1675</v>
      </c>
      <c r="BH130" s="229">
        <f t="shared" si="105"/>
        <v>43954</v>
      </c>
      <c r="BI130" s="132">
        <f t="shared" si="106"/>
        <v>1675</v>
      </c>
      <c r="BJ130" s="1">
        <f t="shared" si="121"/>
        <v>43954</v>
      </c>
      <c r="BK130">
        <f t="shared" si="153"/>
        <v>13</v>
      </c>
      <c r="BL130">
        <f t="shared" si="154"/>
        <v>2</v>
      </c>
      <c r="BM130" s="1">
        <f t="shared" si="122"/>
        <v>43954</v>
      </c>
      <c r="BN130">
        <f t="shared" si="123"/>
        <v>1643</v>
      </c>
      <c r="BO130">
        <f t="shared" si="124"/>
        <v>334</v>
      </c>
      <c r="BP130" s="179">
        <f t="shared" si="140"/>
        <v>43954</v>
      </c>
      <c r="BQ130">
        <f t="shared" si="141"/>
        <v>1039</v>
      </c>
      <c r="BR130">
        <f t="shared" si="142"/>
        <v>879</v>
      </c>
      <c r="BS130">
        <f t="shared" si="143"/>
        <v>4</v>
      </c>
      <c r="BW130" s="179">
        <f t="shared" si="144"/>
        <v>43954</v>
      </c>
      <c r="BX130">
        <f t="shared" si="145"/>
        <v>45</v>
      </c>
      <c r="BY130">
        <f t="shared" si="146"/>
        <v>39</v>
      </c>
      <c r="BZ130">
        <f t="shared" si="147"/>
        <v>0</v>
      </c>
      <c r="CA130" s="179">
        <f t="shared" si="148"/>
        <v>43954</v>
      </c>
      <c r="CB130">
        <f t="shared" si="149"/>
        <v>436</v>
      </c>
      <c r="CC130">
        <f t="shared" si="150"/>
        <v>332</v>
      </c>
      <c r="CD130">
        <f t="shared" si="151"/>
        <v>6</v>
      </c>
      <c r="CE130" s="179">
        <f t="shared" si="91"/>
        <v>43954</v>
      </c>
      <c r="CF130">
        <f t="shared" si="92"/>
        <v>0</v>
      </c>
      <c r="CG130">
        <f t="shared" si="93"/>
        <v>15</v>
      </c>
      <c r="CH130" s="179">
        <f t="shared" si="94"/>
        <v>43954</v>
      </c>
      <c r="CI130">
        <f t="shared" si="95"/>
        <v>0</v>
      </c>
    </row>
    <row r="131" spans="1:87" x14ac:dyDescent="0.55000000000000004">
      <c r="A131" s="179">
        <v>43955</v>
      </c>
      <c r="B131" s="146">
        <v>1</v>
      </c>
      <c r="C131" s="154">
        <f t="shared" si="117"/>
        <v>1676</v>
      </c>
      <c r="D131" s="154">
        <f t="shared" si="135"/>
        <v>325</v>
      </c>
      <c r="E131" s="147">
        <v>5</v>
      </c>
      <c r="F131" s="147">
        <v>1351</v>
      </c>
      <c r="G131" s="147">
        <v>0</v>
      </c>
      <c r="H131" s="135"/>
      <c r="I131" s="147">
        <v>2</v>
      </c>
      <c r="J131" s="135"/>
      <c r="K131" s="148">
        <v>0</v>
      </c>
      <c r="L131" s="146">
        <v>15</v>
      </c>
      <c r="M131" s="147">
        <v>0</v>
      </c>
      <c r="N131" s="135"/>
      <c r="O131" s="135"/>
      <c r="P131" s="147">
        <v>0</v>
      </c>
      <c r="Q131" s="147">
        <v>0</v>
      </c>
      <c r="R131" s="135"/>
      <c r="S131" s="135"/>
      <c r="T131" s="147">
        <v>30</v>
      </c>
      <c r="U131" s="147">
        <v>4</v>
      </c>
      <c r="V131" s="135"/>
      <c r="W131" s="42">
        <v>947</v>
      </c>
      <c r="X131" s="148">
        <v>94</v>
      </c>
      <c r="Z131" s="75">
        <f t="shared" si="152"/>
        <v>43955</v>
      </c>
      <c r="AA131" s="230">
        <f t="shared" si="118"/>
        <v>1523</v>
      </c>
      <c r="AB131" s="230">
        <f t="shared" si="119"/>
        <v>1273</v>
      </c>
      <c r="AC131" s="231">
        <f t="shared" si="120"/>
        <v>10</v>
      </c>
      <c r="AD131" s="183">
        <f t="shared" si="126"/>
        <v>1</v>
      </c>
      <c r="AE131" s="243"/>
      <c r="AF131" s="155">
        <v>1040</v>
      </c>
      <c r="AG131" s="184">
        <f t="shared" si="139"/>
        <v>21</v>
      </c>
      <c r="AH131" s="155">
        <v>900</v>
      </c>
      <c r="AI131" s="184">
        <f t="shared" si="133"/>
        <v>0</v>
      </c>
      <c r="AJ131" s="185">
        <v>4</v>
      </c>
      <c r="AK131" s="186">
        <f t="shared" si="127"/>
        <v>0</v>
      </c>
      <c r="AL131" s="155">
        <v>45</v>
      </c>
      <c r="AM131" s="184">
        <f t="shared" si="128"/>
        <v>0</v>
      </c>
      <c r="AN131" s="155">
        <v>39</v>
      </c>
      <c r="AO131" s="184">
        <f t="shared" si="129"/>
        <v>0</v>
      </c>
      <c r="AP131" s="187">
        <v>0</v>
      </c>
      <c r="AQ131" s="186">
        <f t="shared" si="130"/>
        <v>2</v>
      </c>
      <c r="AR131" s="155">
        <v>438</v>
      </c>
      <c r="AS131" s="184">
        <f t="shared" si="138"/>
        <v>2</v>
      </c>
      <c r="AT131" s="155">
        <v>334</v>
      </c>
      <c r="AU131" s="184">
        <f t="shared" si="131"/>
        <v>0</v>
      </c>
      <c r="AV131" s="188">
        <v>6</v>
      </c>
      <c r="BE131" s="229">
        <f t="shared" si="103"/>
        <v>43955</v>
      </c>
      <c r="BF131" s="132">
        <f t="shared" si="104"/>
        <v>1</v>
      </c>
      <c r="BG131" s="132">
        <f t="shared" si="75"/>
        <v>1676</v>
      </c>
      <c r="BH131" s="229">
        <f t="shared" si="105"/>
        <v>43955</v>
      </c>
      <c r="BI131" s="132">
        <f t="shared" si="106"/>
        <v>1676</v>
      </c>
      <c r="BJ131" s="1">
        <f t="shared" si="121"/>
        <v>43955</v>
      </c>
      <c r="BK131">
        <f t="shared" si="153"/>
        <v>15</v>
      </c>
      <c r="BL131">
        <f t="shared" si="154"/>
        <v>0</v>
      </c>
      <c r="BM131" s="1">
        <f t="shared" si="122"/>
        <v>43955</v>
      </c>
      <c r="BN131">
        <f t="shared" si="123"/>
        <v>1658</v>
      </c>
      <c r="BO131">
        <f t="shared" si="124"/>
        <v>334</v>
      </c>
      <c r="BP131" s="179">
        <f t="shared" si="140"/>
        <v>43955</v>
      </c>
      <c r="BQ131">
        <f t="shared" si="141"/>
        <v>1040</v>
      </c>
      <c r="BR131">
        <f t="shared" si="142"/>
        <v>900</v>
      </c>
      <c r="BS131">
        <f t="shared" si="143"/>
        <v>4</v>
      </c>
      <c r="BW131" s="179">
        <f t="shared" si="144"/>
        <v>43955</v>
      </c>
      <c r="BX131">
        <f t="shared" si="145"/>
        <v>45</v>
      </c>
      <c r="BY131">
        <f t="shared" si="146"/>
        <v>39</v>
      </c>
      <c r="BZ131">
        <f t="shared" si="147"/>
        <v>0</v>
      </c>
      <c r="CA131" s="179">
        <f t="shared" si="148"/>
        <v>43955</v>
      </c>
      <c r="CB131">
        <f t="shared" si="149"/>
        <v>438</v>
      </c>
      <c r="CC131">
        <f t="shared" si="150"/>
        <v>334</v>
      </c>
      <c r="CD131">
        <f t="shared" si="151"/>
        <v>6</v>
      </c>
      <c r="CE131" s="179">
        <f t="shared" si="91"/>
        <v>43955</v>
      </c>
      <c r="CF131">
        <f t="shared" si="92"/>
        <v>1</v>
      </c>
      <c r="CG131">
        <f t="shared" si="93"/>
        <v>21</v>
      </c>
      <c r="CH131" s="179">
        <f t="shared" si="94"/>
        <v>43955</v>
      </c>
      <c r="CI131">
        <f t="shared" si="95"/>
        <v>0</v>
      </c>
    </row>
    <row r="132" spans="1:87" x14ac:dyDescent="0.55000000000000004">
      <c r="A132" s="179">
        <v>43956</v>
      </c>
      <c r="B132" s="146">
        <v>2</v>
      </c>
      <c r="C132" s="154">
        <f t="shared" si="117"/>
        <v>1678</v>
      </c>
      <c r="D132" s="154">
        <f t="shared" si="135"/>
        <v>278</v>
      </c>
      <c r="E132" s="147">
        <v>5</v>
      </c>
      <c r="F132" s="147">
        <v>1400</v>
      </c>
      <c r="G132" s="147">
        <v>3</v>
      </c>
      <c r="H132" s="135"/>
      <c r="I132" s="147">
        <v>5</v>
      </c>
      <c r="J132" s="135"/>
      <c r="K132" s="148">
        <v>0</v>
      </c>
      <c r="L132" s="146">
        <v>20</v>
      </c>
      <c r="M132" s="147">
        <v>3</v>
      </c>
      <c r="N132" s="135"/>
      <c r="O132" s="135"/>
      <c r="P132" s="147">
        <v>0</v>
      </c>
      <c r="Q132" s="147">
        <v>0</v>
      </c>
      <c r="R132" s="135"/>
      <c r="S132" s="135"/>
      <c r="T132" s="147">
        <v>64</v>
      </c>
      <c r="U132" s="147">
        <v>9</v>
      </c>
      <c r="V132" s="135"/>
      <c r="W132" s="42">
        <v>903</v>
      </c>
      <c r="X132" s="148">
        <v>88</v>
      </c>
      <c r="Z132" s="75">
        <f t="shared" si="152"/>
        <v>43956</v>
      </c>
      <c r="AA132" s="230">
        <f t="shared" si="118"/>
        <v>1523</v>
      </c>
      <c r="AB132" s="230">
        <f t="shared" si="119"/>
        <v>1293</v>
      </c>
      <c r="AC132" s="231">
        <f t="shared" si="120"/>
        <v>10</v>
      </c>
      <c r="AD132" s="183">
        <f t="shared" si="126"/>
        <v>0</v>
      </c>
      <c r="AE132" s="243"/>
      <c r="AF132" s="155">
        <v>1040</v>
      </c>
      <c r="AG132" s="184">
        <f t="shared" si="139"/>
        <v>20</v>
      </c>
      <c r="AH132" s="155">
        <v>920</v>
      </c>
      <c r="AI132" s="184">
        <f t="shared" si="133"/>
        <v>0</v>
      </c>
      <c r="AJ132" s="185">
        <v>4</v>
      </c>
      <c r="AK132" s="186">
        <f t="shared" si="127"/>
        <v>0</v>
      </c>
      <c r="AL132" s="155">
        <v>45</v>
      </c>
      <c r="AM132" s="184">
        <f t="shared" si="128"/>
        <v>0</v>
      </c>
      <c r="AN132" s="155">
        <v>39</v>
      </c>
      <c r="AO132" s="184">
        <f t="shared" si="129"/>
        <v>0</v>
      </c>
      <c r="AP132" s="187">
        <v>0</v>
      </c>
      <c r="AQ132" s="186">
        <f t="shared" si="130"/>
        <v>0</v>
      </c>
      <c r="AR132" s="155">
        <v>438</v>
      </c>
      <c r="AS132" s="184">
        <f t="shared" si="138"/>
        <v>0</v>
      </c>
      <c r="AT132" s="155">
        <v>334</v>
      </c>
      <c r="AU132" s="184">
        <f t="shared" si="131"/>
        <v>0</v>
      </c>
      <c r="AV132" s="188">
        <v>6</v>
      </c>
      <c r="BE132" s="229">
        <f t="shared" si="103"/>
        <v>43956</v>
      </c>
      <c r="BF132" s="132">
        <f t="shared" si="104"/>
        <v>2</v>
      </c>
      <c r="BG132" s="132">
        <f t="shared" si="75"/>
        <v>1678</v>
      </c>
      <c r="BH132" s="229">
        <f t="shared" si="105"/>
        <v>43956</v>
      </c>
      <c r="BI132" s="132">
        <f t="shared" si="106"/>
        <v>1678</v>
      </c>
      <c r="BJ132" s="1">
        <f t="shared" si="121"/>
        <v>43956</v>
      </c>
      <c r="BK132">
        <f t="shared" si="153"/>
        <v>20</v>
      </c>
      <c r="BL132">
        <f t="shared" si="154"/>
        <v>3</v>
      </c>
      <c r="BM132" s="1">
        <f t="shared" si="122"/>
        <v>43956</v>
      </c>
      <c r="BN132">
        <f t="shared" si="123"/>
        <v>1678</v>
      </c>
      <c r="BO132">
        <f t="shared" si="124"/>
        <v>337</v>
      </c>
      <c r="BP132" s="179">
        <f t="shared" si="140"/>
        <v>43956</v>
      </c>
      <c r="BQ132">
        <f t="shared" si="141"/>
        <v>1040</v>
      </c>
      <c r="BR132">
        <f t="shared" si="142"/>
        <v>920</v>
      </c>
      <c r="BS132">
        <f t="shared" si="143"/>
        <v>4</v>
      </c>
      <c r="BW132" s="179">
        <f t="shared" si="144"/>
        <v>43956</v>
      </c>
      <c r="BX132">
        <f t="shared" si="145"/>
        <v>45</v>
      </c>
      <c r="BY132">
        <f t="shared" si="146"/>
        <v>39</v>
      </c>
      <c r="BZ132">
        <f t="shared" si="147"/>
        <v>0</v>
      </c>
      <c r="CA132" s="179">
        <f t="shared" si="148"/>
        <v>43956</v>
      </c>
      <c r="CB132">
        <f t="shared" si="149"/>
        <v>438</v>
      </c>
      <c r="CC132">
        <f t="shared" si="150"/>
        <v>334</v>
      </c>
      <c r="CD132">
        <f t="shared" si="151"/>
        <v>6</v>
      </c>
      <c r="CE132" s="179">
        <f t="shared" si="91"/>
        <v>43956</v>
      </c>
      <c r="CF132">
        <f t="shared" si="92"/>
        <v>0</v>
      </c>
      <c r="CG132">
        <f t="shared" si="93"/>
        <v>20</v>
      </c>
      <c r="CH132" s="179">
        <f t="shared" si="94"/>
        <v>43956</v>
      </c>
      <c r="CI132">
        <f t="shared" si="95"/>
        <v>0</v>
      </c>
    </row>
    <row r="133" spans="1:87" ht="18" customHeight="1" x14ac:dyDescent="0.55000000000000004">
      <c r="A133" s="179">
        <v>43957</v>
      </c>
      <c r="B133" s="146">
        <v>2</v>
      </c>
      <c r="C133" s="154">
        <f t="shared" si="117"/>
        <v>1680</v>
      </c>
      <c r="D133" s="154">
        <f t="shared" si="135"/>
        <v>246</v>
      </c>
      <c r="E133" s="147">
        <v>5</v>
      </c>
      <c r="F133" s="147">
        <v>1434</v>
      </c>
      <c r="G133" s="147">
        <v>2</v>
      </c>
      <c r="H133" s="135"/>
      <c r="I133" s="147">
        <v>4</v>
      </c>
      <c r="J133" s="135"/>
      <c r="K133" s="148">
        <v>0</v>
      </c>
      <c r="L133" s="146">
        <v>6</v>
      </c>
      <c r="M133" s="147">
        <v>0</v>
      </c>
      <c r="N133" s="135"/>
      <c r="O133" s="135"/>
      <c r="P133" s="147">
        <v>0</v>
      </c>
      <c r="Q133" s="147">
        <v>0</v>
      </c>
      <c r="R133" s="135"/>
      <c r="S133" s="135"/>
      <c r="T133" s="147">
        <v>29</v>
      </c>
      <c r="U133" s="147">
        <v>7</v>
      </c>
      <c r="V133" s="135"/>
      <c r="W133" s="42">
        <v>880</v>
      </c>
      <c r="X133" s="148">
        <v>81</v>
      </c>
      <c r="Z133" s="75">
        <f t="shared" si="152"/>
        <v>43957</v>
      </c>
      <c r="AA133" s="230">
        <f t="shared" si="118"/>
        <v>1524</v>
      </c>
      <c r="AB133" s="230">
        <f t="shared" si="119"/>
        <v>1311</v>
      </c>
      <c r="AC133" s="231">
        <f t="shared" si="120"/>
        <v>10</v>
      </c>
      <c r="AD133" s="183">
        <f t="shared" si="126"/>
        <v>0</v>
      </c>
      <c r="AE133" s="243"/>
      <c r="AF133" s="155">
        <v>1040</v>
      </c>
      <c r="AG133" s="184">
        <f t="shared" si="139"/>
        <v>12</v>
      </c>
      <c r="AH133" s="155">
        <v>932</v>
      </c>
      <c r="AI133" s="184">
        <f t="shared" si="133"/>
        <v>0</v>
      </c>
      <c r="AJ133" s="185">
        <v>4</v>
      </c>
      <c r="AK133" s="186">
        <f t="shared" si="127"/>
        <v>0</v>
      </c>
      <c r="AL133" s="155">
        <v>45</v>
      </c>
      <c r="AM133" s="184">
        <f t="shared" si="128"/>
        <v>1</v>
      </c>
      <c r="AN133" s="155">
        <v>40</v>
      </c>
      <c r="AO133" s="184">
        <f t="shared" si="129"/>
        <v>0</v>
      </c>
      <c r="AP133" s="187">
        <v>0</v>
      </c>
      <c r="AQ133" s="186">
        <f t="shared" si="130"/>
        <v>1</v>
      </c>
      <c r="AR133" s="155">
        <v>439</v>
      </c>
      <c r="AS133" s="184">
        <f t="shared" si="138"/>
        <v>5</v>
      </c>
      <c r="AT133" s="155">
        <v>339</v>
      </c>
      <c r="AU133" s="184">
        <f t="shared" si="131"/>
        <v>0</v>
      </c>
      <c r="AV133" s="188">
        <v>6</v>
      </c>
      <c r="BE133" s="229">
        <f t="shared" si="103"/>
        <v>43957</v>
      </c>
      <c r="BF133" s="132">
        <f t="shared" si="104"/>
        <v>2</v>
      </c>
      <c r="BG133" s="132">
        <f t="shared" si="75"/>
        <v>1680</v>
      </c>
      <c r="BH133" s="229">
        <f t="shared" si="105"/>
        <v>43957</v>
      </c>
      <c r="BI133" s="132">
        <f t="shared" si="106"/>
        <v>1680</v>
      </c>
      <c r="BJ133" s="1">
        <f t="shared" si="121"/>
        <v>43957</v>
      </c>
      <c r="BK133">
        <f t="shared" si="153"/>
        <v>6</v>
      </c>
      <c r="BL133">
        <f t="shared" si="154"/>
        <v>0</v>
      </c>
      <c r="BM133" s="1">
        <f t="shared" si="122"/>
        <v>43957</v>
      </c>
      <c r="BN133">
        <f t="shared" si="123"/>
        <v>1684</v>
      </c>
      <c r="BO133">
        <f t="shared" si="124"/>
        <v>337</v>
      </c>
      <c r="BP133" s="179">
        <f t="shared" si="140"/>
        <v>43957</v>
      </c>
      <c r="BQ133">
        <f t="shared" si="141"/>
        <v>1040</v>
      </c>
      <c r="BR133">
        <f t="shared" si="142"/>
        <v>932</v>
      </c>
      <c r="BS133">
        <f t="shared" si="143"/>
        <v>4</v>
      </c>
      <c r="BW133" s="179">
        <f t="shared" si="144"/>
        <v>43957</v>
      </c>
      <c r="BX133">
        <f t="shared" si="145"/>
        <v>45</v>
      </c>
      <c r="BY133">
        <f t="shared" si="146"/>
        <v>40</v>
      </c>
      <c r="BZ133">
        <f t="shared" si="147"/>
        <v>0</v>
      </c>
      <c r="CA133" s="179">
        <f t="shared" si="148"/>
        <v>43957</v>
      </c>
      <c r="CB133">
        <f t="shared" si="149"/>
        <v>439</v>
      </c>
      <c r="CC133">
        <f t="shared" si="150"/>
        <v>339</v>
      </c>
      <c r="CD133">
        <f t="shared" si="151"/>
        <v>6</v>
      </c>
      <c r="CE133" s="179">
        <f t="shared" si="91"/>
        <v>43957</v>
      </c>
      <c r="CF133">
        <f t="shared" si="92"/>
        <v>0</v>
      </c>
      <c r="CG133">
        <f t="shared" si="93"/>
        <v>12</v>
      </c>
      <c r="CH133" s="179">
        <f t="shared" si="94"/>
        <v>43957</v>
      </c>
      <c r="CI133">
        <f t="shared" si="95"/>
        <v>0</v>
      </c>
    </row>
    <row r="134" spans="1:87" ht="18" customHeight="1" x14ac:dyDescent="0.55000000000000004">
      <c r="A134" s="179">
        <v>43958</v>
      </c>
      <c r="B134" s="146">
        <v>0</v>
      </c>
      <c r="C134" s="154">
        <f t="shared" si="117"/>
        <v>1680</v>
      </c>
      <c r="D134" s="154">
        <f t="shared" si="135"/>
        <v>219</v>
      </c>
      <c r="E134" s="147">
        <v>5</v>
      </c>
      <c r="F134" s="147">
        <v>1461</v>
      </c>
      <c r="G134" s="147">
        <v>3</v>
      </c>
      <c r="H134" s="135"/>
      <c r="I134" s="147">
        <v>6</v>
      </c>
      <c r="J134" s="135"/>
      <c r="K134" s="148">
        <v>0</v>
      </c>
      <c r="L134" s="146">
        <v>16</v>
      </c>
      <c r="M134" s="147">
        <v>0</v>
      </c>
      <c r="N134" s="135"/>
      <c r="O134" s="135"/>
      <c r="P134" s="147">
        <v>0</v>
      </c>
      <c r="Q134" s="147">
        <v>0</v>
      </c>
      <c r="R134" s="135"/>
      <c r="S134" s="135"/>
      <c r="T134" s="147">
        <v>42</v>
      </c>
      <c r="U134" s="147">
        <v>10</v>
      </c>
      <c r="V134" s="135"/>
      <c r="W134" s="42">
        <v>854</v>
      </c>
      <c r="X134" s="148">
        <v>71</v>
      </c>
      <c r="Z134" s="75">
        <f t="shared" si="152"/>
        <v>43958</v>
      </c>
      <c r="AA134" s="230">
        <f t="shared" si="118"/>
        <v>1525</v>
      </c>
      <c r="AB134" s="230">
        <f t="shared" si="119"/>
        <v>1311</v>
      </c>
      <c r="AC134" s="231">
        <f t="shared" si="120"/>
        <v>10</v>
      </c>
      <c r="AD134" s="183">
        <f t="shared" si="126"/>
        <v>0</v>
      </c>
      <c r="AE134" s="243"/>
      <c r="AF134" s="155">
        <v>1040</v>
      </c>
      <c r="AG134" s="184">
        <f t="shared" si="139"/>
        <v>0</v>
      </c>
      <c r="AH134" s="155">
        <v>932</v>
      </c>
      <c r="AI134" s="184">
        <f t="shared" si="133"/>
        <v>0</v>
      </c>
      <c r="AJ134" s="185">
        <v>4</v>
      </c>
      <c r="AK134" s="186">
        <f t="shared" si="127"/>
        <v>0</v>
      </c>
      <c r="AL134" s="155">
        <v>45</v>
      </c>
      <c r="AM134" s="184">
        <f t="shared" si="128"/>
        <v>0</v>
      </c>
      <c r="AN134" s="155">
        <v>40</v>
      </c>
      <c r="AO134" s="184">
        <f t="shared" si="129"/>
        <v>0</v>
      </c>
      <c r="AP134" s="187">
        <v>0</v>
      </c>
      <c r="AQ134" s="186">
        <f t="shared" si="130"/>
        <v>1</v>
      </c>
      <c r="AR134" s="155">
        <v>440</v>
      </c>
      <c r="AS134" s="184">
        <f t="shared" si="138"/>
        <v>0</v>
      </c>
      <c r="AT134" s="155">
        <v>339</v>
      </c>
      <c r="AU134" s="184">
        <f t="shared" si="131"/>
        <v>0</v>
      </c>
      <c r="AV134" s="188">
        <v>6</v>
      </c>
      <c r="BE134" s="229">
        <f t="shared" ref="BE134:BE165" si="155">+Z134</f>
        <v>43958</v>
      </c>
      <c r="BF134" s="132">
        <f t="shared" ref="BF134:BF165" si="156">+B134</f>
        <v>0</v>
      </c>
      <c r="BG134" s="132">
        <f t="shared" si="75"/>
        <v>1680</v>
      </c>
      <c r="BH134" s="229">
        <f t="shared" ref="BH134:BH165" si="157">+A134</f>
        <v>43958</v>
      </c>
      <c r="BI134" s="132">
        <f t="shared" ref="BI134:BI165" si="158">+C134</f>
        <v>1680</v>
      </c>
      <c r="BJ134" s="1">
        <f t="shared" si="121"/>
        <v>43958</v>
      </c>
      <c r="BK134">
        <f t="shared" si="153"/>
        <v>16</v>
      </c>
      <c r="BL134">
        <f t="shared" si="154"/>
        <v>0</v>
      </c>
      <c r="BM134" s="1">
        <f t="shared" si="122"/>
        <v>43958</v>
      </c>
      <c r="BN134">
        <f t="shared" si="123"/>
        <v>1700</v>
      </c>
      <c r="BO134">
        <f t="shared" si="124"/>
        <v>337</v>
      </c>
      <c r="BP134" s="179">
        <f t="shared" si="140"/>
        <v>43958</v>
      </c>
      <c r="BQ134">
        <f t="shared" si="141"/>
        <v>1040</v>
      </c>
      <c r="BR134">
        <f t="shared" si="142"/>
        <v>932</v>
      </c>
      <c r="BS134">
        <f t="shared" si="143"/>
        <v>4</v>
      </c>
      <c r="BW134" s="179">
        <f t="shared" si="144"/>
        <v>43958</v>
      </c>
      <c r="BX134">
        <f t="shared" si="145"/>
        <v>45</v>
      </c>
      <c r="BY134">
        <f t="shared" si="146"/>
        <v>40</v>
      </c>
      <c r="BZ134">
        <f t="shared" si="147"/>
        <v>0</v>
      </c>
      <c r="CA134" s="179">
        <f t="shared" si="148"/>
        <v>43958</v>
      </c>
      <c r="CB134">
        <f t="shared" si="149"/>
        <v>440</v>
      </c>
      <c r="CC134">
        <f t="shared" si="150"/>
        <v>339</v>
      </c>
      <c r="CD134">
        <f t="shared" si="151"/>
        <v>6</v>
      </c>
      <c r="CE134" s="179">
        <f t="shared" si="91"/>
        <v>43958</v>
      </c>
      <c r="CF134">
        <f t="shared" si="92"/>
        <v>0</v>
      </c>
      <c r="CG134">
        <f t="shared" si="93"/>
        <v>0</v>
      </c>
      <c r="CH134" s="179">
        <f t="shared" si="94"/>
        <v>43958</v>
      </c>
      <c r="CI134">
        <f t="shared" si="95"/>
        <v>0</v>
      </c>
    </row>
    <row r="135" spans="1:87" ht="18" customHeight="1" x14ac:dyDescent="0.55000000000000004">
      <c r="A135" s="179">
        <v>43959</v>
      </c>
      <c r="B135" s="146">
        <v>1</v>
      </c>
      <c r="C135" s="154">
        <f t="shared" si="117"/>
        <v>1681</v>
      </c>
      <c r="D135" s="154">
        <f t="shared" si="135"/>
        <v>176</v>
      </c>
      <c r="E135" s="147">
        <v>3</v>
      </c>
      <c r="F135" s="147">
        <v>1505</v>
      </c>
      <c r="G135" s="147">
        <v>2</v>
      </c>
      <c r="H135" s="135"/>
      <c r="I135" s="147">
        <v>8</v>
      </c>
      <c r="J135" s="135"/>
      <c r="K135" s="148">
        <v>0</v>
      </c>
      <c r="L135" s="146">
        <v>15</v>
      </c>
      <c r="M135" s="147">
        <v>0</v>
      </c>
      <c r="N135" s="135"/>
      <c r="O135" s="135"/>
      <c r="P135" s="147">
        <v>0</v>
      </c>
      <c r="Q135" s="147">
        <v>0</v>
      </c>
      <c r="R135" s="135"/>
      <c r="S135" s="135"/>
      <c r="T135" s="147">
        <v>33</v>
      </c>
      <c r="U135" s="147">
        <v>8</v>
      </c>
      <c r="V135" s="135"/>
      <c r="W135" s="42">
        <v>836</v>
      </c>
      <c r="X135" s="148">
        <v>63</v>
      </c>
      <c r="Z135" s="75">
        <f t="shared" si="152"/>
        <v>43959</v>
      </c>
      <c r="AA135" s="230">
        <f t="shared" si="118"/>
        <v>1525</v>
      </c>
      <c r="AB135" s="230">
        <f t="shared" si="119"/>
        <v>1355</v>
      </c>
      <c r="AC135" s="231">
        <f t="shared" si="120"/>
        <v>10</v>
      </c>
      <c r="AD135" s="183">
        <f t="shared" si="126"/>
        <v>0</v>
      </c>
      <c r="AE135" s="243"/>
      <c r="AF135" s="155">
        <v>1040</v>
      </c>
      <c r="AG135" s="184">
        <f t="shared" si="139"/>
        <v>28</v>
      </c>
      <c r="AH135" s="155">
        <v>960</v>
      </c>
      <c r="AI135" s="184">
        <f t="shared" si="133"/>
        <v>0</v>
      </c>
      <c r="AJ135" s="185">
        <v>4</v>
      </c>
      <c r="AK135" s="186">
        <f t="shared" si="127"/>
        <v>0</v>
      </c>
      <c r="AL135" s="155">
        <v>45</v>
      </c>
      <c r="AM135" s="184">
        <f t="shared" si="128"/>
        <v>0</v>
      </c>
      <c r="AN135" s="155">
        <v>40</v>
      </c>
      <c r="AO135" s="184">
        <f t="shared" si="129"/>
        <v>0</v>
      </c>
      <c r="AP135" s="187">
        <v>0</v>
      </c>
      <c r="AQ135" s="186">
        <f t="shared" si="130"/>
        <v>0</v>
      </c>
      <c r="AR135" s="155">
        <v>440</v>
      </c>
      <c r="AS135" s="184">
        <f t="shared" si="138"/>
        <v>16</v>
      </c>
      <c r="AT135" s="155">
        <v>355</v>
      </c>
      <c r="AU135" s="184">
        <f t="shared" si="131"/>
        <v>0</v>
      </c>
      <c r="AV135" s="188">
        <v>6</v>
      </c>
      <c r="BE135" s="229">
        <f t="shared" si="155"/>
        <v>43959</v>
      </c>
      <c r="BF135" s="132">
        <f t="shared" si="156"/>
        <v>1</v>
      </c>
      <c r="BG135" s="132">
        <f t="shared" ref="BG135:BG198" si="159">+BI135</f>
        <v>1681</v>
      </c>
      <c r="BH135" s="229">
        <f t="shared" si="157"/>
        <v>43959</v>
      </c>
      <c r="BI135" s="132">
        <f t="shared" si="158"/>
        <v>1681</v>
      </c>
      <c r="BJ135" s="1">
        <f t="shared" si="121"/>
        <v>43959</v>
      </c>
      <c r="BK135">
        <f t="shared" si="153"/>
        <v>15</v>
      </c>
      <c r="BL135">
        <f t="shared" si="154"/>
        <v>0</v>
      </c>
      <c r="BM135" s="1">
        <f t="shared" si="122"/>
        <v>43959</v>
      </c>
      <c r="BN135">
        <f t="shared" si="123"/>
        <v>1715</v>
      </c>
      <c r="BO135">
        <f t="shared" si="124"/>
        <v>337</v>
      </c>
      <c r="BP135" s="179">
        <f t="shared" si="140"/>
        <v>43959</v>
      </c>
      <c r="BQ135">
        <f t="shared" si="141"/>
        <v>1040</v>
      </c>
      <c r="BR135">
        <f t="shared" si="142"/>
        <v>960</v>
      </c>
      <c r="BS135">
        <f t="shared" si="143"/>
        <v>4</v>
      </c>
      <c r="BW135" s="179">
        <f t="shared" si="144"/>
        <v>43959</v>
      </c>
      <c r="BX135">
        <f t="shared" si="145"/>
        <v>45</v>
      </c>
      <c r="BY135">
        <f t="shared" si="146"/>
        <v>40</v>
      </c>
      <c r="BZ135">
        <f t="shared" si="147"/>
        <v>0</v>
      </c>
      <c r="CA135" s="179">
        <f t="shared" si="148"/>
        <v>43959</v>
      </c>
      <c r="CB135">
        <f t="shared" si="149"/>
        <v>440</v>
      </c>
      <c r="CC135">
        <f t="shared" si="150"/>
        <v>355</v>
      </c>
      <c r="CD135">
        <f t="shared" si="151"/>
        <v>6</v>
      </c>
      <c r="CE135" s="179">
        <f t="shared" si="91"/>
        <v>43959</v>
      </c>
      <c r="CF135">
        <f t="shared" si="92"/>
        <v>0</v>
      </c>
      <c r="CG135">
        <f t="shared" si="93"/>
        <v>28</v>
      </c>
      <c r="CH135" s="179">
        <f t="shared" si="94"/>
        <v>43959</v>
      </c>
      <c r="CI135">
        <f t="shared" si="95"/>
        <v>0</v>
      </c>
    </row>
    <row r="136" spans="1:87" ht="18" customHeight="1" x14ac:dyDescent="0.55000000000000004">
      <c r="A136" s="179">
        <v>43960</v>
      </c>
      <c r="B136" s="146">
        <v>2</v>
      </c>
      <c r="C136" s="154">
        <f t="shared" si="117"/>
        <v>1683</v>
      </c>
      <c r="D136" s="154">
        <f t="shared" si="135"/>
        <v>115</v>
      </c>
      <c r="E136" s="147">
        <v>3</v>
      </c>
      <c r="F136" s="147">
        <v>1568</v>
      </c>
      <c r="G136" s="147">
        <v>1</v>
      </c>
      <c r="H136" s="135"/>
      <c r="I136" s="147">
        <v>4</v>
      </c>
      <c r="J136" s="135"/>
      <c r="K136" s="148">
        <v>0</v>
      </c>
      <c r="L136" s="146">
        <v>20</v>
      </c>
      <c r="M136" s="147">
        <v>1</v>
      </c>
      <c r="N136" s="135"/>
      <c r="O136" s="135"/>
      <c r="P136" s="147">
        <v>1</v>
      </c>
      <c r="Q136" s="147">
        <v>0</v>
      </c>
      <c r="R136" s="135"/>
      <c r="S136" s="135"/>
      <c r="T136" s="147">
        <v>61</v>
      </c>
      <c r="U136" s="147">
        <v>16</v>
      </c>
      <c r="V136" s="135"/>
      <c r="W136" s="42">
        <v>794</v>
      </c>
      <c r="X136" s="148">
        <v>61</v>
      </c>
      <c r="Z136" s="75">
        <f t="shared" si="152"/>
        <v>43960</v>
      </c>
      <c r="AA136" s="230">
        <f t="shared" si="118"/>
        <v>1525</v>
      </c>
      <c r="AB136" s="230">
        <f t="shared" si="119"/>
        <v>1368</v>
      </c>
      <c r="AC136" s="231">
        <f t="shared" si="120"/>
        <v>10</v>
      </c>
      <c r="AD136" s="183">
        <f t="shared" si="126"/>
        <v>0</v>
      </c>
      <c r="AE136" s="243"/>
      <c r="AF136" s="155">
        <v>1040</v>
      </c>
      <c r="AG136" s="184">
        <f t="shared" si="139"/>
        <v>7</v>
      </c>
      <c r="AH136" s="155">
        <v>967</v>
      </c>
      <c r="AI136" s="184">
        <f t="shared" si="133"/>
        <v>0</v>
      </c>
      <c r="AJ136" s="185">
        <v>4</v>
      </c>
      <c r="AK136" s="186">
        <f t="shared" si="127"/>
        <v>0</v>
      </c>
      <c r="AL136" s="155">
        <v>45</v>
      </c>
      <c r="AM136" s="184">
        <f t="shared" si="128"/>
        <v>0</v>
      </c>
      <c r="AN136" s="155">
        <v>40</v>
      </c>
      <c r="AO136" s="184">
        <f t="shared" si="129"/>
        <v>0</v>
      </c>
      <c r="AP136" s="187">
        <v>0</v>
      </c>
      <c r="AQ136" s="186">
        <f t="shared" si="130"/>
        <v>0</v>
      </c>
      <c r="AR136" s="155">
        <v>440</v>
      </c>
      <c r="AS136" s="184">
        <f t="shared" si="138"/>
        <v>6</v>
      </c>
      <c r="AT136" s="155">
        <v>361</v>
      </c>
      <c r="AU136" s="184">
        <f t="shared" si="131"/>
        <v>0</v>
      </c>
      <c r="AV136" s="188">
        <v>6</v>
      </c>
      <c r="BE136" s="229">
        <f t="shared" si="155"/>
        <v>43960</v>
      </c>
      <c r="BF136" s="132">
        <f t="shared" si="156"/>
        <v>2</v>
      </c>
      <c r="BG136" s="132">
        <f t="shared" si="159"/>
        <v>1683</v>
      </c>
      <c r="BH136" s="229">
        <f t="shared" si="157"/>
        <v>43960</v>
      </c>
      <c r="BI136" s="132">
        <f t="shared" si="158"/>
        <v>1683</v>
      </c>
      <c r="BJ136" s="1">
        <f t="shared" si="121"/>
        <v>43960</v>
      </c>
      <c r="BK136">
        <f t="shared" si="153"/>
        <v>20</v>
      </c>
      <c r="BL136">
        <f t="shared" si="154"/>
        <v>1</v>
      </c>
      <c r="BM136" s="1">
        <f t="shared" si="122"/>
        <v>43960</v>
      </c>
      <c r="BN136">
        <f t="shared" si="123"/>
        <v>1735</v>
      </c>
      <c r="BO136">
        <f t="shared" si="124"/>
        <v>338</v>
      </c>
      <c r="BP136" s="179">
        <f t="shared" si="140"/>
        <v>43960</v>
      </c>
      <c r="BQ136">
        <f t="shared" si="141"/>
        <v>1040</v>
      </c>
      <c r="BR136">
        <f t="shared" si="142"/>
        <v>967</v>
      </c>
      <c r="BS136">
        <f t="shared" si="143"/>
        <v>4</v>
      </c>
      <c r="BW136" s="179">
        <f t="shared" si="144"/>
        <v>43960</v>
      </c>
      <c r="BX136">
        <f t="shared" si="145"/>
        <v>45</v>
      </c>
      <c r="BY136">
        <f t="shared" si="146"/>
        <v>40</v>
      </c>
      <c r="BZ136">
        <f t="shared" si="147"/>
        <v>0</v>
      </c>
      <c r="CA136" s="179">
        <f t="shared" si="148"/>
        <v>43960</v>
      </c>
      <c r="CB136">
        <f t="shared" si="149"/>
        <v>440</v>
      </c>
      <c r="CC136">
        <f t="shared" si="150"/>
        <v>361</v>
      </c>
      <c r="CD136">
        <f t="shared" si="151"/>
        <v>6</v>
      </c>
      <c r="CE136" s="179">
        <f t="shared" si="91"/>
        <v>43960</v>
      </c>
      <c r="CF136">
        <f t="shared" si="92"/>
        <v>0</v>
      </c>
      <c r="CG136">
        <f t="shared" si="93"/>
        <v>7</v>
      </c>
      <c r="CH136" s="179">
        <f t="shared" si="94"/>
        <v>43960</v>
      </c>
      <c r="CI136">
        <f t="shared" si="95"/>
        <v>0</v>
      </c>
    </row>
    <row r="137" spans="1:87" ht="18" customHeight="1" x14ac:dyDescent="0.55000000000000004">
      <c r="A137" s="179">
        <v>43961</v>
      </c>
      <c r="B137" s="146">
        <v>7</v>
      </c>
      <c r="C137" s="154">
        <f t="shared" ref="C137:C168" si="160">+B137+C136</f>
        <v>1690</v>
      </c>
      <c r="D137" s="154">
        <f t="shared" si="135"/>
        <v>99</v>
      </c>
      <c r="E137" s="147">
        <v>3</v>
      </c>
      <c r="F137" s="147">
        <v>1591</v>
      </c>
      <c r="G137" s="147">
        <v>0</v>
      </c>
      <c r="H137" s="135"/>
      <c r="I137" s="147">
        <v>3</v>
      </c>
      <c r="J137" s="135"/>
      <c r="K137" s="148">
        <v>0</v>
      </c>
      <c r="L137" s="146">
        <v>12</v>
      </c>
      <c r="M137" s="147">
        <v>0</v>
      </c>
      <c r="N137" s="135"/>
      <c r="O137" s="135"/>
      <c r="P137" s="147">
        <v>6</v>
      </c>
      <c r="Q137" s="147">
        <v>0</v>
      </c>
      <c r="R137" s="135"/>
      <c r="S137" s="135"/>
      <c r="T137" s="147">
        <v>20</v>
      </c>
      <c r="U137" s="147">
        <v>4</v>
      </c>
      <c r="V137" s="135"/>
      <c r="W137" s="42">
        <v>780</v>
      </c>
      <c r="X137" s="148">
        <v>44</v>
      </c>
      <c r="Z137" s="75">
        <f t="shared" si="152"/>
        <v>43961</v>
      </c>
      <c r="AA137" s="230">
        <f t="shared" si="118"/>
        <v>1532</v>
      </c>
      <c r="AB137" s="230">
        <f t="shared" si="119"/>
        <v>1389</v>
      </c>
      <c r="AC137" s="231">
        <f t="shared" si="120"/>
        <v>10</v>
      </c>
      <c r="AD137" s="183">
        <f t="shared" si="126"/>
        <v>7</v>
      </c>
      <c r="AE137" s="243"/>
      <c r="AF137" s="155">
        <v>1047</v>
      </c>
      <c r="AG137" s="184">
        <f t="shared" si="139"/>
        <v>15</v>
      </c>
      <c r="AH137" s="155">
        <v>982</v>
      </c>
      <c r="AI137" s="184">
        <f t="shared" si="133"/>
        <v>0</v>
      </c>
      <c r="AJ137" s="185">
        <v>4</v>
      </c>
      <c r="AK137" s="186">
        <f t="shared" si="127"/>
        <v>0</v>
      </c>
      <c r="AL137" s="155">
        <v>45</v>
      </c>
      <c r="AM137" s="184">
        <f t="shared" si="128"/>
        <v>1</v>
      </c>
      <c r="AN137" s="155">
        <v>41</v>
      </c>
      <c r="AO137" s="184">
        <f t="shared" si="129"/>
        <v>0</v>
      </c>
      <c r="AP137" s="187">
        <v>0</v>
      </c>
      <c r="AQ137" s="186">
        <f t="shared" si="130"/>
        <v>0</v>
      </c>
      <c r="AR137" s="155">
        <v>440</v>
      </c>
      <c r="AS137" s="184">
        <f t="shared" si="138"/>
        <v>5</v>
      </c>
      <c r="AT137" s="155">
        <v>366</v>
      </c>
      <c r="AU137" s="184">
        <f t="shared" si="131"/>
        <v>0</v>
      </c>
      <c r="AV137" s="188">
        <v>6</v>
      </c>
      <c r="BE137" s="229">
        <f t="shared" si="155"/>
        <v>43961</v>
      </c>
      <c r="BF137" s="132">
        <f t="shared" si="156"/>
        <v>7</v>
      </c>
      <c r="BG137" s="132">
        <f t="shared" si="159"/>
        <v>1690</v>
      </c>
      <c r="BH137" s="229">
        <f t="shared" si="157"/>
        <v>43961</v>
      </c>
      <c r="BI137" s="132">
        <f t="shared" si="158"/>
        <v>1690</v>
      </c>
      <c r="BJ137" s="1">
        <f t="shared" si="121"/>
        <v>43961</v>
      </c>
      <c r="BK137">
        <f t="shared" si="153"/>
        <v>12</v>
      </c>
      <c r="BL137">
        <f t="shared" si="154"/>
        <v>0</v>
      </c>
      <c r="BM137" s="1">
        <f t="shared" si="122"/>
        <v>43961</v>
      </c>
      <c r="BN137">
        <f t="shared" si="123"/>
        <v>1747</v>
      </c>
      <c r="BO137">
        <f t="shared" si="124"/>
        <v>338</v>
      </c>
      <c r="BP137" s="179">
        <f t="shared" si="140"/>
        <v>43961</v>
      </c>
      <c r="BQ137">
        <f t="shared" si="141"/>
        <v>1047</v>
      </c>
      <c r="BR137">
        <f t="shared" si="142"/>
        <v>982</v>
      </c>
      <c r="BS137">
        <f t="shared" si="143"/>
        <v>4</v>
      </c>
      <c r="BW137" s="179">
        <f t="shared" si="144"/>
        <v>43961</v>
      </c>
      <c r="BX137">
        <f t="shared" si="145"/>
        <v>45</v>
      </c>
      <c r="BY137">
        <f t="shared" si="146"/>
        <v>41</v>
      </c>
      <c r="BZ137">
        <f t="shared" si="147"/>
        <v>0</v>
      </c>
      <c r="CA137" s="179">
        <f t="shared" si="148"/>
        <v>43961</v>
      </c>
      <c r="CB137">
        <f t="shared" si="149"/>
        <v>440</v>
      </c>
      <c r="CC137">
        <f t="shared" si="150"/>
        <v>366</v>
      </c>
      <c r="CD137">
        <f t="shared" si="151"/>
        <v>6</v>
      </c>
      <c r="CE137" s="179">
        <f t="shared" si="91"/>
        <v>43961</v>
      </c>
      <c r="CF137">
        <f t="shared" si="92"/>
        <v>7</v>
      </c>
      <c r="CG137">
        <f t="shared" si="93"/>
        <v>15</v>
      </c>
      <c r="CH137" s="179">
        <f t="shared" si="94"/>
        <v>43961</v>
      </c>
      <c r="CI137">
        <f t="shared" si="95"/>
        <v>0</v>
      </c>
    </row>
    <row r="138" spans="1:87" ht="18" customHeight="1" x14ac:dyDescent="0.55000000000000004">
      <c r="A138" s="179">
        <v>43962</v>
      </c>
      <c r="B138" s="146">
        <v>1</v>
      </c>
      <c r="C138" s="154">
        <f t="shared" si="160"/>
        <v>1691</v>
      </c>
      <c r="D138" s="154">
        <f t="shared" si="135"/>
        <v>80</v>
      </c>
      <c r="E138" s="147">
        <v>3</v>
      </c>
      <c r="F138" s="147">
        <v>1611</v>
      </c>
      <c r="G138" s="147">
        <v>1</v>
      </c>
      <c r="H138" s="135"/>
      <c r="I138" s="147">
        <v>3</v>
      </c>
      <c r="J138" s="135"/>
      <c r="K138" s="148">
        <v>0</v>
      </c>
      <c r="L138" s="146">
        <v>15</v>
      </c>
      <c r="M138" s="147">
        <v>0</v>
      </c>
      <c r="N138" s="135"/>
      <c r="O138" s="135"/>
      <c r="P138" s="147">
        <v>0</v>
      </c>
      <c r="Q138" s="147">
        <v>0</v>
      </c>
      <c r="R138" s="135"/>
      <c r="S138" s="135"/>
      <c r="T138" s="147">
        <v>35</v>
      </c>
      <c r="U138" s="147">
        <v>6</v>
      </c>
      <c r="V138" s="135"/>
      <c r="W138" s="42">
        <v>760</v>
      </c>
      <c r="X138" s="148">
        <v>38</v>
      </c>
      <c r="Z138" s="75">
        <f t="shared" si="152"/>
        <v>43962</v>
      </c>
      <c r="AA138" s="230">
        <f t="shared" si="118"/>
        <v>1532</v>
      </c>
      <c r="AB138" s="230">
        <f t="shared" si="119"/>
        <v>1395</v>
      </c>
      <c r="AC138" s="231">
        <f t="shared" si="120"/>
        <v>10</v>
      </c>
      <c r="AD138" s="183">
        <f t="shared" si="126"/>
        <v>0</v>
      </c>
      <c r="AE138" s="243"/>
      <c r="AF138" s="155">
        <v>1047</v>
      </c>
      <c r="AG138" s="184">
        <f t="shared" si="139"/>
        <v>3</v>
      </c>
      <c r="AH138" s="155">
        <v>985</v>
      </c>
      <c r="AI138" s="184">
        <f t="shared" si="133"/>
        <v>0</v>
      </c>
      <c r="AJ138" s="185">
        <v>4</v>
      </c>
      <c r="AK138" s="186">
        <f t="shared" si="127"/>
        <v>0</v>
      </c>
      <c r="AL138" s="155">
        <v>45</v>
      </c>
      <c r="AM138" s="184">
        <f t="shared" si="128"/>
        <v>1</v>
      </c>
      <c r="AN138" s="155">
        <v>42</v>
      </c>
      <c r="AO138" s="184">
        <f t="shared" si="129"/>
        <v>0</v>
      </c>
      <c r="AP138" s="187">
        <v>0</v>
      </c>
      <c r="AQ138" s="186">
        <f t="shared" si="130"/>
        <v>0</v>
      </c>
      <c r="AR138" s="155">
        <v>440</v>
      </c>
      <c r="AS138" s="184">
        <f t="shared" si="138"/>
        <v>2</v>
      </c>
      <c r="AT138" s="155">
        <v>368</v>
      </c>
      <c r="AU138" s="184">
        <f t="shared" si="131"/>
        <v>0</v>
      </c>
      <c r="AV138" s="188">
        <v>6</v>
      </c>
      <c r="BE138" s="229">
        <f t="shared" si="155"/>
        <v>43962</v>
      </c>
      <c r="BF138" s="132">
        <f t="shared" si="156"/>
        <v>1</v>
      </c>
      <c r="BG138" s="132">
        <f t="shared" si="159"/>
        <v>1691</v>
      </c>
      <c r="BH138" s="229">
        <f t="shared" si="157"/>
        <v>43962</v>
      </c>
      <c r="BI138" s="132">
        <f t="shared" si="158"/>
        <v>1691</v>
      </c>
      <c r="BJ138" s="1">
        <f t="shared" si="121"/>
        <v>43962</v>
      </c>
      <c r="BK138">
        <f t="shared" si="153"/>
        <v>15</v>
      </c>
      <c r="BL138">
        <f t="shared" si="154"/>
        <v>0</v>
      </c>
      <c r="BM138" s="1">
        <f t="shared" si="122"/>
        <v>43962</v>
      </c>
      <c r="BN138">
        <f t="shared" si="123"/>
        <v>1762</v>
      </c>
      <c r="BO138">
        <f t="shared" si="124"/>
        <v>338</v>
      </c>
      <c r="BP138" s="179">
        <f t="shared" si="140"/>
        <v>43962</v>
      </c>
      <c r="BQ138">
        <f t="shared" si="141"/>
        <v>1047</v>
      </c>
      <c r="BR138">
        <f t="shared" si="142"/>
        <v>985</v>
      </c>
      <c r="BS138">
        <f t="shared" si="143"/>
        <v>4</v>
      </c>
      <c r="BW138" s="179">
        <f t="shared" si="144"/>
        <v>43962</v>
      </c>
      <c r="BX138">
        <f t="shared" si="145"/>
        <v>45</v>
      </c>
      <c r="BY138">
        <f t="shared" si="146"/>
        <v>42</v>
      </c>
      <c r="BZ138">
        <f t="shared" si="147"/>
        <v>0</v>
      </c>
      <c r="CA138" s="179">
        <f t="shared" si="148"/>
        <v>43962</v>
      </c>
      <c r="CB138">
        <f t="shared" si="149"/>
        <v>440</v>
      </c>
      <c r="CC138">
        <f t="shared" si="150"/>
        <v>368</v>
      </c>
      <c r="CD138">
        <f t="shared" si="151"/>
        <v>6</v>
      </c>
      <c r="CE138" s="179">
        <f t="shared" si="91"/>
        <v>43962</v>
      </c>
      <c r="CF138">
        <f t="shared" si="92"/>
        <v>0</v>
      </c>
      <c r="CG138">
        <f t="shared" si="93"/>
        <v>3</v>
      </c>
      <c r="CH138" s="179">
        <f t="shared" si="94"/>
        <v>43962</v>
      </c>
      <c r="CI138">
        <f t="shared" si="95"/>
        <v>0</v>
      </c>
    </row>
    <row r="139" spans="1:87" ht="18" customHeight="1" x14ac:dyDescent="0.55000000000000004">
      <c r="A139" s="179">
        <v>43963</v>
      </c>
      <c r="B139" s="146">
        <v>1</v>
      </c>
      <c r="C139" s="154">
        <f t="shared" si="160"/>
        <v>1692</v>
      </c>
      <c r="D139" s="154">
        <f t="shared" si="135"/>
        <v>81</v>
      </c>
      <c r="E139" s="147">
        <v>3</v>
      </c>
      <c r="F139" s="147">
        <v>1611</v>
      </c>
      <c r="G139" s="147">
        <v>0</v>
      </c>
      <c r="H139" s="135"/>
      <c r="I139" s="147">
        <v>3</v>
      </c>
      <c r="J139" s="135"/>
      <c r="K139" s="148">
        <v>0</v>
      </c>
      <c r="L139" s="146">
        <v>8</v>
      </c>
      <c r="M139" s="147">
        <v>1</v>
      </c>
      <c r="N139" s="135"/>
      <c r="O139" s="135"/>
      <c r="P139" s="147">
        <v>0</v>
      </c>
      <c r="Q139" s="147">
        <v>0</v>
      </c>
      <c r="R139" s="135"/>
      <c r="S139" s="135"/>
      <c r="T139" s="147">
        <v>18</v>
      </c>
      <c r="U139" s="147">
        <v>2</v>
      </c>
      <c r="V139" s="135"/>
      <c r="W139" s="42">
        <v>750</v>
      </c>
      <c r="X139" s="148">
        <v>37</v>
      </c>
      <c r="Z139" s="75">
        <f t="shared" si="152"/>
        <v>43963</v>
      </c>
      <c r="AA139" s="230">
        <f t="shared" si="118"/>
        <v>1532</v>
      </c>
      <c r="AB139" s="230">
        <f t="shared" si="119"/>
        <v>1405</v>
      </c>
      <c r="AC139" s="231">
        <f t="shared" si="120"/>
        <v>11</v>
      </c>
      <c r="AD139" s="183">
        <f t="shared" si="126"/>
        <v>0</v>
      </c>
      <c r="AE139" s="243"/>
      <c r="AF139" s="155">
        <v>1047</v>
      </c>
      <c r="AG139" s="184">
        <f t="shared" si="139"/>
        <v>6</v>
      </c>
      <c r="AH139" s="155">
        <v>991</v>
      </c>
      <c r="AI139" s="184">
        <f t="shared" si="133"/>
        <v>0</v>
      </c>
      <c r="AJ139" s="185">
        <v>4</v>
      </c>
      <c r="AK139" s="186">
        <f t="shared" si="127"/>
        <v>0</v>
      </c>
      <c r="AL139" s="155">
        <v>45</v>
      </c>
      <c r="AM139" s="184">
        <f t="shared" si="128"/>
        <v>0</v>
      </c>
      <c r="AN139" s="155">
        <v>42</v>
      </c>
      <c r="AO139" s="184">
        <f t="shared" si="129"/>
        <v>0</v>
      </c>
      <c r="AP139" s="187">
        <v>0</v>
      </c>
      <c r="AQ139" s="186">
        <f t="shared" si="130"/>
        <v>0</v>
      </c>
      <c r="AR139" s="155">
        <v>440</v>
      </c>
      <c r="AS139" s="184">
        <f t="shared" si="138"/>
        <v>4</v>
      </c>
      <c r="AT139" s="155">
        <v>372</v>
      </c>
      <c r="AU139" s="184">
        <f t="shared" si="131"/>
        <v>1</v>
      </c>
      <c r="AV139" s="188">
        <v>7</v>
      </c>
      <c r="BE139" s="229">
        <f t="shared" si="155"/>
        <v>43963</v>
      </c>
      <c r="BF139" s="132">
        <f t="shared" si="156"/>
        <v>1</v>
      </c>
      <c r="BG139" s="132">
        <f t="shared" si="159"/>
        <v>1692</v>
      </c>
      <c r="BH139" s="229">
        <f t="shared" si="157"/>
        <v>43963</v>
      </c>
      <c r="BI139" s="132">
        <f t="shared" si="158"/>
        <v>1692</v>
      </c>
      <c r="BJ139" s="1">
        <f t="shared" si="121"/>
        <v>43963</v>
      </c>
      <c r="BK139">
        <f t="shared" si="153"/>
        <v>8</v>
      </c>
      <c r="BL139">
        <f t="shared" si="154"/>
        <v>1</v>
      </c>
      <c r="BM139" s="1">
        <f t="shared" si="122"/>
        <v>43963</v>
      </c>
      <c r="BN139">
        <f t="shared" si="123"/>
        <v>1770</v>
      </c>
      <c r="BO139">
        <f t="shared" si="124"/>
        <v>339</v>
      </c>
      <c r="BP139" s="179">
        <f t="shared" si="140"/>
        <v>43963</v>
      </c>
      <c r="BQ139">
        <f t="shared" si="141"/>
        <v>1047</v>
      </c>
      <c r="BR139">
        <f t="shared" si="142"/>
        <v>991</v>
      </c>
      <c r="BS139">
        <f t="shared" si="143"/>
        <v>4</v>
      </c>
      <c r="BW139" s="179">
        <f t="shared" si="144"/>
        <v>43963</v>
      </c>
      <c r="BX139">
        <f t="shared" si="145"/>
        <v>45</v>
      </c>
      <c r="BY139">
        <f t="shared" si="146"/>
        <v>42</v>
      </c>
      <c r="BZ139">
        <f t="shared" si="147"/>
        <v>0</v>
      </c>
      <c r="CA139" s="179">
        <f t="shared" si="148"/>
        <v>43963</v>
      </c>
      <c r="CB139">
        <f t="shared" si="149"/>
        <v>440</v>
      </c>
      <c r="CC139">
        <f t="shared" si="150"/>
        <v>372</v>
      </c>
      <c r="CD139">
        <f t="shared" si="151"/>
        <v>7</v>
      </c>
      <c r="CE139" s="179">
        <f t="shared" si="91"/>
        <v>43963</v>
      </c>
      <c r="CF139">
        <f t="shared" si="92"/>
        <v>0</v>
      </c>
      <c r="CG139">
        <f t="shared" si="93"/>
        <v>6</v>
      </c>
      <c r="CH139" s="179">
        <f t="shared" si="94"/>
        <v>43963</v>
      </c>
      <c r="CI139">
        <f t="shared" si="95"/>
        <v>0</v>
      </c>
    </row>
    <row r="140" spans="1:87" ht="18" customHeight="1" x14ac:dyDescent="0.55000000000000004">
      <c r="A140" s="179">
        <v>43964</v>
      </c>
      <c r="B140" s="146">
        <v>0</v>
      </c>
      <c r="C140" s="154">
        <f t="shared" si="160"/>
        <v>1692</v>
      </c>
      <c r="D140" s="154">
        <f t="shared" si="135"/>
        <v>60</v>
      </c>
      <c r="E140" s="147">
        <v>3</v>
      </c>
      <c r="F140" s="147">
        <v>1632</v>
      </c>
      <c r="G140" s="147">
        <v>0</v>
      </c>
      <c r="H140" s="135"/>
      <c r="I140" s="147">
        <v>3</v>
      </c>
      <c r="J140" s="135"/>
      <c r="K140" s="148">
        <v>0</v>
      </c>
      <c r="L140" s="146">
        <v>12</v>
      </c>
      <c r="M140" s="147">
        <v>1</v>
      </c>
      <c r="N140" s="135"/>
      <c r="O140" s="135"/>
      <c r="P140" s="147">
        <v>0</v>
      </c>
      <c r="Q140" s="147">
        <v>0</v>
      </c>
      <c r="R140" s="135"/>
      <c r="S140" s="135"/>
      <c r="T140" s="147">
        <v>49</v>
      </c>
      <c r="U140" s="147">
        <v>2</v>
      </c>
      <c r="V140" s="135"/>
      <c r="W140" s="42">
        <v>712</v>
      </c>
      <c r="X140" s="148">
        <v>36</v>
      </c>
      <c r="Z140" s="75">
        <f t="shared" si="152"/>
        <v>43964</v>
      </c>
      <c r="AA140" s="230">
        <f t="shared" si="118"/>
        <v>1535</v>
      </c>
      <c r="AB140" s="230">
        <f t="shared" si="119"/>
        <v>1426</v>
      </c>
      <c r="AC140" s="231">
        <f t="shared" si="120"/>
        <v>11</v>
      </c>
      <c r="AD140" s="183">
        <f t="shared" si="126"/>
        <v>3</v>
      </c>
      <c r="AE140" s="243"/>
      <c r="AF140" s="155">
        <v>1050</v>
      </c>
      <c r="AG140" s="184">
        <f t="shared" si="139"/>
        <v>17</v>
      </c>
      <c r="AH140" s="155">
        <v>1008</v>
      </c>
      <c r="AI140" s="184">
        <f t="shared" si="133"/>
        <v>0</v>
      </c>
      <c r="AJ140" s="185">
        <v>4</v>
      </c>
      <c r="AK140" s="186">
        <f t="shared" si="127"/>
        <v>0</v>
      </c>
      <c r="AL140" s="155">
        <v>45</v>
      </c>
      <c r="AM140" s="184">
        <f t="shared" si="128"/>
        <v>1</v>
      </c>
      <c r="AN140" s="155">
        <v>43</v>
      </c>
      <c r="AO140" s="184">
        <f t="shared" si="129"/>
        <v>0</v>
      </c>
      <c r="AP140" s="187">
        <v>0</v>
      </c>
      <c r="AQ140" s="186">
        <f t="shared" si="130"/>
        <v>0</v>
      </c>
      <c r="AR140" s="155">
        <v>440</v>
      </c>
      <c r="AS140" s="184">
        <f t="shared" si="138"/>
        <v>3</v>
      </c>
      <c r="AT140" s="155">
        <v>375</v>
      </c>
      <c r="AU140" s="184">
        <f t="shared" si="131"/>
        <v>0</v>
      </c>
      <c r="AV140" s="188">
        <v>7</v>
      </c>
      <c r="BE140" s="229">
        <f t="shared" si="155"/>
        <v>43964</v>
      </c>
      <c r="BF140" s="132">
        <f t="shared" si="156"/>
        <v>0</v>
      </c>
      <c r="BG140" s="132">
        <f t="shared" si="159"/>
        <v>1692</v>
      </c>
      <c r="BH140" s="229">
        <f t="shared" si="157"/>
        <v>43964</v>
      </c>
      <c r="BI140" s="132">
        <f t="shared" si="158"/>
        <v>1692</v>
      </c>
      <c r="BJ140" s="1">
        <f t="shared" si="121"/>
        <v>43964</v>
      </c>
      <c r="BK140">
        <f t="shared" si="153"/>
        <v>12</v>
      </c>
      <c r="BL140">
        <f t="shared" si="154"/>
        <v>1</v>
      </c>
      <c r="BM140" s="1">
        <f t="shared" si="122"/>
        <v>43964</v>
      </c>
      <c r="BN140">
        <f t="shared" si="123"/>
        <v>1782</v>
      </c>
      <c r="BO140">
        <f t="shared" si="124"/>
        <v>340</v>
      </c>
      <c r="BP140" s="179">
        <f t="shared" si="140"/>
        <v>43964</v>
      </c>
      <c r="BQ140">
        <f t="shared" si="141"/>
        <v>1050</v>
      </c>
      <c r="BR140">
        <f t="shared" si="142"/>
        <v>1008</v>
      </c>
      <c r="BS140">
        <f t="shared" si="143"/>
        <v>4</v>
      </c>
      <c r="BW140" s="179">
        <f t="shared" si="144"/>
        <v>43964</v>
      </c>
      <c r="BX140">
        <f t="shared" si="145"/>
        <v>45</v>
      </c>
      <c r="BY140">
        <f t="shared" si="146"/>
        <v>43</v>
      </c>
      <c r="BZ140">
        <f t="shared" si="147"/>
        <v>0</v>
      </c>
      <c r="CA140" s="179">
        <f t="shared" si="148"/>
        <v>43964</v>
      </c>
      <c r="CB140">
        <f t="shared" si="149"/>
        <v>440</v>
      </c>
      <c r="CC140">
        <f t="shared" si="150"/>
        <v>375</v>
      </c>
      <c r="CD140">
        <f t="shared" si="151"/>
        <v>7</v>
      </c>
      <c r="CE140" s="179">
        <f t="shared" si="91"/>
        <v>43964</v>
      </c>
      <c r="CF140">
        <f t="shared" si="92"/>
        <v>3</v>
      </c>
      <c r="CG140">
        <f t="shared" si="93"/>
        <v>17</v>
      </c>
      <c r="CH140" s="179">
        <f t="shared" si="94"/>
        <v>43964</v>
      </c>
      <c r="CI140">
        <f t="shared" si="95"/>
        <v>0</v>
      </c>
    </row>
    <row r="141" spans="1:87" ht="18" customHeight="1" x14ac:dyDescent="0.55000000000000004">
      <c r="A141" s="179">
        <v>43965</v>
      </c>
      <c r="B141" s="146">
        <v>0</v>
      </c>
      <c r="C141" s="154">
        <f t="shared" si="160"/>
        <v>1692</v>
      </c>
      <c r="D141" s="154">
        <f t="shared" si="135"/>
        <v>46</v>
      </c>
      <c r="E141" s="147">
        <v>3</v>
      </c>
      <c r="F141" s="147">
        <v>1646</v>
      </c>
      <c r="G141" s="147">
        <v>1</v>
      </c>
      <c r="H141" s="135"/>
      <c r="I141" s="147">
        <v>4</v>
      </c>
      <c r="J141" s="135"/>
      <c r="K141" s="148">
        <v>0</v>
      </c>
      <c r="L141" s="146">
        <v>11</v>
      </c>
      <c r="M141" s="147">
        <v>2</v>
      </c>
      <c r="N141" s="135"/>
      <c r="O141" s="135"/>
      <c r="P141" s="147">
        <v>0</v>
      </c>
      <c r="Q141" s="147">
        <v>0</v>
      </c>
      <c r="R141" s="135"/>
      <c r="S141" s="135"/>
      <c r="T141" s="147">
        <v>104</v>
      </c>
      <c r="U141" s="147">
        <v>3</v>
      </c>
      <c r="V141" s="135"/>
      <c r="W141" s="42">
        <v>619</v>
      </c>
      <c r="X141" s="148">
        <v>35</v>
      </c>
      <c r="Z141" s="75">
        <f t="shared" si="152"/>
        <v>43965</v>
      </c>
      <c r="AA141" s="230">
        <f t="shared" ref="AA141:AA172" si="161">+AF141+AL141+AR141</f>
        <v>1536</v>
      </c>
      <c r="AB141" s="230">
        <f t="shared" ref="AB141:AB172" si="162">+AH141+AN141+AT141</f>
        <v>1435</v>
      </c>
      <c r="AC141" s="231">
        <f t="shared" ref="AC141:AC172" si="163">+AJ141+AP141+AV141</f>
        <v>11</v>
      </c>
      <c r="AD141" s="183">
        <f t="shared" si="126"/>
        <v>1</v>
      </c>
      <c r="AE141" s="243"/>
      <c r="AF141" s="155">
        <v>1051</v>
      </c>
      <c r="AG141" s="184">
        <f t="shared" si="139"/>
        <v>1</v>
      </c>
      <c r="AH141" s="155">
        <v>1009</v>
      </c>
      <c r="AI141" s="184">
        <f t="shared" si="133"/>
        <v>0</v>
      </c>
      <c r="AJ141" s="185">
        <v>4</v>
      </c>
      <c r="AK141" s="186">
        <f t="shared" si="127"/>
        <v>0</v>
      </c>
      <c r="AL141" s="155">
        <v>45</v>
      </c>
      <c r="AM141" s="184">
        <f t="shared" si="128"/>
        <v>0</v>
      </c>
      <c r="AN141" s="155">
        <v>43</v>
      </c>
      <c r="AO141" s="184">
        <f t="shared" si="129"/>
        <v>0</v>
      </c>
      <c r="AP141" s="187">
        <v>0</v>
      </c>
      <c r="AQ141" s="186">
        <f t="shared" si="130"/>
        <v>0</v>
      </c>
      <c r="AR141" s="155">
        <v>440</v>
      </c>
      <c r="AS141" s="184">
        <f t="shared" si="138"/>
        <v>8</v>
      </c>
      <c r="AT141" s="155">
        <v>383</v>
      </c>
      <c r="AU141" s="184">
        <f t="shared" si="131"/>
        <v>0</v>
      </c>
      <c r="AV141" s="188">
        <v>7</v>
      </c>
      <c r="BE141" s="229">
        <f t="shared" si="155"/>
        <v>43965</v>
      </c>
      <c r="BF141" s="132">
        <f t="shared" si="156"/>
        <v>0</v>
      </c>
      <c r="BG141" s="132">
        <f t="shared" si="159"/>
        <v>1692</v>
      </c>
      <c r="BH141" s="229">
        <f t="shared" si="157"/>
        <v>43965</v>
      </c>
      <c r="BI141" s="132">
        <f t="shared" si="158"/>
        <v>1692</v>
      </c>
      <c r="BJ141" s="1">
        <f t="shared" ref="BJ141:BJ172" si="164">+BE141</f>
        <v>43965</v>
      </c>
      <c r="BK141">
        <f t="shared" si="153"/>
        <v>11</v>
      </c>
      <c r="BL141">
        <f t="shared" si="154"/>
        <v>2</v>
      </c>
      <c r="BM141" s="1">
        <f t="shared" ref="BM141:BM172" si="165">+BJ141</f>
        <v>43965</v>
      </c>
      <c r="BN141">
        <f t="shared" ref="BN141:BN172" si="166">+BN140+BK141</f>
        <v>1793</v>
      </c>
      <c r="BO141">
        <f t="shared" ref="BO141:BO172" si="167">+BO140+BL141</f>
        <v>342</v>
      </c>
      <c r="BP141" s="179">
        <f t="shared" si="140"/>
        <v>43965</v>
      </c>
      <c r="BQ141">
        <f t="shared" si="141"/>
        <v>1051</v>
      </c>
      <c r="BR141">
        <f t="shared" si="142"/>
        <v>1009</v>
      </c>
      <c r="BS141">
        <f t="shared" si="143"/>
        <v>4</v>
      </c>
      <c r="BW141" s="179">
        <f t="shared" si="144"/>
        <v>43965</v>
      </c>
      <c r="BX141">
        <f t="shared" si="145"/>
        <v>45</v>
      </c>
      <c r="BY141">
        <f t="shared" si="146"/>
        <v>43</v>
      </c>
      <c r="BZ141">
        <f t="shared" si="147"/>
        <v>0</v>
      </c>
      <c r="CA141" s="179">
        <f t="shared" si="148"/>
        <v>43965</v>
      </c>
      <c r="CB141">
        <f t="shared" si="149"/>
        <v>440</v>
      </c>
      <c r="CC141">
        <f t="shared" si="150"/>
        <v>383</v>
      </c>
      <c r="CD141">
        <f t="shared" si="151"/>
        <v>7</v>
      </c>
      <c r="CE141" s="179">
        <f t="shared" si="91"/>
        <v>43965</v>
      </c>
      <c r="CF141">
        <f t="shared" si="92"/>
        <v>1</v>
      </c>
      <c r="CG141">
        <f t="shared" si="93"/>
        <v>1</v>
      </c>
      <c r="CH141" s="179">
        <f t="shared" si="94"/>
        <v>43965</v>
      </c>
      <c r="CI141">
        <f t="shared" si="95"/>
        <v>0</v>
      </c>
    </row>
    <row r="142" spans="1:87" ht="18" customHeight="1" x14ac:dyDescent="0.55000000000000004">
      <c r="A142" s="179">
        <v>43966</v>
      </c>
      <c r="B142" s="146">
        <v>6</v>
      </c>
      <c r="C142" s="154">
        <f t="shared" si="160"/>
        <v>1698</v>
      </c>
      <c r="D142" s="154">
        <f t="shared" si="135"/>
        <v>46</v>
      </c>
      <c r="E142" s="147">
        <v>3</v>
      </c>
      <c r="F142" s="147">
        <v>1652</v>
      </c>
      <c r="G142" s="147">
        <v>2</v>
      </c>
      <c r="H142" s="135"/>
      <c r="I142" s="147">
        <v>3</v>
      </c>
      <c r="J142" s="135"/>
      <c r="K142" s="148">
        <v>0</v>
      </c>
      <c r="L142" s="146">
        <v>13</v>
      </c>
      <c r="M142" s="147">
        <v>1</v>
      </c>
      <c r="N142" s="135"/>
      <c r="O142" s="135"/>
      <c r="P142" s="147">
        <v>1</v>
      </c>
      <c r="Q142" s="147">
        <v>1</v>
      </c>
      <c r="R142" s="135"/>
      <c r="S142" s="135"/>
      <c r="T142" s="147">
        <v>70</v>
      </c>
      <c r="U142" s="147">
        <v>5</v>
      </c>
      <c r="V142" s="135"/>
      <c r="W142" s="42">
        <v>561</v>
      </c>
      <c r="X142" s="148">
        <v>30</v>
      </c>
      <c r="Z142" s="75">
        <f t="shared" si="152"/>
        <v>43966</v>
      </c>
      <c r="AA142" s="230">
        <f t="shared" si="161"/>
        <v>1537</v>
      </c>
      <c r="AB142" s="230">
        <f t="shared" si="162"/>
        <v>1449</v>
      </c>
      <c r="AC142" s="231">
        <f t="shared" si="163"/>
        <v>11</v>
      </c>
      <c r="AD142" s="183">
        <f t="shared" si="126"/>
        <v>1</v>
      </c>
      <c r="AE142" s="243"/>
      <c r="AF142" s="155">
        <v>1052</v>
      </c>
      <c r="AG142" s="184">
        <f t="shared" si="139"/>
        <v>10</v>
      </c>
      <c r="AH142" s="155">
        <v>1019</v>
      </c>
      <c r="AI142" s="184">
        <f t="shared" si="133"/>
        <v>0</v>
      </c>
      <c r="AJ142" s="185">
        <v>4</v>
      </c>
      <c r="AK142" s="186">
        <f t="shared" si="127"/>
        <v>0</v>
      </c>
      <c r="AL142" s="155">
        <v>45</v>
      </c>
      <c r="AM142" s="184">
        <f t="shared" si="128"/>
        <v>0</v>
      </c>
      <c r="AN142" s="155">
        <v>43</v>
      </c>
      <c r="AO142" s="184">
        <f t="shared" si="129"/>
        <v>0</v>
      </c>
      <c r="AP142" s="187">
        <v>0</v>
      </c>
      <c r="AQ142" s="186">
        <f t="shared" si="130"/>
        <v>0</v>
      </c>
      <c r="AR142" s="155">
        <v>440</v>
      </c>
      <c r="AS142" s="184">
        <f t="shared" si="138"/>
        <v>4</v>
      </c>
      <c r="AT142" s="155">
        <v>387</v>
      </c>
      <c r="AU142" s="184">
        <f t="shared" si="131"/>
        <v>0</v>
      </c>
      <c r="AV142" s="188">
        <v>7</v>
      </c>
      <c r="BE142" s="229">
        <f t="shared" si="155"/>
        <v>43966</v>
      </c>
      <c r="BF142" s="132">
        <f t="shared" si="156"/>
        <v>6</v>
      </c>
      <c r="BG142" s="132">
        <f t="shared" si="159"/>
        <v>1698</v>
      </c>
      <c r="BH142" s="229">
        <f t="shared" si="157"/>
        <v>43966</v>
      </c>
      <c r="BI142" s="132">
        <f t="shared" si="158"/>
        <v>1698</v>
      </c>
      <c r="BJ142" s="1">
        <f t="shared" si="164"/>
        <v>43966</v>
      </c>
      <c r="BK142">
        <f t="shared" si="153"/>
        <v>13</v>
      </c>
      <c r="BL142">
        <f t="shared" si="154"/>
        <v>1</v>
      </c>
      <c r="BM142" s="1">
        <f t="shared" si="165"/>
        <v>43966</v>
      </c>
      <c r="BN142">
        <f t="shared" si="166"/>
        <v>1806</v>
      </c>
      <c r="BO142">
        <f t="shared" si="167"/>
        <v>343</v>
      </c>
      <c r="BP142" s="179">
        <f t="shared" si="140"/>
        <v>43966</v>
      </c>
      <c r="BQ142">
        <f t="shared" si="141"/>
        <v>1052</v>
      </c>
      <c r="BR142">
        <f t="shared" si="142"/>
        <v>1019</v>
      </c>
      <c r="BS142">
        <f t="shared" si="143"/>
        <v>4</v>
      </c>
      <c r="BW142" s="179">
        <f t="shared" si="144"/>
        <v>43966</v>
      </c>
      <c r="BX142">
        <f t="shared" si="145"/>
        <v>45</v>
      </c>
      <c r="BY142">
        <f t="shared" si="146"/>
        <v>43</v>
      </c>
      <c r="BZ142">
        <f t="shared" si="147"/>
        <v>0</v>
      </c>
      <c r="CA142" s="179">
        <f t="shared" si="148"/>
        <v>43966</v>
      </c>
      <c r="CB142">
        <f t="shared" si="149"/>
        <v>440</v>
      </c>
      <c r="CC142">
        <f t="shared" si="150"/>
        <v>387</v>
      </c>
      <c r="CD142">
        <f t="shared" si="151"/>
        <v>7</v>
      </c>
      <c r="CE142" s="179">
        <f t="shared" si="91"/>
        <v>43966</v>
      </c>
      <c r="CF142">
        <f t="shared" si="92"/>
        <v>1</v>
      </c>
      <c r="CG142">
        <f t="shared" si="93"/>
        <v>10</v>
      </c>
      <c r="CH142" s="179">
        <f t="shared" si="94"/>
        <v>43966</v>
      </c>
      <c r="CI142">
        <f t="shared" si="95"/>
        <v>0</v>
      </c>
    </row>
    <row r="143" spans="1:87" ht="18" customHeight="1" x14ac:dyDescent="0.55000000000000004">
      <c r="A143" s="179">
        <v>43967</v>
      </c>
      <c r="B143" s="146">
        <v>2</v>
      </c>
      <c r="C143" s="154">
        <f t="shared" si="160"/>
        <v>1700</v>
      </c>
      <c r="D143" s="154">
        <f t="shared" si="135"/>
        <v>44</v>
      </c>
      <c r="E143" s="147">
        <v>3</v>
      </c>
      <c r="F143" s="147">
        <v>1656</v>
      </c>
      <c r="G143" s="147">
        <v>2</v>
      </c>
      <c r="H143" s="135"/>
      <c r="I143" s="147">
        <v>4</v>
      </c>
      <c r="J143" s="135"/>
      <c r="K143" s="148">
        <v>0</v>
      </c>
      <c r="L143" s="146">
        <v>12</v>
      </c>
      <c r="M143" s="147">
        <v>1</v>
      </c>
      <c r="N143" s="135"/>
      <c r="O143" s="135"/>
      <c r="P143" s="147">
        <v>0</v>
      </c>
      <c r="Q143" s="147">
        <v>0</v>
      </c>
      <c r="R143" s="135"/>
      <c r="S143" s="135"/>
      <c r="T143" s="147">
        <v>58</v>
      </c>
      <c r="U143" s="147">
        <v>1</v>
      </c>
      <c r="V143" s="135"/>
      <c r="W143" s="42">
        <v>515</v>
      </c>
      <c r="X143" s="148">
        <v>30</v>
      </c>
      <c r="Z143" s="75">
        <f t="shared" si="152"/>
        <v>43967</v>
      </c>
      <c r="AA143" s="230">
        <f t="shared" si="161"/>
        <v>1537</v>
      </c>
      <c r="AB143" s="230">
        <f t="shared" si="162"/>
        <v>1455</v>
      </c>
      <c r="AC143" s="231">
        <f t="shared" si="163"/>
        <v>11</v>
      </c>
      <c r="AD143" s="183">
        <f t="shared" ref="AD143:AD174" si="168">+AF143-AF142</f>
        <v>0</v>
      </c>
      <c r="AE143" s="243"/>
      <c r="AF143" s="155">
        <v>1052</v>
      </c>
      <c r="AG143" s="184">
        <f t="shared" si="139"/>
        <v>3</v>
      </c>
      <c r="AH143" s="155">
        <v>1022</v>
      </c>
      <c r="AI143" s="184">
        <f t="shared" si="133"/>
        <v>0</v>
      </c>
      <c r="AJ143" s="185">
        <v>4</v>
      </c>
      <c r="AK143" s="186">
        <f t="shared" ref="AK143:AK174" si="169">+AL143-AL142</f>
        <v>0</v>
      </c>
      <c r="AL143" s="155">
        <v>45</v>
      </c>
      <c r="AM143" s="184">
        <f t="shared" ref="AM143:AM174" si="170">+AN143-AN142</f>
        <v>1</v>
      </c>
      <c r="AN143" s="155">
        <v>44</v>
      </c>
      <c r="AO143" s="184">
        <f t="shared" ref="AO143:AO174" si="171">+AP143-AP142</f>
        <v>0</v>
      </c>
      <c r="AP143" s="187">
        <v>0</v>
      </c>
      <c r="AQ143" s="186">
        <f t="shared" ref="AQ143:AQ174" si="172">+AR143-AR142</f>
        <v>0</v>
      </c>
      <c r="AR143" s="155">
        <v>440</v>
      </c>
      <c r="AS143" s="184">
        <f t="shared" si="138"/>
        <v>2</v>
      </c>
      <c r="AT143" s="155">
        <v>389</v>
      </c>
      <c r="AU143" s="184">
        <f t="shared" ref="AU143:AU174" si="173">+AV143-AV142</f>
        <v>0</v>
      </c>
      <c r="AV143" s="188">
        <v>7</v>
      </c>
      <c r="BE143" s="229">
        <f t="shared" si="155"/>
        <v>43967</v>
      </c>
      <c r="BF143" s="132">
        <f t="shared" si="156"/>
        <v>2</v>
      </c>
      <c r="BG143" s="132">
        <f t="shared" si="159"/>
        <v>1700</v>
      </c>
      <c r="BH143" s="229">
        <f t="shared" si="157"/>
        <v>43967</v>
      </c>
      <c r="BI143" s="132">
        <f t="shared" si="158"/>
        <v>1700</v>
      </c>
      <c r="BJ143" s="1">
        <f t="shared" si="164"/>
        <v>43967</v>
      </c>
      <c r="BK143">
        <f t="shared" si="153"/>
        <v>12</v>
      </c>
      <c r="BL143">
        <f t="shared" si="154"/>
        <v>1</v>
      </c>
      <c r="BM143" s="1">
        <f t="shared" si="165"/>
        <v>43967</v>
      </c>
      <c r="BN143">
        <f t="shared" si="166"/>
        <v>1818</v>
      </c>
      <c r="BO143">
        <f t="shared" si="167"/>
        <v>344</v>
      </c>
      <c r="BP143" s="179">
        <f t="shared" si="140"/>
        <v>43967</v>
      </c>
      <c r="BQ143">
        <f t="shared" si="141"/>
        <v>1052</v>
      </c>
      <c r="BR143">
        <f t="shared" si="142"/>
        <v>1022</v>
      </c>
      <c r="BS143">
        <f t="shared" si="143"/>
        <v>4</v>
      </c>
      <c r="BW143" s="179">
        <f t="shared" si="144"/>
        <v>43967</v>
      </c>
      <c r="BX143">
        <f t="shared" si="145"/>
        <v>45</v>
      </c>
      <c r="BY143">
        <f t="shared" si="146"/>
        <v>44</v>
      </c>
      <c r="BZ143">
        <f t="shared" si="147"/>
        <v>0</v>
      </c>
      <c r="CA143" s="179">
        <f t="shared" si="148"/>
        <v>43967</v>
      </c>
      <c r="CB143">
        <f t="shared" si="149"/>
        <v>440</v>
      </c>
      <c r="CC143">
        <f t="shared" si="150"/>
        <v>389</v>
      </c>
      <c r="CD143">
        <f t="shared" si="151"/>
        <v>7</v>
      </c>
      <c r="CE143" s="179">
        <f t="shared" si="91"/>
        <v>43967</v>
      </c>
      <c r="CF143">
        <f t="shared" si="92"/>
        <v>0</v>
      </c>
      <c r="CG143">
        <f t="shared" si="93"/>
        <v>3</v>
      </c>
      <c r="CH143" s="179">
        <f t="shared" si="94"/>
        <v>43967</v>
      </c>
      <c r="CI143">
        <f t="shared" si="95"/>
        <v>0</v>
      </c>
    </row>
    <row r="144" spans="1:87" ht="18" customHeight="1" x14ac:dyDescent="0.55000000000000004">
      <c r="A144" s="179">
        <v>43968</v>
      </c>
      <c r="B144" s="146">
        <v>4</v>
      </c>
      <c r="C144" s="154">
        <f t="shared" si="160"/>
        <v>1704</v>
      </c>
      <c r="D144" s="154">
        <f t="shared" si="135"/>
        <v>45</v>
      </c>
      <c r="E144" s="147">
        <v>2</v>
      </c>
      <c r="F144" s="147">
        <v>1659</v>
      </c>
      <c r="G144" s="147">
        <v>1</v>
      </c>
      <c r="H144" s="135"/>
      <c r="I144" s="147">
        <v>4</v>
      </c>
      <c r="J144" s="135"/>
      <c r="K144" s="148">
        <v>0</v>
      </c>
      <c r="L144" s="146">
        <v>18</v>
      </c>
      <c r="M144" s="147">
        <v>2</v>
      </c>
      <c r="N144" s="135"/>
      <c r="O144" s="135"/>
      <c r="P144" s="147">
        <v>0</v>
      </c>
      <c r="Q144" s="147">
        <v>0</v>
      </c>
      <c r="R144" s="135"/>
      <c r="S144" s="135"/>
      <c r="T144" s="147">
        <v>85</v>
      </c>
      <c r="U144" s="147">
        <v>1</v>
      </c>
      <c r="V144" s="135"/>
      <c r="W144" s="42">
        <v>448</v>
      </c>
      <c r="X144" s="148">
        <v>31</v>
      </c>
      <c r="Z144" s="75">
        <f t="shared" si="152"/>
        <v>43968</v>
      </c>
      <c r="AA144" s="230">
        <f t="shared" si="161"/>
        <v>1540</v>
      </c>
      <c r="AB144" s="230">
        <f t="shared" si="162"/>
        <v>1463</v>
      </c>
      <c r="AC144" s="231">
        <f t="shared" si="163"/>
        <v>11</v>
      </c>
      <c r="AD144" s="183">
        <f t="shared" si="168"/>
        <v>3</v>
      </c>
      <c r="AE144" s="243"/>
      <c r="AF144" s="155">
        <v>1055</v>
      </c>
      <c r="AG144" s="184">
        <f t="shared" si="139"/>
        <v>2</v>
      </c>
      <c r="AH144" s="155">
        <v>1024</v>
      </c>
      <c r="AI144" s="184">
        <f t="shared" si="133"/>
        <v>0</v>
      </c>
      <c r="AJ144" s="185">
        <v>4</v>
      </c>
      <c r="AK144" s="186">
        <f t="shared" si="169"/>
        <v>0</v>
      </c>
      <c r="AL144" s="155">
        <v>45</v>
      </c>
      <c r="AM144" s="184">
        <f t="shared" si="170"/>
        <v>0</v>
      </c>
      <c r="AN144" s="155">
        <v>44</v>
      </c>
      <c r="AO144" s="184">
        <f t="shared" si="171"/>
        <v>0</v>
      </c>
      <c r="AP144" s="187">
        <v>0</v>
      </c>
      <c r="AQ144" s="186">
        <f t="shared" si="172"/>
        <v>0</v>
      </c>
      <c r="AR144" s="155">
        <v>440</v>
      </c>
      <c r="AS144" s="184">
        <f t="shared" si="138"/>
        <v>6</v>
      </c>
      <c r="AT144" s="155">
        <v>395</v>
      </c>
      <c r="AU144" s="184">
        <f t="shared" si="173"/>
        <v>0</v>
      </c>
      <c r="AV144" s="188">
        <v>7</v>
      </c>
      <c r="BE144" s="229">
        <f t="shared" si="155"/>
        <v>43968</v>
      </c>
      <c r="BF144" s="132">
        <f t="shared" si="156"/>
        <v>4</v>
      </c>
      <c r="BG144" s="132">
        <f t="shared" si="159"/>
        <v>1704</v>
      </c>
      <c r="BH144" s="229">
        <f t="shared" si="157"/>
        <v>43968</v>
      </c>
      <c r="BI144" s="132">
        <f t="shared" si="158"/>
        <v>1704</v>
      </c>
      <c r="BJ144" s="1">
        <f t="shared" si="164"/>
        <v>43968</v>
      </c>
      <c r="BK144">
        <f t="shared" si="153"/>
        <v>18</v>
      </c>
      <c r="BL144">
        <f t="shared" si="154"/>
        <v>2</v>
      </c>
      <c r="BM144" s="1">
        <f t="shared" si="165"/>
        <v>43968</v>
      </c>
      <c r="BN144">
        <f t="shared" si="166"/>
        <v>1836</v>
      </c>
      <c r="BO144">
        <f t="shared" si="167"/>
        <v>346</v>
      </c>
      <c r="BP144" s="179">
        <f t="shared" si="140"/>
        <v>43968</v>
      </c>
      <c r="BQ144">
        <f t="shared" si="141"/>
        <v>1055</v>
      </c>
      <c r="BR144">
        <f t="shared" si="142"/>
        <v>1024</v>
      </c>
      <c r="BS144">
        <f t="shared" si="143"/>
        <v>4</v>
      </c>
      <c r="BW144" s="179">
        <f t="shared" si="144"/>
        <v>43968</v>
      </c>
      <c r="BX144">
        <f t="shared" si="145"/>
        <v>45</v>
      </c>
      <c r="BY144">
        <f t="shared" si="146"/>
        <v>44</v>
      </c>
      <c r="BZ144">
        <f t="shared" si="147"/>
        <v>0</v>
      </c>
      <c r="CA144" s="179">
        <f t="shared" si="148"/>
        <v>43968</v>
      </c>
      <c r="CB144">
        <f t="shared" si="149"/>
        <v>440</v>
      </c>
      <c r="CC144">
        <f t="shared" si="150"/>
        <v>395</v>
      </c>
      <c r="CD144">
        <f t="shared" si="151"/>
        <v>7</v>
      </c>
      <c r="CE144" s="179">
        <f t="shared" si="91"/>
        <v>43968</v>
      </c>
      <c r="CF144">
        <f t="shared" si="92"/>
        <v>3</v>
      </c>
      <c r="CG144">
        <f t="shared" si="93"/>
        <v>2</v>
      </c>
      <c r="CH144" s="179">
        <f t="shared" si="94"/>
        <v>43968</v>
      </c>
      <c r="CI144">
        <f t="shared" si="95"/>
        <v>0</v>
      </c>
    </row>
    <row r="145" spans="1:87" ht="18" customHeight="1" x14ac:dyDescent="0.55000000000000004">
      <c r="A145" s="179">
        <v>43969</v>
      </c>
      <c r="B145" s="146">
        <v>3</v>
      </c>
      <c r="C145" s="154">
        <f t="shared" si="160"/>
        <v>1707</v>
      </c>
      <c r="D145" s="154">
        <f t="shared" si="135"/>
        <v>46</v>
      </c>
      <c r="E145" s="147">
        <v>3</v>
      </c>
      <c r="F145" s="147">
        <v>1661</v>
      </c>
      <c r="G145" s="147">
        <v>1</v>
      </c>
      <c r="H145" s="135"/>
      <c r="I145" s="147">
        <v>3</v>
      </c>
      <c r="J145" s="135"/>
      <c r="K145" s="148">
        <v>0</v>
      </c>
      <c r="L145" s="146">
        <v>17</v>
      </c>
      <c r="M145" s="147">
        <v>2</v>
      </c>
      <c r="N145" s="135"/>
      <c r="O145" s="135"/>
      <c r="P145" s="147">
        <v>1</v>
      </c>
      <c r="Q145" s="147">
        <v>0</v>
      </c>
      <c r="R145" s="135"/>
      <c r="S145" s="135"/>
      <c r="T145" s="147">
        <v>75</v>
      </c>
      <c r="U145" s="147">
        <v>2</v>
      </c>
      <c r="V145" s="135"/>
      <c r="W145" s="42">
        <v>389</v>
      </c>
      <c r="X145" s="148">
        <v>29</v>
      </c>
      <c r="Z145" s="75">
        <f t="shared" si="152"/>
        <v>43969</v>
      </c>
      <c r="AA145" s="230">
        <f t="shared" si="161"/>
        <v>1540</v>
      </c>
      <c r="AB145" s="230">
        <f t="shared" si="162"/>
        <v>1467</v>
      </c>
      <c r="AC145" s="231">
        <f t="shared" si="163"/>
        <v>11</v>
      </c>
      <c r="AD145" s="183">
        <f t="shared" si="168"/>
        <v>0</v>
      </c>
      <c r="AE145" s="243"/>
      <c r="AF145" s="155">
        <v>1055</v>
      </c>
      <c r="AG145" s="184">
        <f t="shared" si="139"/>
        <v>1</v>
      </c>
      <c r="AH145" s="155">
        <v>1025</v>
      </c>
      <c r="AI145" s="184">
        <f t="shared" ref="AI145:AI176" si="174">+AJ145-AJ144</f>
        <v>0</v>
      </c>
      <c r="AJ145" s="185">
        <v>4</v>
      </c>
      <c r="AK145" s="186">
        <f t="shared" si="169"/>
        <v>0</v>
      </c>
      <c r="AL145" s="155">
        <v>45</v>
      </c>
      <c r="AM145" s="184">
        <f t="shared" si="170"/>
        <v>0</v>
      </c>
      <c r="AN145" s="155">
        <v>44</v>
      </c>
      <c r="AO145" s="184">
        <f t="shared" si="171"/>
        <v>0</v>
      </c>
      <c r="AP145" s="187">
        <v>0</v>
      </c>
      <c r="AQ145" s="186">
        <f t="shared" si="172"/>
        <v>0</v>
      </c>
      <c r="AR145" s="155">
        <v>440</v>
      </c>
      <c r="AS145" s="184">
        <f t="shared" si="138"/>
        <v>3</v>
      </c>
      <c r="AT145" s="155">
        <v>398</v>
      </c>
      <c r="AU145" s="184">
        <f t="shared" si="173"/>
        <v>0</v>
      </c>
      <c r="AV145" s="188">
        <v>7</v>
      </c>
      <c r="BE145" s="229">
        <f t="shared" si="155"/>
        <v>43969</v>
      </c>
      <c r="BF145" s="132">
        <f t="shared" si="156"/>
        <v>3</v>
      </c>
      <c r="BG145" s="132">
        <f t="shared" si="159"/>
        <v>1707</v>
      </c>
      <c r="BH145" s="229">
        <f t="shared" si="157"/>
        <v>43969</v>
      </c>
      <c r="BI145" s="132">
        <f t="shared" si="158"/>
        <v>1707</v>
      </c>
      <c r="BJ145" s="1">
        <f t="shared" si="164"/>
        <v>43969</v>
      </c>
      <c r="BK145">
        <f t="shared" si="153"/>
        <v>17</v>
      </c>
      <c r="BL145">
        <f t="shared" si="154"/>
        <v>2</v>
      </c>
      <c r="BM145" s="1">
        <f t="shared" si="165"/>
        <v>43969</v>
      </c>
      <c r="BN145">
        <f t="shared" si="166"/>
        <v>1853</v>
      </c>
      <c r="BO145">
        <f t="shared" si="167"/>
        <v>348</v>
      </c>
      <c r="BP145" s="179">
        <f t="shared" si="140"/>
        <v>43969</v>
      </c>
      <c r="BQ145">
        <f t="shared" si="141"/>
        <v>1055</v>
      </c>
      <c r="BR145">
        <f t="shared" si="142"/>
        <v>1025</v>
      </c>
      <c r="BS145">
        <f t="shared" si="143"/>
        <v>4</v>
      </c>
      <c r="BW145" s="179">
        <f t="shared" si="144"/>
        <v>43969</v>
      </c>
      <c r="BX145">
        <f t="shared" si="145"/>
        <v>45</v>
      </c>
      <c r="BY145">
        <f t="shared" si="146"/>
        <v>44</v>
      </c>
      <c r="BZ145">
        <f t="shared" si="147"/>
        <v>0</v>
      </c>
      <c r="CA145" s="179">
        <f t="shared" si="148"/>
        <v>43969</v>
      </c>
      <c r="CB145">
        <f t="shared" si="149"/>
        <v>440</v>
      </c>
      <c r="CC145">
        <f t="shared" si="150"/>
        <v>398</v>
      </c>
      <c r="CD145">
        <f t="shared" si="151"/>
        <v>7</v>
      </c>
      <c r="CE145" s="179">
        <f t="shared" si="91"/>
        <v>43969</v>
      </c>
      <c r="CF145">
        <f t="shared" si="92"/>
        <v>0</v>
      </c>
      <c r="CG145">
        <f t="shared" si="93"/>
        <v>1</v>
      </c>
      <c r="CH145" s="179">
        <f t="shared" si="94"/>
        <v>43969</v>
      </c>
      <c r="CI145">
        <f t="shared" si="95"/>
        <v>0</v>
      </c>
    </row>
    <row r="146" spans="1:87" ht="18" customHeight="1" x14ac:dyDescent="0.55000000000000004">
      <c r="A146" s="179">
        <v>43970</v>
      </c>
      <c r="B146" s="146">
        <v>1</v>
      </c>
      <c r="C146" s="154">
        <f t="shared" si="160"/>
        <v>1708</v>
      </c>
      <c r="D146" s="154">
        <f t="shared" si="135"/>
        <v>46</v>
      </c>
      <c r="E146" s="147">
        <v>2</v>
      </c>
      <c r="F146" s="147">
        <v>1662</v>
      </c>
      <c r="G146" s="147">
        <v>2</v>
      </c>
      <c r="H146" s="135"/>
      <c r="I146" s="147">
        <v>3</v>
      </c>
      <c r="J146" s="135"/>
      <c r="K146" s="148">
        <v>0</v>
      </c>
      <c r="L146" s="146">
        <v>16</v>
      </c>
      <c r="M146" s="147">
        <v>1</v>
      </c>
      <c r="N146" s="135"/>
      <c r="O146" s="135"/>
      <c r="P146" s="147">
        <v>0</v>
      </c>
      <c r="Q146" s="147">
        <v>0</v>
      </c>
      <c r="R146" s="135"/>
      <c r="S146" s="135"/>
      <c r="T146" s="147">
        <v>37</v>
      </c>
      <c r="U146" s="147">
        <v>4</v>
      </c>
      <c r="V146" s="135"/>
      <c r="W146" s="42">
        <v>368</v>
      </c>
      <c r="X146" s="148">
        <v>26</v>
      </c>
      <c r="Z146" s="75">
        <f t="shared" si="152"/>
        <v>43970</v>
      </c>
      <c r="AA146" s="230">
        <f t="shared" si="161"/>
        <v>1540</v>
      </c>
      <c r="AB146" s="230">
        <f t="shared" si="162"/>
        <v>1471</v>
      </c>
      <c r="AC146" s="231">
        <f t="shared" si="163"/>
        <v>11</v>
      </c>
      <c r="AD146" s="183">
        <f t="shared" si="168"/>
        <v>0</v>
      </c>
      <c r="AE146" s="243"/>
      <c r="AF146" s="155">
        <v>1055</v>
      </c>
      <c r="AG146" s="184">
        <f t="shared" si="139"/>
        <v>0</v>
      </c>
      <c r="AH146" s="155">
        <v>1025</v>
      </c>
      <c r="AI146" s="184">
        <f t="shared" si="174"/>
        <v>0</v>
      </c>
      <c r="AJ146" s="185">
        <v>4</v>
      </c>
      <c r="AK146" s="186">
        <f t="shared" si="169"/>
        <v>0</v>
      </c>
      <c r="AL146" s="155">
        <v>45</v>
      </c>
      <c r="AM146" s="184">
        <f t="shared" si="170"/>
        <v>1</v>
      </c>
      <c r="AN146" s="155">
        <v>45</v>
      </c>
      <c r="AO146" s="184">
        <f t="shared" si="171"/>
        <v>0</v>
      </c>
      <c r="AP146" s="187">
        <v>0</v>
      </c>
      <c r="AQ146" s="186">
        <f t="shared" si="172"/>
        <v>0</v>
      </c>
      <c r="AR146" s="155">
        <v>440</v>
      </c>
      <c r="AS146" s="184">
        <f t="shared" si="138"/>
        <v>3</v>
      </c>
      <c r="AT146" s="155">
        <v>401</v>
      </c>
      <c r="AU146" s="184">
        <f t="shared" si="173"/>
        <v>0</v>
      </c>
      <c r="AV146" s="188">
        <v>7</v>
      </c>
      <c r="BE146" s="229">
        <f t="shared" si="155"/>
        <v>43970</v>
      </c>
      <c r="BF146" s="132">
        <f t="shared" si="156"/>
        <v>1</v>
      </c>
      <c r="BG146" s="132">
        <f t="shared" si="159"/>
        <v>1708</v>
      </c>
      <c r="BH146" s="229">
        <f t="shared" si="157"/>
        <v>43970</v>
      </c>
      <c r="BI146" s="132">
        <f t="shared" si="158"/>
        <v>1708</v>
      </c>
      <c r="BJ146" s="1">
        <f t="shared" si="164"/>
        <v>43970</v>
      </c>
      <c r="BK146">
        <f t="shared" si="153"/>
        <v>16</v>
      </c>
      <c r="BL146">
        <f t="shared" si="154"/>
        <v>1</v>
      </c>
      <c r="BM146" s="1">
        <f t="shared" si="165"/>
        <v>43970</v>
      </c>
      <c r="BN146">
        <f t="shared" si="166"/>
        <v>1869</v>
      </c>
      <c r="BO146">
        <f t="shared" si="167"/>
        <v>349</v>
      </c>
      <c r="BP146" s="179">
        <f t="shared" si="140"/>
        <v>43970</v>
      </c>
      <c r="BQ146">
        <f t="shared" si="141"/>
        <v>1055</v>
      </c>
      <c r="BR146">
        <f t="shared" si="142"/>
        <v>1025</v>
      </c>
      <c r="BS146">
        <f t="shared" si="143"/>
        <v>4</v>
      </c>
      <c r="BW146" s="179">
        <f t="shared" si="144"/>
        <v>43970</v>
      </c>
      <c r="BX146">
        <f t="shared" si="145"/>
        <v>45</v>
      </c>
      <c r="BY146">
        <f t="shared" si="146"/>
        <v>45</v>
      </c>
      <c r="BZ146">
        <f t="shared" si="147"/>
        <v>0</v>
      </c>
      <c r="CA146" s="179">
        <f t="shared" si="148"/>
        <v>43970</v>
      </c>
      <c r="CB146">
        <f t="shared" si="149"/>
        <v>440</v>
      </c>
      <c r="CC146">
        <f t="shared" si="150"/>
        <v>401</v>
      </c>
      <c r="CD146">
        <f t="shared" si="151"/>
        <v>7</v>
      </c>
      <c r="CE146" s="179">
        <f t="shared" si="91"/>
        <v>43970</v>
      </c>
      <c r="CF146">
        <f t="shared" si="92"/>
        <v>0</v>
      </c>
      <c r="CG146">
        <f t="shared" si="93"/>
        <v>0</v>
      </c>
      <c r="CH146" s="179">
        <f t="shared" si="94"/>
        <v>43970</v>
      </c>
      <c r="CI146">
        <f t="shared" si="95"/>
        <v>0</v>
      </c>
    </row>
    <row r="147" spans="1:87" ht="18" customHeight="1" x14ac:dyDescent="0.55000000000000004">
      <c r="A147" s="179">
        <v>43971</v>
      </c>
      <c r="B147" s="146">
        <v>1</v>
      </c>
      <c r="C147" s="154">
        <f t="shared" si="160"/>
        <v>1709</v>
      </c>
      <c r="D147" s="154">
        <f t="shared" si="135"/>
        <v>43</v>
      </c>
      <c r="E147" s="147">
        <v>2</v>
      </c>
      <c r="F147" s="147">
        <v>1666</v>
      </c>
      <c r="G147" s="147">
        <v>1</v>
      </c>
      <c r="H147" s="135"/>
      <c r="I147" s="147">
        <v>7</v>
      </c>
      <c r="J147" s="135"/>
      <c r="K147" s="148">
        <v>0</v>
      </c>
      <c r="L147" s="146">
        <v>31</v>
      </c>
      <c r="M147" s="147">
        <v>3</v>
      </c>
      <c r="N147" s="135"/>
      <c r="O147" s="135"/>
      <c r="P147" s="147">
        <v>0</v>
      </c>
      <c r="Q147" s="147">
        <v>0</v>
      </c>
      <c r="R147" s="135"/>
      <c r="S147" s="135"/>
      <c r="T147" s="147">
        <v>24</v>
      </c>
      <c r="U147" s="147">
        <v>0</v>
      </c>
      <c r="V147" s="135"/>
      <c r="W147" s="42">
        <v>375</v>
      </c>
      <c r="X147" s="148">
        <v>29</v>
      </c>
      <c r="Z147" s="75">
        <f t="shared" si="152"/>
        <v>43971</v>
      </c>
      <c r="AA147" s="230">
        <f t="shared" si="161"/>
        <v>1540</v>
      </c>
      <c r="AB147" s="230">
        <f t="shared" si="162"/>
        <v>1472</v>
      </c>
      <c r="AC147" s="231">
        <f t="shared" si="163"/>
        <v>11</v>
      </c>
      <c r="AD147" s="183">
        <f t="shared" si="168"/>
        <v>0</v>
      </c>
      <c r="AE147" s="243"/>
      <c r="AF147" s="155">
        <v>1055</v>
      </c>
      <c r="AG147" s="184">
        <f t="shared" si="139"/>
        <v>0</v>
      </c>
      <c r="AH147" s="155">
        <v>1025</v>
      </c>
      <c r="AI147" s="184">
        <f t="shared" si="174"/>
        <v>0</v>
      </c>
      <c r="AJ147" s="185">
        <v>4</v>
      </c>
      <c r="AK147" s="186">
        <f t="shared" si="169"/>
        <v>0</v>
      </c>
      <c r="AL147" s="155">
        <v>45</v>
      </c>
      <c r="AM147" s="184">
        <f t="shared" si="170"/>
        <v>0</v>
      </c>
      <c r="AN147" s="155">
        <v>45</v>
      </c>
      <c r="AO147" s="184">
        <f t="shared" si="171"/>
        <v>0</v>
      </c>
      <c r="AP147" s="187">
        <v>0</v>
      </c>
      <c r="AQ147" s="186">
        <f t="shared" si="172"/>
        <v>0</v>
      </c>
      <c r="AR147" s="155">
        <v>440</v>
      </c>
      <c r="AS147" s="184">
        <f t="shared" si="138"/>
        <v>1</v>
      </c>
      <c r="AT147" s="155">
        <v>402</v>
      </c>
      <c r="AU147" s="184">
        <f t="shared" si="173"/>
        <v>0</v>
      </c>
      <c r="AV147" s="188">
        <v>7</v>
      </c>
      <c r="BE147" s="229">
        <f t="shared" si="155"/>
        <v>43971</v>
      </c>
      <c r="BF147" s="132">
        <f t="shared" si="156"/>
        <v>1</v>
      </c>
      <c r="BG147" s="132">
        <f t="shared" si="159"/>
        <v>1709</v>
      </c>
      <c r="BH147" s="229">
        <f t="shared" si="157"/>
        <v>43971</v>
      </c>
      <c r="BI147" s="132">
        <f t="shared" si="158"/>
        <v>1709</v>
      </c>
      <c r="BJ147" s="1">
        <f t="shared" si="164"/>
        <v>43971</v>
      </c>
      <c r="BK147">
        <f t="shared" si="153"/>
        <v>31</v>
      </c>
      <c r="BL147">
        <f t="shared" si="154"/>
        <v>3</v>
      </c>
      <c r="BM147" s="1">
        <f t="shared" si="165"/>
        <v>43971</v>
      </c>
      <c r="BN147">
        <f t="shared" si="166"/>
        <v>1900</v>
      </c>
      <c r="BO147">
        <f t="shared" si="167"/>
        <v>352</v>
      </c>
      <c r="BP147" s="179">
        <f t="shared" si="140"/>
        <v>43971</v>
      </c>
      <c r="BQ147">
        <f t="shared" si="141"/>
        <v>1055</v>
      </c>
      <c r="BR147">
        <f t="shared" si="142"/>
        <v>1025</v>
      </c>
      <c r="BS147">
        <f t="shared" si="143"/>
        <v>4</v>
      </c>
      <c r="BW147" s="179">
        <f t="shared" si="144"/>
        <v>43971</v>
      </c>
      <c r="BX147">
        <f t="shared" si="145"/>
        <v>45</v>
      </c>
      <c r="BY147">
        <f t="shared" si="146"/>
        <v>45</v>
      </c>
      <c r="BZ147">
        <f t="shared" si="147"/>
        <v>0</v>
      </c>
      <c r="CA147" s="179">
        <f t="shared" si="148"/>
        <v>43971</v>
      </c>
      <c r="CB147">
        <f t="shared" si="149"/>
        <v>440</v>
      </c>
      <c r="CC147">
        <f t="shared" si="150"/>
        <v>402</v>
      </c>
      <c r="CD147">
        <f t="shared" si="151"/>
        <v>7</v>
      </c>
      <c r="CE147" s="179">
        <f t="shared" si="91"/>
        <v>43971</v>
      </c>
      <c r="CF147">
        <f t="shared" si="92"/>
        <v>0</v>
      </c>
      <c r="CG147">
        <f t="shared" si="93"/>
        <v>0</v>
      </c>
      <c r="CH147" s="179">
        <f t="shared" si="94"/>
        <v>43971</v>
      </c>
      <c r="CI147">
        <f t="shared" si="95"/>
        <v>0</v>
      </c>
    </row>
    <row r="148" spans="1:87" ht="18" customHeight="1" x14ac:dyDescent="0.55000000000000004">
      <c r="A148" s="179">
        <v>43972</v>
      </c>
      <c r="B148" s="146">
        <v>2</v>
      </c>
      <c r="C148" s="154">
        <f t="shared" si="160"/>
        <v>1711</v>
      </c>
      <c r="D148" s="154">
        <f t="shared" ref="D148:D179" si="175">+C148-F148</f>
        <v>43</v>
      </c>
      <c r="E148" s="147">
        <v>2</v>
      </c>
      <c r="F148" s="147">
        <v>1668</v>
      </c>
      <c r="G148" s="147">
        <v>1</v>
      </c>
      <c r="H148" s="135"/>
      <c r="I148" s="147">
        <v>7</v>
      </c>
      <c r="J148" s="135"/>
      <c r="K148" s="148">
        <v>0</v>
      </c>
      <c r="L148" s="146">
        <v>35</v>
      </c>
      <c r="M148" s="147">
        <v>0</v>
      </c>
      <c r="N148" s="135"/>
      <c r="O148" s="135"/>
      <c r="P148" s="147">
        <v>0</v>
      </c>
      <c r="Q148" s="147">
        <v>0</v>
      </c>
      <c r="R148" s="135"/>
      <c r="S148" s="135"/>
      <c r="T148" s="147">
        <v>45</v>
      </c>
      <c r="U148" s="147">
        <v>3</v>
      </c>
      <c r="V148" s="135"/>
      <c r="W148" s="42">
        <v>365</v>
      </c>
      <c r="X148" s="148">
        <v>26</v>
      </c>
      <c r="Z148" s="75">
        <f t="shared" si="152"/>
        <v>43972</v>
      </c>
      <c r="AA148" s="230">
        <f t="shared" si="161"/>
        <v>1549</v>
      </c>
      <c r="AB148" s="230">
        <f t="shared" si="162"/>
        <v>1481</v>
      </c>
      <c r="AC148" s="231">
        <f t="shared" si="163"/>
        <v>11</v>
      </c>
      <c r="AD148" s="183">
        <f t="shared" si="168"/>
        <v>8</v>
      </c>
      <c r="AE148" s="243"/>
      <c r="AF148" s="155">
        <v>1063</v>
      </c>
      <c r="AG148" s="184">
        <f t="shared" si="139"/>
        <v>4</v>
      </c>
      <c r="AH148" s="155">
        <v>1029</v>
      </c>
      <c r="AI148" s="184">
        <f t="shared" si="174"/>
        <v>0</v>
      </c>
      <c r="AJ148" s="185">
        <v>4</v>
      </c>
      <c r="AK148" s="186">
        <f t="shared" si="169"/>
        <v>0</v>
      </c>
      <c r="AL148" s="155">
        <v>45</v>
      </c>
      <c r="AM148" s="184">
        <f t="shared" si="170"/>
        <v>0</v>
      </c>
      <c r="AN148" s="155">
        <v>45</v>
      </c>
      <c r="AO148" s="184">
        <f t="shared" si="171"/>
        <v>0</v>
      </c>
      <c r="AP148" s="187">
        <v>0</v>
      </c>
      <c r="AQ148" s="186">
        <f t="shared" si="172"/>
        <v>1</v>
      </c>
      <c r="AR148" s="155">
        <v>441</v>
      </c>
      <c r="AS148" s="184">
        <f t="shared" si="138"/>
        <v>5</v>
      </c>
      <c r="AT148" s="155">
        <v>407</v>
      </c>
      <c r="AU148" s="184">
        <f t="shared" si="173"/>
        <v>0</v>
      </c>
      <c r="AV148" s="188">
        <v>7</v>
      </c>
      <c r="BE148" s="229">
        <f t="shared" si="155"/>
        <v>43972</v>
      </c>
      <c r="BF148" s="132">
        <f t="shared" si="156"/>
        <v>2</v>
      </c>
      <c r="BG148" s="132">
        <f t="shared" si="159"/>
        <v>1711</v>
      </c>
      <c r="BH148" s="229">
        <f t="shared" si="157"/>
        <v>43972</v>
      </c>
      <c r="BI148" s="132">
        <f t="shared" si="158"/>
        <v>1711</v>
      </c>
      <c r="BJ148" s="1">
        <f t="shared" si="164"/>
        <v>43972</v>
      </c>
      <c r="BK148">
        <f t="shared" si="153"/>
        <v>35</v>
      </c>
      <c r="BL148">
        <f t="shared" si="154"/>
        <v>0</v>
      </c>
      <c r="BM148" s="1">
        <f t="shared" si="165"/>
        <v>43972</v>
      </c>
      <c r="BN148">
        <f t="shared" si="166"/>
        <v>1935</v>
      </c>
      <c r="BO148">
        <f t="shared" si="167"/>
        <v>352</v>
      </c>
      <c r="BP148" s="179">
        <f t="shared" si="140"/>
        <v>43972</v>
      </c>
      <c r="BQ148">
        <f t="shared" si="141"/>
        <v>1063</v>
      </c>
      <c r="BR148">
        <f t="shared" si="142"/>
        <v>1029</v>
      </c>
      <c r="BS148">
        <f t="shared" si="143"/>
        <v>4</v>
      </c>
      <c r="BW148" s="179">
        <f t="shared" si="144"/>
        <v>43972</v>
      </c>
      <c r="BX148">
        <f t="shared" si="145"/>
        <v>45</v>
      </c>
      <c r="BY148">
        <f t="shared" si="146"/>
        <v>45</v>
      </c>
      <c r="BZ148">
        <f t="shared" si="147"/>
        <v>0</v>
      </c>
      <c r="CA148" s="179">
        <f t="shared" si="148"/>
        <v>43972</v>
      </c>
      <c r="CB148">
        <f t="shared" si="149"/>
        <v>441</v>
      </c>
      <c r="CC148">
        <f t="shared" si="150"/>
        <v>407</v>
      </c>
      <c r="CD148">
        <f t="shared" si="151"/>
        <v>7</v>
      </c>
      <c r="CE148" s="179">
        <f t="shared" si="91"/>
        <v>43972</v>
      </c>
      <c r="CF148">
        <f t="shared" si="92"/>
        <v>8</v>
      </c>
      <c r="CG148">
        <f t="shared" si="93"/>
        <v>4</v>
      </c>
      <c r="CH148" s="179">
        <f t="shared" si="94"/>
        <v>43972</v>
      </c>
      <c r="CI148">
        <f t="shared" si="95"/>
        <v>0</v>
      </c>
    </row>
    <row r="149" spans="1:87" ht="18" customHeight="1" x14ac:dyDescent="0.55000000000000004">
      <c r="A149" s="179">
        <v>43973</v>
      </c>
      <c r="B149" s="146">
        <v>0</v>
      </c>
      <c r="C149" s="154">
        <f t="shared" si="160"/>
        <v>1711</v>
      </c>
      <c r="D149" s="154">
        <f t="shared" si="175"/>
        <v>41</v>
      </c>
      <c r="E149" s="147">
        <v>2</v>
      </c>
      <c r="F149" s="147">
        <v>1670</v>
      </c>
      <c r="G149" s="147">
        <v>1</v>
      </c>
      <c r="H149" s="135"/>
      <c r="I149" s="147">
        <v>5</v>
      </c>
      <c r="J149" s="135"/>
      <c r="K149" s="148">
        <v>0</v>
      </c>
      <c r="L149" s="146">
        <v>28</v>
      </c>
      <c r="M149" s="147">
        <v>2</v>
      </c>
      <c r="N149" s="135"/>
      <c r="O149" s="135"/>
      <c r="P149" s="147">
        <v>0</v>
      </c>
      <c r="Q149" s="147">
        <v>0</v>
      </c>
      <c r="R149" s="135"/>
      <c r="S149" s="135"/>
      <c r="T149" s="147">
        <v>23</v>
      </c>
      <c r="U149" s="147">
        <v>2</v>
      </c>
      <c r="V149" s="135"/>
      <c r="W149" s="42">
        <v>370</v>
      </c>
      <c r="X149" s="148">
        <v>26</v>
      </c>
      <c r="Z149" s="75">
        <f t="shared" si="152"/>
        <v>43973</v>
      </c>
      <c r="AA149" s="230">
        <f t="shared" si="161"/>
        <v>1551</v>
      </c>
      <c r="AB149" s="230">
        <f t="shared" si="162"/>
        <v>1481</v>
      </c>
      <c r="AC149" s="231">
        <f t="shared" si="163"/>
        <v>11</v>
      </c>
      <c r="AD149" s="183">
        <f t="shared" si="168"/>
        <v>2</v>
      </c>
      <c r="AE149" s="243"/>
      <c r="AF149" s="155">
        <v>1065</v>
      </c>
      <c r="AG149" s="184">
        <f t="shared" si="139"/>
        <v>0</v>
      </c>
      <c r="AH149" s="155">
        <v>1029</v>
      </c>
      <c r="AI149" s="184">
        <f t="shared" si="174"/>
        <v>0</v>
      </c>
      <c r="AJ149" s="185">
        <v>4</v>
      </c>
      <c r="AK149" s="186">
        <f t="shared" si="169"/>
        <v>0</v>
      </c>
      <c r="AL149" s="155">
        <v>45</v>
      </c>
      <c r="AM149" s="184">
        <f t="shared" si="170"/>
        <v>0</v>
      </c>
      <c r="AN149" s="155">
        <v>45</v>
      </c>
      <c r="AO149" s="184">
        <f t="shared" si="171"/>
        <v>0</v>
      </c>
      <c r="AP149" s="187">
        <v>0</v>
      </c>
      <c r="AQ149" s="186">
        <f t="shared" si="172"/>
        <v>0</v>
      </c>
      <c r="AR149" s="155">
        <v>441</v>
      </c>
      <c r="AS149" s="184">
        <f t="shared" si="138"/>
        <v>0</v>
      </c>
      <c r="AT149" s="155">
        <v>407</v>
      </c>
      <c r="AU149" s="184">
        <f t="shared" si="173"/>
        <v>0</v>
      </c>
      <c r="AV149" s="188">
        <v>7</v>
      </c>
      <c r="BE149" s="229">
        <f t="shared" si="155"/>
        <v>43973</v>
      </c>
      <c r="BF149" s="132">
        <f t="shared" si="156"/>
        <v>0</v>
      </c>
      <c r="BG149" s="132">
        <f t="shared" si="159"/>
        <v>1711</v>
      </c>
      <c r="BH149" s="229">
        <f t="shared" si="157"/>
        <v>43973</v>
      </c>
      <c r="BI149" s="132">
        <f t="shared" si="158"/>
        <v>1711</v>
      </c>
      <c r="BJ149" s="1">
        <f t="shared" si="164"/>
        <v>43973</v>
      </c>
      <c r="BK149">
        <f t="shared" si="153"/>
        <v>28</v>
      </c>
      <c r="BL149">
        <f t="shared" si="154"/>
        <v>2</v>
      </c>
      <c r="BM149" s="1">
        <f t="shared" si="165"/>
        <v>43973</v>
      </c>
      <c r="BN149">
        <f t="shared" si="166"/>
        <v>1963</v>
      </c>
      <c r="BO149">
        <f t="shared" si="167"/>
        <v>354</v>
      </c>
      <c r="BP149" s="179">
        <f t="shared" si="140"/>
        <v>43973</v>
      </c>
      <c r="BQ149">
        <f t="shared" si="141"/>
        <v>1065</v>
      </c>
      <c r="BR149">
        <f t="shared" si="142"/>
        <v>1029</v>
      </c>
      <c r="BS149">
        <f t="shared" si="143"/>
        <v>4</v>
      </c>
      <c r="BW149" s="179">
        <f t="shared" si="144"/>
        <v>43973</v>
      </c>
      <c r="BX149">
        <f t="shared" si="145"/>
        <v>45</v>
      </c>
      <c r="BY149">
        <f t="shared" si="146"/>
        <v>45</v>
      </c>
      <c r="BZ149">
        <f t="shared" si="147"/>
        <v>0</v>
      </c>
      <c r="CA149" s="179">
        <f t="shared" si="148"/>
        <v>43973</v>
      </c>
      <c r="CB149">
        <f t="shared" si="149"/>
        <v>441</v>
      </c>
      <c r="CC149">
        <f t="shared" si="150"/>
        <v>407</v>
      </c>
      <c r="CD149">
        <f t="shared" si="151"/>
        <v>7</v>
      </c>
      <c r="CE149" s="179">
        <f t="shared" si="91"/>
        <v>43973</v>
      </c>
      <c r="CF149">
        <f t="shared" si="92"/>
        <v>2</v>
      </c>
      <c r="CG149">
        <f t="shared" si="93"/>
        <v>0</v>
      </c>
      <c r="CH149" s="179">
        <f t="shared" si="94"/>
        <v>43973</v>
      </c>
      <c r="CI149">
        <f t="shared" si="95"/>
        <v>0</v>
      </c>
    </row>
    <row r="150" spans="1:87" ht="18" customHeight="1" x14ac:dyDescent="0.55000000000000004">
      <c r="A150" s="179">
        <v>43974</v>
      </c>
      <c r="B150" s="146">
        <v>2</v>
      </c>
      <c r="C150" s="154">
        <f t="shared" si="160"/>
        <v>1713</v>
      </c>
      <c r="D150" s="154">
        <f t="shared" si="175"/>
        <v>40</v>
      </c>
      <c r="E150" s="147">
        <v>1</v>
      </c>
      <c r="F150" s="147">
        <v>1673</v>
      </c>
      <c r="G150" s="147">
        <v>3</v>
      </c>
      <c r="H150" s="135"/>
      <c r="I150" s="147">
        <v>8</v>
      </c>
      <c r="J150" s="135"/>
      <c r="K150" s="148">
        <v>0</v>
      </c>
      <c r="L150" s="146">
        <v>36</v>
      </c>
      <c r="M150" s="147">
        <v>4</v>
      </c>
      <c r="N150" s="135"/>
      <c r="O150" s="135"/>
      <c r="P150" s="147">
        <v>0</v>
      </c>
      <c r="Q150" s="147">
        <v>0</v>
      </c>
      <c r="R150" s="135"/>
      <c r="S150" s="135"/>
      <c r="T150" s="147">
        <v>35</v>
      </c>
      <c r="U150" s="147">
        <v>2</v>
      </c>
      <c r="V150" s="135"/>
      <c r="W150" s="42">
        <v>371</v>
      </c>
      <c r="X150" s="148">
        <v>28</v>
      </c>
      <c r="Z150" s="75">
        <f t="shared" si="152"/>
        <v>43974</v>
      </c>
      <c r="AA150" s="230">
        <f t="shared" si="161"/>
        <v>1551</v>
      </c>
      <c r="AB150" s="230">
        <f t="shared" si="162"/>
        <v>1485</v>
      </c>
      <c r="AC150" s="231">
        <f t="shared" si="163"/>
        <v>11</v>
      </c>
      <c r="AD150" s="183">
        <f t="shared" si="168"/>
        <v>0</v>
      </c>
      <c r="AE150" s="243"/>
      <c r="AF150" s="155">
        <v>1065</v>
      </c>
      <c r="AG150" s="184">
        <f t="shared" si="139"/>
        <v>0</v>
      </c>
      <c r="AH150" s="155">
        <v>1029</v>
      </c>
      <c r="AI150" s="184">
        <f t="shared" si="174"/>
        <v>0</v>
      </c>
      <c r="AJ150" s="185">
        <v>4</v>
      </c>
      <c r="AK150" s="186">
        <f t="shared" si="169"/>
        <v>0</v>
      </c>
      <c r="AL150" s="155">
        <v>45</v>
      </c>
      <c r="AM150" s="184">
        <f t="shared" si="170"/>
        <v>0</v>
      </c>
      <c r="AN150" s="155">
        <v>45</v>
      </c>
      <c r="AO150" s="184">
        <f t="shared" si="171"/>
        <v>0</v>
      </c>
      <c r="AP150" s="187">
        <v>0</v>
      </c>
      <c r="AQ150" s="186">
        <f t="shared" si="172"/>
        <v>0</v>
      </c>
      <c r="AR150" s="155">
        <v>441</v>
      </c>
      <c r="AS150" s="184">
        <f t="shared" si="138"/>
        <v>4</v>
      </c>
      <c r="AT150" s="155">
        <v>411</v>
      </c>
      <c r="AU150" s="184">
        <f t="shared" si="173"/>
        <v>0</v>
      </c>
      <c r="AV150" s="188">
        <v>7</v>
      </c>
      <c r="BE150" s="229">
        <f t="shared" si="155"/>
        <v>43974</v>
      </c>
      <c r="BF150" s="132">
        <f t="shared" si="156"/>
        <v>2</v>
      </c>
      <c r="BG150" s="132">
        <f t="shared" si="159"/>
        <v>1713</v>
      </c>
      <c r="BH150" s="229">
        <f t="shared" si="157"/>
        <v>43974</v>
      </c>
      <c r="BI150" s="132">
        <f t="shared" si="158"/>
        <v>1713</v>
      </c>
      <c r="BJ150" s="1">
        <f t="shared" si="164"/>
        <v>43974</v>
      </c>
      <c r="BK150">
        <f t="shared" si="153"/>
        <v>36</v>
      </c>
      <c r="BL150">
        <f t="shared" si="154"/>
        <v>4</v>
      </c>
      <c r="BM150" s="1">
        <f t="shared" si="165"/>
        <v>43974</v>
      </c>
      <c r="BN150">
        <f t="shared" si="166"/>
        <v>1999</v>
      </c>
      <c r="BO150">
        <f t="shared" si="167"/>
        <v>358</v>
      </c>
      <c r="BP150" s="179">
        <f t="shared" si="140"/>
        <v>43974</v>
      </c>
      <c r="BQ150">
        <f t="shared" si="141"/>
        <v>1065</v>
      </c>
      <c r="BR150">
        <f t="shared" si="142"/>
        <v>1029</v>
      </c>
      <c r="BS150">
        <f t="shared" si="143"/>
        <v>4</v>
      </c>
      <c r="BW150" s="179">
        <f t="shared" si="144"/>
        <v>43974</v>
      </c>
      <c r="BX150">
        <f t="shared" si="145"/>
        <v>45</v>
      </c>
      <c r="BY150">
        <f t="shared" si="146"/>
        <v>45</v>
      </c>
      <c r="BZ150">
        <f t="shared" si="147"/>
        <v>0</v>
      </c>
      <c r="CA150" s="179">
        <f t="shared" si="148"/>
        <v>43974</v>
      </c>
      <c r="CB150">
        <f t="shared" si="149"/>
        <v>441</v>
      </c>
      <c r="CC150">
        <f t="shared" si="150"/>
        <v>411</v>
      </c>
      <c r="CD150">
        <f t="shared" si="151"/>
        <v>7</v>
      </c>
      <c r="CE150" s="179">
        <f t="shared" si="91"/>
        <v>43974</v>
      </c>
      <c r="CF150">
        <f t="shared" si="92"/>
        <v>0</v>
      </c>
      <c r="CG150">
        <f t="shared" si="93"/>
        <v>0</v>
      </c>
      <c r="CH150" s="179">
        <f t="shared" si="94"/>
        <v>43974</v>
      </c>
      <c r="CI150">
        <f t="shared" si="95"/>
        <v>0</v>
      </c>
    </row>
    <row r="151" spans="1:87" ht="18" customHeight="1" x14ac:dyDescent="0.55000000000000004">
      <c r="A151" s="179">
        <v>43975</v>
      </c>
      <c r="B151" s="146">
        <v>11</v>
      </c>
      <c r="C151" s="154">
        <f t="shared" si="160"/>
        <v>1724</v>
      </c>
      <c r="D151" s="154">
        <f t="shared" si="175"/>
        <v>46</v>
      </c>
      <c r="E151" s="147">
        <v>1</v>
      </c>
      <c r="F151" s="147">
        <v>1678</v>
      </c>
      <c r="G151" s="147">
        <v>0</v>
      </c>
      <c r="H151" s="135"/>
      <c r="I151" s="147">
        <v>5</v>
      </c>
      <c r="J151" s="135"/>
      <c r="K151" s="148">
        <v>0</v>
      </c>
      <c r="L151" s="146">
        <v>40</v>
      </c>
      <c r="M151" s="147">
        <v>4</v>
      </c>
      <c r="N151" s="135"/>
      <c r="O151" s="135"/>
      <c r="P151" s="147">
        <v>0</v>
      </c>
      <c r="Q151" s="147">
        <v>0</v>
      </c>
      <c r="R151" s="135"/>
      <c r="S151" s="135"/>
      <c r="T151" s="147">
        <v>15</v>
      </c>
      <c r="U151" s="147">
        <v>2</v>
      </c>
      <c r="V151" s="135"/>
      <c r="W151" s="42">
        <v>396</v>
      </c>
      <c r="X151" s="148">
        <v>28</v>
      </c>
      <c r="Z151" s="75">
        <f t="shared" si="152"/>
        <v>43975</v>
      </c>
      <c r="AA151" s="230">
        <f t="shared" si="161"/>
        <v>1551</v>
      </c>
      <c r="AB151" s="230">
        <f t="shared" si="162"/>
        <v>1489</v>
      </c>
      <c r="AC151" s="231">
        <f t="shared" si="163"/>
        <v>11</v>
      </c>
      <c r="AD151" s="183">
        <f t="shared" si="168"/>
        <v>0</v>
      </c>
      <c r="AE151" s="243"/>
      <c r="AF151" s="155">
        <v>1065</v>
      </c>
      <c r="AG151" s="184">
        <f t="shared" si="139"/>
        <v>1</v>
      </c>
      <c r="AH151" s="155">
        <v>1030</v>
      </c>
      <c r="AI151" s="184">
        <f t="shared" si="174"/>
        <v>0</v>
      </c>
      <c r="AJ151" s="185">
        <v>4</v>
      </c>
      <c r="AK151" s="186">
        <f t="shared" si="169"/>
        <v>0</v>
      </c>
      <c r="AL151" s="155">
        <v>45</v>
      </c>
      <c r="AM151" s="184">
        <f t="shared" si="170"/>
        <v>0</v>
      </c>
      <c r="AN151" s="155">
        <v>45</v>
      </c>
      <c r="AO151" s="184">
        <f t="shared" si="171"/>
        <v>0</v>
      </c>
      <c r="AP151" s="187">
        <v>0</v>
      </c>
      <c r="AQ151" s="186">
        <f t="shared" si="172"/>
        <v>0</v>
      </c>
      <c r="AR151" s="155">
        <v>441</v>
      </c>
      <c r="AS151" s="184">
        <f t="shared" si="138"/>
        <v>3</v>
      </c>
      <c r="AT151" s="155">
        <v>414</v>
      </c>
      <c r="AU151" s="184">
        <f t="shared" si="173"/>
        <v>0</v>
      </c>
      <c r="AV151" s="188">
        <v>7</v>
      </c>
      <c r="BE151" s="229">
        <f t="shared" si="155"/>
        <v>43975</v>
      </c>
      <c r="BF151" s="132">
        <f t="shared" si="156"/>
        <v>11</v>
      </c>
      <c r="BG151" s="132">
        <f t="shared" si="159"/>
        <v>1724</v>
      </c>
      <c r="BH151" s="229">
        <f t="shared" si="157"/>
        <v>43975</v>
      </c>
      <c r="BI151" s="132">
        <f t="shared" si="158"/>
        <v>1724</v>
      </c>
      <c r="BJ151" s="1">
        <f t="shared" si="164"/>
        <v>43975</v>
      </c>
      <c r="BK151">
        <f t="shared" si="153"/>
        <v>40</v>
      </c>
      <c r="BL151">
        <f t="shared" si="154"/>
        <v>4</v>
      </c>
      <c r="BM151" s="1">
        <f t="shared" si="165"/>
        <v>43975</v>
      </c>
      <c r="BN151">
        <f t="shared" si="166"/>
        <v>2039</v>
      </c>
      <c r="BO151">
        <f t="shared" si="167"/>
        <v>362</v>
      </c>
      <c r="BP151" s="179">
        <f t="shared" si="140"/>
        <v>43975</v>
      </c>
      <c r="BQ151">
        <f t="shared" si="141"/>
        <v>1065</v>
      </c>
      <c r="BR151">
        <f t="shared" si="142"/>
        <v>1030</v>
      </c>
      <c r="BS151">
        <f t="shared" si="143"/>
        <v>4</v>
      </c>
      <c r="BW151" s="179">
        <f t="shared" si="144"/>
        <v>43975</v>
      </c>
      <c r="BX151">
        <f t="shared" si="145"/>
        <v>45</v>
      </c>
      <c r="BY151">
        <f t="shared" si="146"/>
        <v>45</v>
      </c>
      <c r="BZ151">
        <f t="shared" si="147"/>
        <v>0</v>
      </c>
      <c r="CA151" s="179">
        <f t="shared" si="148"/>
        <v>43975</v>
      </c>
      <c r="CB151">
        <f t="shared" si="149"/>
        <v>441</v>
      </c>
      <c r="CC151">
        <f t="shared" si="150"/>
        <v>414</v>
      </c>
      <c r="CD151">
        <f t="shared" si="151"/>
        <v>7</v>
      </c>
      <c r="CE151" s="179">
        <f t="shared" si="91"/>
        <v>43975</v>
      </c>
      <c r="CF151">
        <f t="shared" si="92"/>
        <v>0</v>
      </c>
      <c r="CG151">
        <f t="shared" si="93"/>
        <v>1</v>
      </c>
      <c r="CH151" s="179">
        <f t="shared" si="94"/>
        <v>43975</v>
      </c>
      <c r="CI151">
        <f t="shared" si="95"/>
        <v>0</v>
      </c>
    </row>
    <row r="152" spans="1:87" ht="18" customHeight="1" x14ac:dyDescent="0.55000000000000004">
      <c r="A152" s="179">
        <v>43976</v>
      </c>
      <c r="B152" s="146">
        <v>7</v>
      </c>
      <c r="C152" s="154">
        <f t="shared" si="160"/>
        <v>1731</v>
      </c>
      <c r="D152" s="154">
        <f t="shared" si="175"/>
        <v>46</v>
      </c>
      <c r="E152" s="147">
        <v>1</v>
      </c>
      <c r="F152" s="147">
        <v>1685</v>
      </c>
      <c r="G152" s="147">
        <v>0</v>
      </c>
      <c r="H152" s="135"/>
      <c r="I152" s="147">
        <v>4</v>
      </c>
      <c r="J152" s="135"/>
      <c r="K152" s="148">
        <v>0</v>
      </c>
      <c r="L152" s="146">
        <v>29</v>
      </c>
      <c r="M152" s="147">
        <v>1</v>
      </c>
      <c r="N152" s="135"/>
      <c r="O152" s="135"/>
      <c r="P152" s="147">
        <v>0</v>
      </c>
      <c r="Q152" s="147">
        <v>0</v>
      </c>
      <c r="R152" s="135"/>
      <c r="S152" s="135"/>
      <c r="T152" s="147">
        <v>22</v>
      </c>
      <c r="U152" s="147">
        <v>1</v>
      </c>
      <c r="V152" s="135"/>
      <c r="W152" s="42">
        <v>403</v>
      </c>
      <c r="X152" s="148">
        <v>28</v>
      </c>
      <c r="Z152" s="75">
        <f t="shared" si="152"/>
        <v>43976</v>
      </c>
      <c r="AA152" s="230">
        <f t="shared" si="161"/>
        <v>1551</v>
      </c>
      <c r="AB152" s="230">
        <f t="shared" si="162"/>
        <v>1490</v>
      </c>
      <c r="AC152" s="231">
        <f t="shared" si="163"/>
        <v>11</v>
      </c>
      <c r="AD152" s="183">
        <f t="shared" si="168"/>
        <v>0</v>
      </c>
      <c r="AE152" s="243"/>
      <c r="AF152" s="155">
        <v>1065</v>
      </c>
      <c r="AG152" s="184">
        <f t="shared" si="139"/>
        <v>0</v>
      </c>
      <c r="AH152" s="155">
        <v>1030</v>
      </c>
      <c r="AI152" s="184">
        <f t="shared" si="174"/>
        <v>0</v>
      </c>
      <c r="AJ152" s="185">
        <v>4</v>
      </c>
      <c r="AK152" s="186">
        <f t="shared" si="169"/>
        <v>0</v>
      </c>
      <c r="AL152" s="155">
        <v>45</v>
      </c>
      <c r="AM152" s="184">
        <f t="shared" si="170"/>
        <v>0</v>
      </c>
      <c r="AN152" s="155">
        <v>45</v>
      </c>
      <c r="AO152" s="184">
        <f t="shared" si="171"/>
        <v>0</v>
      </c>
      <c r="AP152" s="187">
        <v>0</v>
      </c>
      <c r="AQ152" s="186">
        <f t="shared" si="172"/>
        <v>0</v>
      </c>
      <c r="AR152" s="155">
        <v>441</v>
      </c>
      <c r="AS152" s="184">
        <f t="shared" si="138"/>
        <v>1</v>
      </c>
      <c r="AT152" s="155">
        <v>415</v>
      </c>
      <c r="AU152" s="184">
        <f t="shared" si="173"/>
        <v>0</v>
      </c>
      <c r="AV152" s="188">
        <v>7</v>
      </c>
      <c r="BE152" s="229">
        <f t="shared" si="155"/>
        <v>43976</v>
      </c>
      <c r="BF152" s="132">
        <f t="shared" si="156"/>
        <v>7</v>
      </c>
      <c r="BG152" s="132">
        <f t="shared" si="159"/>
        <v>1731</v>
      </c>
      <c r="BH152" s="229">
        <f t="shared" si="157"/>
        <v>43976</v>
      </c>
      <c r="BI152" s="132">
        <f t="shared" si="158"/>
        <v>1731</v>
      </c>
      <c r="BJ152" s="1">
        <f t="shared" si="164"/>
        <v>43976</v>
      </c>
      <c r="BK152">
        <f t="shared" si="153"/>
        <v>29</v>
      </c>
      <c r="BL152">
        <f t="shared" si="154"/>
        <v>1</v>
      </c>
      <c r="BM152" s="1">
        <f t="shared" si="165"/>
        <v>43976</v>
      </c>
      <c r="BN152">
        <f t="shared" si="166"/>
        <v>2068</v>
      </c>
      <c r="BO152">
        <f t="shared" si="167"/>
        <v>363</v>
      </c>
      <c r="BP152" s="179">
        <f t="shared" si="140"/>
        <v>43976</v>
      </c>
      <c r="BQ152">
        <f t="shared" si="141"/>
        <v>1065</v>
      </c>
      <c r="BR152">
        <f t="shared" si="142"/>
        <v>1030</v>
      </c>
      <c r="BS152">
        <f t="shared" si="143"/>
        <v>4</v>
      </c>
      <c r="BW152" s="179">
        <f t="shared" si="144"/>
        <v>43976</v>
      </c>
      <c r="BX152">
        <f t="shared" si="145"/>
        <v>45</v>
      </c>
      <c r="BY152">
        <f t="shared" si="146"/>
        <v>45</v>
      </c>
      <c r="BZ152">
        <f t="shared" si="147"/>
        <v>0</v>
      </c>
      <c r="CA152" s="179">
        <f t="shared" si="148"/>
        <v>43976</v>
      </c>
      <c r="CB152">
        <f t="shared" si="149"/>
        <v>441</v>
      </c>
      <c r="CC152">
        <f t="shared" si="150"/>
        <v>415</v>
      </c>
      <c r="CD152">
        <f t="shared" si="151"/>
        <v>7</v>
      </c>
      <c r="CE152" s="179">
        <f t="shared" si="91"/>
        <v>43976</v>
      </c>
      <c r="CF152">
        <f t="shared" si="92"/>
        <v>0</v>
      </c>
      <c r="CG152">
        <f t="shared" si="93"/>
        <v>0</v>
      </c>
      <c r="CH152" s="179">
        <f t="shared" si="94"/>
        <v>43976</v>
      </c>
      <c r="CI152">
        <f t="shared" si="95"/>
        <v>0</v>
      </c>
    </row>
    <row r="153" spans="1:87" ht="18" customHeight="1" x14ac:dyDescent="0.55000000000000004">
      <c r="A153" s="179">
        <v>43977</v>
      </c>
      <c r="B153" s="146">
        <v>1</v>
      </c>
      <c r="C153" s="154">
        <f t="shared" si="160"/>
        <v>1732</v>
      </c>
      <c r="D153" s="154">
        <f t="shared" si="175"/>
        <v>45</v>
      </c>
      <c r="E153" s="147">
        <v>0</v>
      </c>
      <c r="F153" s="147">
        <v>1687</v>
      </c>
      <c r="G153" s="147">
        <v>1</v>
      </c>
      <c r="H153" s="135"/>
      <c r="I153" s="147">
        <v>5</v>
      </c>
      <c r="J153" s="135"/>
      <c r="K153" s="148">
        <v>0</v>
      </c>
      <c r="L153" s="146">
        <v>28</v>
      </c>
      <c r="M153" s="147">
        <v>0</v>
      </c>
      <c r="N153" s="135"/>
      <c r="O153" s="135"/>
      <c r="P153" s="147">
        <v>0</v>
      </c>
      <c r="Q153" s="147">
        <v>0</v>
      </c>
      <c r="R153" s="135"/>
      <c r="S153" s="135"/>
      <c r="T153" s="147">
        <v>27</v>
      </c>
      <c r="U153" s="147">
        <v>1</v>
      </c>
      <c r="V153" s="135"/>
      <c r="W153" s="42">
        <v>404</v>
      </c>
      <c r="X153" s="148">
        <v>27</v>
      </c>
      <c r="Z153" s="75">
        <f t="shared" si="152"/>
        <v>43977</v>
      </c>
      <c r="AA153" s="230">
        <f t="shared" si="161"/>
        <v>1551</v>
      </c>
      <c r="AB153" s="230">
        <f t="shared" si="162"/>
        <v>1494</v>
      </c>
      <c r="AC153" s="231">
        <f t="shared" si="163"/>
        <v>11</v>
      </c>
      <c r="AD153" s="183">
        <f t="shared" si="168"/>
        <v>0</v>
      </c>
      <c r="AE153" s="243"/>
      <c r="AF153" s="155">
        <v>1065</v>
      </c>
      <c r="AG153" s="184">
        <f t="shared" si="139"/>
        <v>3</v>
      </c>
      <c r="AH153" s="155">
        <v>1033</v>
      </c>
      <c r="AI153" s="184">
        <f t="shared" si="174"/>
        <v>0</v>
      </c>
      <c r="AJ153" s="185">
        <v>4</v>
      </c>
      <c r="AK153" s="186">
        <f t="shared" si="169"/>
        <v>0</v>
      </c>
      <c r="AL153" s="155">
        <v>45</v>
      </c>
      <c r="AM153" s="184">
        <f t="shared" si="170"/>
        <v>0</v>
      </c>
      <c r="AN153" s="155">
        <v>45</v>
      </c>
      <c r="AO153" s="184">
        <f t="shared" si="171"/>
        <v>0</v>
      </c>
      <c r="AP153" s="187">
        <v>0</v>
      </c>
      <c r="AQ153" s="186">
        <f t="shared" si="172"/>
        <v>0</v>
      </c>
      <c r="AR153" s="155">
        <v>441</v>
      </c>
      <c r="AS153" s="184">
        <f t="shared" ref="AS153:AS184" si="176">+AT153-AT152</f>
        <v>1</v>
      </c>
      <c r="AT153" s="155">
        <v>416</v>
      </c>
      <c r="AU153" s="184">
        <f t="shared" si="173"/>
        <v>0</v>
      </c>
      <c r="AV153" s="188">
        <v>7</v>
      </c>
      <c r="BE153" s="229">
        <f t="shared" si="155"/>
        <v>43977</v>
      </c>
      <c r="BF153" s="132">
        <f t="shared" si="156"/>
        <v>1</v>
      </c>
      <c r="BG153" s="132">
        <f t="shared" si="159"/>
        <v>1732</v>
      </c>
      <c r="BH153" s="229">
        <f t="shared" si="157"/>
        <v>43977</v>
      </c>
      <c r="BI153" s="132">
        <f t="shared" si="158"/>
        <v>1732</v>
      </c>
      <c r="BJ153" s="1">
        <f t="shared" si="164"/>
        <v>43977</v>
      </c>
      <c r="BK153">
        <f t="shared" si="153"/>
        <v>28</v>
      </c>
      <c r="BL153">
        <f t="shared" si="154"/>
        <v>0</v>
      </c>
      <c r="BM153" s="1">
        <f t="shared" si="165"/>
        <v>43977</v>
      </c>
      <c r="BN153">
        <f t="shared" si="166"/>
        <v>2096</v>
      </c>
      <c r="BO153">
        <f t="shared" si="167"/>
        <v>363</v>
      </c>
      <c r="BP153" s="179">
        <f t="shared" si="140"/>
        <v>43977</v>
      </c>
      <c r="BQ153">
        <f t="shared" si="141"/>
        <v>1065</v>
      </c>
      <c r="BR153">
        <f t="shared" si="142"/>
        <v>1033</v>
      </c>
      <c r="BS153">
        <f t="shared" si="143"/>
        <v>4</v>
      </c>
      <c r="BW153" s="179">
        <f t="shared" si="144"/>
        <v>43977</v>
      </c>
      <c r="BX153">
        <f t="shared" si="145"/>
        <v>45</v>
      </c>
      <c r="BY153">
        <f t="shared" si="146"/>
        <v>45</v>
      </c>
      <c r="BZ153">
        <f t="shared" si="147"/>
        <v>0</v>
      </c>
      <c r="CA153" s="179">
        <f t="shared" si="148"/>
        <v>43977</v>
      </c>
      <c r="CB153">
        <f t="shared" si="149"/>
        <v>441</v>
      </c>
      <c r="CC153">
        <f t="shared" si="150"/>
        <v>416</v>
      </c>
      <c r="CD153">
        <f t="shared" si="151"/>
        <v>7</v>
      </c>
      <c r="CE153" s="179">
        <f t="shared" si="91"/>
        <v>43977</v>
      </c>
      <c r="CF153">
        <f t="shared" si="92"/>
        <v>0</v>
      </c>
      <c r="CG153">
        <f t="shared" si="93"/>
        <v>3</v>
      </c>
      <c r="CH153" s="179">
        <f t="shared" si="94"/>
        <v>43977</v>
      </c>
      <c r="CI153">
        <f t="shared" si="95"/>
        <v>0</v>
      </c>
    </row>
    <row r="154" spans="1:87" ht="18" customHeight="1" x14ac:dyDescent="0.55000000000000004">
      <c r="A154" s="179">
        <v>43978</v>
      </c>
      <c r="B154" s="146">
        <v>2</v>
      </c>
      <c r="C154" s="154">
        <f t="shared" si="160"/>
        <v>1734</v>
      </c>
      <c r="D154" s="154">
        <f t="shared" si="175"/>
        <v>46</v>
      </c>
      <c r="E154" s="147">
        <v>0</v>
      </c>
      <c r="F154" s="147">
        <v>1688</v>
      </c>
      <c r="G154" s="147">
        <v>0</v>
      </c>
      <c r="H154" s="135"/>
      <c r="I154" s="147">
        <v>4</v>
      </c>
      <c r="J154" s="135"/>
      <c r="K154" s="148">
        <v>0</v>
      </c>
      <c r="L154" s="146">
        <v>23</v>
      </c>
      <c r="M154" s="147">
        <v>0</v>
      </c>
      <c r="N154" s="135"/>
      <c r="O154" s="135"/>
      <c r="P154" s="147">
        <v>0</v>
      </c>
      <c r="Q154" s="147">
        <v>0</v>
      </c>
      <c r="R154" s="135"/>
      <c r="S154" s="135"/>
      <c r="T154" s="147">
        <v>14</v>
      </c>
      <c r="U154" s="147">
        <v>3</v>
      </c>
      <c r="V154" s="135"/>
      <c r="W154" s="42">
        <v>413</v>
      </c>
      <c r="X154" s="148">
        <v>24</v>
      </c>
      <c r="Z154" s="75">
        <f t="shared" si="152"/>
        <v>43978</v>
      </c>
      <c r="AA154" s="230">
        <f t="shared" si="161"/>
        <v>1552</v>
      </c>
      <c r="AB154" s="230">
        <f t="shared" si="162"/>
        <v>1498</v>
      </c>
      <c r="AC154" s="231">
        <f t="shared" si="163"/>
        <v>11</v>
      </c>
      <c r="AD154" s="183">
        <f t="shared" si="168"/>
        <v>1</v>
      </c>
      <c r="AE154" s="243"/>
      <c r="AF154" s="155">
        <v>1066</v>
      </c>
      <c r="AG154" s="184">
        <f t="shared" si="139"/>
        <v>1</v>
      </c>
      <c r="AH154" s="155">
        <v>1034</v>
      </c>
      <c r="AI154" s="184">
        <f t="shared" si="174"/>
        <v>0</v>
      </c>
      <c r="AJ154" s="185">
        <v>4</v>
      </c>
      <c r="AK154" s="186">
        <f t="shared" si="169"/>
        <v>0</v>
      </c>
      <c r="AL154" s="155">
        <v>45</v>
      </c>
      <c r="AM154" s="184">
        <f t="shared" si="170"/>
        <v>0</v>
      </c>
      <c r="AN154" s="155">
        <v>45</v>
      </c>
      <c r="AO154" s="184">
        <f t="shared" si="171"/>
        <v>0</v>
      </c>
      <c r="AP154" s="187">
        <v>0</v>
      </c>
      <c r="AQ154" s="186">
        <f t="shared" si="172"/>
        <v>0</v>
      </c>
      <c r="AR154" s="155">
        <v>441</v>
      </c>
      <c r="AS154" s="184">
        <f t="shared" si="176"/>
        <v>3</v>
      </c>
      <c r="AT154" s="155">
        <v>419</v>
      </c>
      <c r="AU154" s="184">
        <f t="shared" si="173"/>
        <v>0</v>
      </c>
      <c r="AV154" s="188">
        <v>7</v>
      </c>
      <c r="BE154" s="229">
        <f t="shared" si="155"/>
        <v>43978</v>
      </c>
      <c r="BF154" s="132">
        <f t="shared" si="156"/>
        <v>2</v>
      </c>
      <c r="BG154" s="132">
        <f t="shared" si="159"/>
        <v>1734</v>
      </c>
      <c r="BH154" s="229">
        <f t="shared" si="157"/>
        <v>43978</v>
      </c>
      <c r="BI154" s="132">
        <f t="shared" si="158"/>
        <v>1734</v>
      </c>
      <c r="BJ154" s="1">
        <f t="shared" si="164"/>
        <v>43978</v>
      </c>
      <c r="BK154">
        <f t="shared" si="153"/>
        <v>23</v>
      </c>
      <c r="BL154">
        <f t="shared" si="154"/>
        <v>0</v>
      </c>
      <c r="BM154" s="1">
        <f t="shared" si="165"/>
        <v>43978</v>
      </c>
      <c r="BN154">
        <f t="shared" si="166"/>
        <v>2119</v>
      </c>
      <c r="BO154">
        <f t="shared" si="167"/>
        <v>363</v>
      </c>
      <c r="BP154" s="179">
        <f t="shared" si="140"/>
        <v>43978</v>
      </c>
      <c r="BQ154">
        <f t="shared" si="141"/>
        <v>1066</v>
      </c>
      <c r="BR154">
        <f t="shared" si="142"/>
        <v>1034</v>
      </c>
      <c r="BS154">
        <f t="shared" si="143"/>
        <v>4</v>
      </c>
      <c r="BW154" s="179">
        <f t="shared" si="144"/>
        <v>43978</v>
      </c>
      <c r="BX154">
        <f t="shared" si="145"/>
        <v>45</v>
      </c>
      <c r="BY154">
        <f t="shared" si="146"/>
        <v>45</v>
      </c>
      <c r="BZ154">
        <f t="shared" si="147"/>
        <v>0</v>
      </c>
      <c r="CA154" s="179">
        <f t="shared" si="148"/>
        <v>43978</v>
      </c>
      <c r="CB154">
        <f t="shared" si="149"/>
        <v>441</v>
      </c>
      <c r="CC154">
        <f t="shared" si="150"/>
        <v>419</v>
      </c>
      <c r="CD154">
        <f t="shared" si="151"/>
        <v>7</v>
      </c>
      <c r="CE154" s="179">
        <f t="shared" si="91"/>
        <v>43978</v>
      </c>
      <c r="CF154">
        <f t="shared" si="92"/>
        <v>1</v>
      </c>
      <c r="CG154">
        <f t="shared" si="93"/>
        <v>1</v>
      </c>
      <c r="CH154" s="179">
        <f t="shared" si="94"/>
        <v>43978</v>
      </c>
      <c r="CI154">
        <f t="shared" si="95"/>
        <v>0</v>
      </c>
    </row>
    <row r="155" spans="1:87" ht="18" customHeight="1" x14ac:dyDescent="0.55000000000000004">
      <c r="A155" s="179">
        <v>43979</v>
      </c>
      <c r="B155" s="146">
        <v>0</v>
      </c>
      <c r="C155" s="154">
        <f t="shared" si="160"/>
        <v>1734</v>
      </c>
      <c r="D155" s="154">
        <f t="shared" si="175"/>
        <v>46</v>
      </c>
      <c r="E155" s="147">
        <v>0</v>
      </c>
      <c r="F155" s="147">
        <v>1688</v>
      </c>
      <c r="G155" s="147">
        <v>0</v>
      </c>
      <c r="H155" s="135"/>
      <c r="I155" s="147">
        <v>4</v>
      </c>
      <c r="J155" s="135"/>
      <c r="K155" s="148">
        <v>0</v>
      </c>
      <c r="L155" s="146">
        <v>5</v>
      </c>
      <c r="M155" s="147">
        <v>1</v>
      </c>
      <c r="N155" s="135"/>
      <c r="O155" s="135"/>
      <c r="P155" s="147">
        <v>0</v>
      </c>
      <c r="Q155" s="147">
        <v>0</v>
      </c>
      <c r="R155" s="135"/>
      <c r="S155" s="135"/>
      <c r="T155" s="147">
        <v>9</v>
      </c>
      <c r="U155" s="147">
        <v>3</v>
      </c>
      <c r="V155" s="135"/>
      <c r="W155" s="42">
        <v>409</v>
      </c>
      <c r="X155" s="148">
        <v>25</v>
      </c>
      <c r="Z155" s="75">
        <f t="shared" si="152"/>
        <v>43979</v>
      </c>
      <c r="AA155" s="230">
        <f t="shared" si="161"/>
        <v>1552</v>
      </c>
      <c r="AB155" s="230">
        <f t="shared" si="162"/>
        <v>1500</v>
      </c>
      <c r="AC155" s="231">
        <f t="shared" si="163"/>
        <v>11</v>
      </c>
      <c r="AD155" s="183">
        <f t="shared" si="168"/>
        <v>0</v>
      </c>
      <c r="AE155" s="243"/>
      <c r="AF155" s="155">
        <v>1066</v>
      </c>
      <c r="AG155" s="184">
        <f t="shared" ref="AG155:AG179" si="177">+AH155-AH154</f>
        <v>1</v>
      </c>
      <c r="AH155" s="155">
        <v>1035</v>
      </c>
      <c r="AI155" s="184">
        <f t="shared" si="174"/>
        <v>0</v>
      </c>
      <c r="AJ155" s="185">
        <v>4</v>
      </c>
      <c r="AK155" s="186">
        <f t="shared" si="169"/>
        <v>0</v>
      </c>
      <c r="AL155" s="155">
        <v>45</v>
      </c>
      <c r="AM155" s="184">
        <f t="shared" si="170"/>
        <v>0</v>
      </c>
      <c r="AN155" s="155">
        <v>45</v>
      </c>
      <c r="AO155" s="184">
        <f t="shared" si="171"/>
        <v>0</v>
      </c>
      <c r="AP155" s="187">
        <v>0</v>
      </c>
      <c r="AQ155" s="186">
        <f t="shared" si="172"/>
        <v>0</v>
      </c>
      <c r="AR155" s="155">
        <v>441</v>
      </c>
      <c r="AS155" s="184">
        <f t="shared" si="176"/>
        <v>1</v>
      </c>
      <c r="AT155" s="155">
        <v>420</v>
      </c>
      <c r="AU155" s="184">
        <f t="shared" si="173"/>
        <v>0</v>
      </c>
      <c r="AV155" s="188">
        <v>7</v>
      </c>
      <c r="BE155" s="229">
        <f t="shared" si="155"/>
        <v>43979</v>
      </c>
      <c r="BF155" s="132">
        <f t="shared" si="156"/>
        <v>0</v>
      </c>
      <c r="BG155" s="132">
        <f t="shared" si="159"/>
        <v>1734</v>
      </c>
      <c r="BH155" s="229">
        <f t="shared" si="157"/>
        <v>43979</v>
      </c>
      <c r="BI155" s="132">
        <f t="shared" si="158"/>
        <v>1734</v>
      </c>
      <c r="BJ155" s="1">
        <f t="shared" si="164"/>
        <v>43979</v>
      </c>
      <c r="BK155">
        <f t="shared" si="153"/>
        <v>5</v>
      </c>
      <c r="BL155">
        <f t="shared" si="154"/>
        <v>1</v>
      </c>
      <c r="BM155" s="1">
        <f t="shared" si="165"/>
        <v>43979</v>
      </c>
      <c r="BN155">
        <f t="shared" si="166"/>
        <v>2124</v>
      </c>
      <c r="BO155">
        <f t="shared" si="167"/>
        <v>364</v>
      </c>
      <c r="BP155" s="179">
        <f t="shared" si="140"/>
        <v>43979</v>
      </c>
      <c r="BQ155">
        <f t="shared" si="141"/>
        <v>1066</v>
      </c>
      <c r="BR155">
        <f t="shared" si="142"/>
        <v>1035</v>
      </c>
      <c r="BS155">
        <f t="shared" si="143"/>
        <v>4</v>
      </c>
      <c r="BW155" s="179">
        <f t="shared" si="144"/>
        <v>43979</v>
      </c>
      <c r="BX155">
        <f t="shared" si="145"/>
        <v>45</v>
      </c>
      <c r="BY155">
        <f t="shared" si="146"/>
        <v>45</v>
      </c>
      <c r="BZ155">
        <f t="shared" si="147"/>
        <v>0</v>
      </c>
      <c r="CA155" s="179">
        <f t="shared" si="148"/>
        <v>43979</v>
      </c>
      <c r="CB155">
        <f t="shared" si="149"/>
        <v>441</v>
      </c>
      <c r="CC155">
        <f t="shared" si="150"/>
        <v>420</v>
      </c>
      <c r="CD155">
        <f t="shared" si="151"/>
        <v>7</v>
      </c>
      <c r="CE155" s="179">
        <f t="shared" si="91"/>
        <v>43979</v>
      </c>
      <c r="CF155">
        <f t="shared" si="92"/>
        <v>0</v>
      </c>
      <c r="CG155">
        <f t="shared" si="93"/>
        <v>1</v>
      </c>
      <c r="CH155" s="179">
        <f t="shared" si="94"/>
        <v>43979</v>
      </c>
      <c r="CI155">
        <f t="shared" si="95"/>
        <v>0</v>
      </c>
    </row>
    <row r="156" spans="1:87" ht="18" customHeight="1" x14ac:dyDescent="0.55000000000000004">
      <c r="A156" s="179">
        <v>43980</v>
      </c>
      <c r="B156" s="146">
        <v>4</v>
      </c>
      <c r="C156" s="154">
        <f t="shared" si="160"/>
        <v>1738</v>
      </c>
      <c r="D156" s="154">
        <f t="shared" si="175"/>
        <v>46</v>
      </c>
      <c r="E156" s="147">
        <v>0</v>
      </c>
      <c r="F156" s="147">
        <v>1692</v>
      </c>
      <c r="G156" s="147">
        <v>1</v>
      </c>
      <c r="H156" s="135"/>
      <c r="I156" s="147">
        <v>5</v>
      </c>
      <c r="J156" s="135"/>
      <c r="K156" s="148">
        <v>0</v>
      </c>
      <c r="L156" s="146">
        <v>4</v>
      </c>
      <c r="M156" s="147">
        <v>1</v>
      </c>
      <c r="N156" s="135"/>
      <c r="O156" s="135"/>
      <c r="P156" s="147">
        <v>0</v>
      </c>
      <c r="Q156" s="147">
        <v>0</v>
      </c>
      <c r="R156" s="135"/>
      <c r="S156" s="135"/>
      <c r="T156" s="147">
        <v>17</v>
      </c>
      <c r="U156" s="147">
        <v>2</v>
      </c>
      <c r="V156" s="135"/>
      <c r="W156" s="42">
        <v>396</v>
      </c>
      <c r="X156" s="148">
        <v>24</v>
      </c>
      <c r="Z156" s="75">
        <f t="shared" si="152"/>
        <v>43980</v>
      </c>
      <c r="AA156" s="230">
        <f t="shared" si="161"/>
        <v>1566</v>
      </c>
      <c r="AB156" s="230">
        <f t="shared" si="162"/>
        <v>1500</v>
      </c>
      <c r="AC156" s="231">
        <f t="shared" si="163"/>
        <v>11</v>
      </c>
      <c r="AD156" s="183">
        <f t="shared" si="168"/>
        <v>13</v>
      </c>
      <c r="AE156" s="243"/>
      <c r="AF156" s="155">
        <v>1079</v>
      </c>
      <c r="AG156" s="184">
        <f t="shared" si="177"/>
        <v>0</v>
      </c>
      <c r="AH156" s="155">
        <v>1035</v>
      </c>
      <c r="AI156" s="184">
        <f t="shared" si="174"/>
        <v>0</v>
      </c>
      <c r="AJ156" s="185">
        <v>4</v>
      </c>
      <c r="AK156" s="186">
        <f t="shared" si="169"/>
        <v>0</v>
      </c>
      <c r="AL156" s="155">
        <v>45</v>
      </c>
      <c r="AM156" s="184">
        <f t="shared" si="170"/>
        <v>0</v>
      </c>
      <c r="AN156" s="155">
        <v>45</v>
      </c>
      <c r="AO156" s="184">
        <f t="shared" si="171"/>
        <v>0</v>
      </c>
      <c r="AP156" s="187">
        <v>0</v>
      </c>
      <c r="AQ156" s="186">
        <f t="shared" si="172"/>
        <v>1</v>
      </c>
      <c r="AR156" s="155">
        <v>442</v>
      </c>
      <c r="AS156" s="184">
        <f t="shared" si="176"/>
        <v>0</v>
      </c>
      <c r="AT156" s="155">
        <v>420</v>
      </c>
      <c r="AU156" s="184">
        <f t="shared" si="173"/>
        <v>0</v>
      </c>
      <c r="AV156" s="188">
        <v>7</v>
      </c>
      <c r="BE156" s="229">
        <f t="shared" si="155"/>
        <v>43980</v>
      </c>
      <c r="BF156" s="132">
        <f t="shared" si="156"/>
        <v>4</v>
      </c>
      <c r="BG156" s="132">
        <f t="shared" si="159"/>
        <v>1738</v>
      </c>
      <c r="BH156" s="229">
        <f t="shared" si="157"/>
        <v>43980</v>
      </c>
      <c r="BI156" s="132">
        <f t="shared" si="158"/>
        <v>1738</v>
      </c>
      <c r="BJ156" s="1">
        <f t="shared" si="164"/>
        <v>43980</v>
      </c>
      <c r="BK156">
        <f t="shared" si="153"/>
        <v>4</v>
      </c>
      <c r="BL156">
        <f t="shared" si="154"/>
        <v>1</v>
      </c>
      <c r="BM156" s="1">
        <f t="shared" si="165"/>
        <v>43980</v>
      </c>
      <c r="BN156">
        <f t="shared" si="166"/>
        <v>2128</v>
      </c>
      <c r="BO156">
        <f t="shared" si="167"/>
        <v>365</v>
      </c>
      <c r="BP156" s="179">
        <f t="shared" si="140"/>
        <v>43980</v>
      </c>
      <c r="BQ156">
        <f t="shared" si="141"/>
        <v>1079</v>
      </c>
      <c r="BR156">
        <f t="shared" si="142"/>
        <v>1035</v>
      </c>
      <c r="BS156">
        <f t="shared" si="143"/>
        <v>4</v>
      </c>
      <c r="BW156" s="179">
        <f t="shared" si="144"/>
        <v>43980</v>
      </c>
      <c r="BX156">
        <f t="shared" si="145"/>
        <v>45</v>
      </c>
      <c r="BY156">
        <f t="shared" si="146"/>
        <v>45</v>
      </c>
      <c r="BZ156">
        <f t="shared" si="147"/>
        <v>0</v>
      </c>
      <c r="CA156" s="179">
        <f t="shared" si="148"/>
        <v>43980</v>
      </c>
      <c r="CB156">
        <f t="shared" si="149"/>
        <v>442</v>
      </c>
      <c r="CC156">
        <f t="shared" si="150"/>
        <v>420</v>
      </c>
      <c r="CD156">
        <f t="shared" si="151"/>
        <v>7</v>
      </c>
      <c r="CE156" s="179">
        <f t="shared" si="91"/>
        <v>43980</v>
      </c>
      <c r="CF156">
        <f t="shared" si="92"/>
        <v>13</v>
      </c>
      <c r="CG156">
        <f t="shared" si="93"/>
        <v>0</v>
      </c>
      <c r="CH156" s="179">
        <f t="shared" si="94"/>
        <v>43980</v>
      </c>
      <c r="CI156">
        <f t="shared" si="95"/>
        <v>0</v>
      </c>
    </row>
    <row r="157" spans="1:87" ht="18" customHeight="1" x14ac:dyDescent="0.55000000000000004">
      <c r="A157" s="179">
        <v>43981</v>
      </c>
      <c r="B157" s="146">
        <v>2</v>
      </c>
      <c r="C157" s="154">
        <f t="shared" si="160"/>
        <v>1740</v>
      </c>
      <c r="D157" s="154">
        <f t="shared" si="175"/>
        <v>48</v>
      </c>
      <c r="E157" s="147">
        <v>0</v>
      </c>
      <c r="F157" s="147">
        <v>1692</v>
      </c>
      <c r="G157" s="147">
        <v>0</v>
      </c>
      <c r="H157" s="135"/>
      <c r="I157" s="147">
        <v>4</v>
      </c>
      <c r="J157" s="135"/>
      <c r="K157" s="148">
        <v>0</v>
      </c>
      <c r="L157" s="146">
        <v>3</v>
      </c>
      <c r="M157" s="147">
        <v>1</v>
      </c>
      <c r="N157" s="135"/>
      <c r="O157" s="135"/>
      <c r="P157" s="147">
        <v>0</v>
      </c>
      <c r="Q157" s="147">
        <v>0</v>
      </c>
      <c r="R157" s="135"/>
      <c r="S157" s="135"/>
      <c r="T157" s="147">
        <v>10</v>
      </c>
      <c r="U157" s="147">
        <v>0</v>
      </c>
      <c r="V157" s="135"/>
      <c r="W157" s="42">
        <v>389</v>
      </c>
      <c r="X157" s="148">
        <v>25</v>
      </c>
      <c r="Z157" s="75">
        <f t="shared" si="152"/>
        <v>43981</v>
      </c>
      <c r="AA157" s="230">
        <f t="shared" si="161"/>
        <v>1569</v>
      </c>
      <c r="AB157" s="230">
        <f t="shared" si="162"/>
        <v>1502</v>
      </c>
      <c r="AC157" s="231">
        <f t="shared" si="163"/>
        <v>11</v>
      </c>
      <c r="AD157" s="183">
        <f t="shared" si="168"/>
        <v>3</v>
      </c>
      <c r="AE157" s="243"/>
      <c r="AF157" s="155">
        <v>1082</v>
      </c>
      <c r="AG157" s="184">
        <f t="shared" si="177"/>
        <v>1</v>
      </c>
      <c r="AH157" s="155">
        <v>1036</v>
      </c>
      <c r="AI157" s="184">
        <f t="shared" si="174"/>
        <v>0</v>
      </c>
      <c r="AJ157" s="185">
        <v>4</v>
      </c>
      <c r="AK157" s="186">
        <f t="shared" si="169"/>
        <v>0</v>
      </c>
      <c r="AL157" s="155">
        <v>45</v>
      </c>
      <c r="AM157" s="184">
        <f t="shared" si="170"/>
        <v>0</v>
      </c>
      <c r="AN157" s="155">
        <v>45</v>
      </c>
      <c r="AO157" s="184">
        <f t="shared" si="171"/>
        <v>0</v>
      </c>
      <c r="AP157" s="187">
        <v>0</v>
      </c>
      <c r="AQ157" s="186">
        <f t="shared" si="172"/>
        <v>0</v>
      </c>
      <c r="AR157" s="155">
        <v>442</v>
      </c>
      <c r="AS157" s="184">
        <f t="shared" si="176"/>
        <v>1</v>
      </c>
      <c r="AT157" s="155">
        <v>421</v>
      </c>
      <c r="AU157" s="184">
        <f t="shared" si="173"/>
        <v>0</v>
      </c>
      <c r="AV157" s="188">
        <v>7</v>
      </c>
      <c r="BE157" s="229">
        <f t="shared" si="155"/>
        <v>43981</v>
      </c>
      <c r="BF157" s="132">
        <f t="shared" si="156"/>
        <v>2</v>
      </c>
      <c r="BG157" s="132">
        <f t="shared" si="159"/>
        <v>1740</v>
      </c>
      <c r="BH157" s="229">
        <f t="shared" si="157"/>
        <v>43981</v>
      </c>
      <c r="BI157" s="132">
        <f t="shared" si="158"/>
        <v>1740</v>
      </c>
      <c r="BJ157" s="1">
        <f t="shared" si="164"/>
        <v>43981</v>
      </c>
      <c r="BK157">
        <f t="shared" si="153"/>
        <v>3</v>
      </c>
      <c r="BL157">
        <f t="shared" si="154"/>
        <v>1</v>
      </c>
      <c r="BM157" s="1">
        <f t="shared" si="165"/>
        <v>43981</v>
      </c>
      <c r="BN157">
        <f t="shared" si="166"/>
        <v>2131</v>
      </c>
      <c r="BO157">
        <f t="shared" si="167"/>
        <v>366</v>
      </c>
      <c r="BP157" s="179">
        <f t="shared" ref="BP157:BP177" si="178">+A157</f>
        <v>43981</v>
      </c>
      <c r="BQ157">
        <f t="shared" ref="BQ157:BQ177" si="179">+AF157</f>
        <v>1082</v>
      </c>
      <c r="BR157">
        <f t="shared" ref="BR157:BR177" si="180">+AH157</f>
        <v>1036</v>
      </c>
      <c r="BS157">
        <f t="shared" ref="BS157:BS177" si="181">+AJ157</f>
        <v>4</v>
      </c>
      <c r="BW157" s="179">
        <f t="shared" ref="BW157:BW177" si="182">+A157</f>
        <v>43981</v>
      </c>
      <c r="BX157">
        <f t="shared" ref="BX157:BX177" si="183">+AL157</f>
        <v>45</v>
      </c>
      <c r="BY157">
        <f t="shared" ref="BY157:BY177" si="184">+AN157</f>
        <v>45</v>
      </c>
      <c r="BZ157">
        <f t="shared" ref="BZ157:BZ177" si="185">+AP157</f>
        <v>0</v>
      </c>
      <c r="CA157" s="179">
        <f t="shared" ref="CA157:CA177" si="186">+A157</f>
        <v>43981</v>
      </c>
      <c r="CB157">
        <f t="shared" ref="CB157:CB177" si="187">+AR157</f>
        <v>442</v>
      </c>
      <c r="CC157">
        <f t="shared" ref="CC157:CC177" si="188">+AT157</f>
        <v>421</v>
      </c>
      <c r="CD157">
        <f t="shared" ref="CD157:CD177" si="189">+AV157</f>
        <v>7</v>
      </c>
      <c r="CE157" s="179">
        <f t="shared" si="91"/>
        <v>43981</v>
      </c>
      <c r="CF157">
        <f t="shared" si="92"/>
        <v>3</v>
      </c>
      <c r="CG157">
        <f t="shared" si="93"/>
        <v>1</v>
      </c>
      <c r="CH157" s="179">
        <f t="shared" si="94"/>
        <v>43981</v>
      </c>
      <c r="CI157">
        <f t="shared" si="95"/>
        <v>0</v>
      </c>
    </row>
    <row r="158" spans="1:87" ht="18" customHeight="1" x14ac:dyDescent="0.55000000000000004">
      <c r="A158" s="179">
        <v>43982</v>
      </c>
      <c r="B158" s="146">
        <v>16</v>
      </c>
      <c r="C158" s="154">
        <f t="shared" si="160"/>
        <v>1756</v>
      </c>
      <c r="D158" s="154">
        <f t="shared" si="175"/>
        <v>62</v>
      </c>
      <c r="E158" s="147">
        <v>0</v>
      </c>
      <c r="F158" s="147">
        <v>1694</v>
      </c>
      <c r="G158" s="147">
        <v>0</v>
      </c>
      <c r="H158" s="135"/>
      <c r="I158" s="147">
        <v>3</v>
      </c>
      <c r="J158" s="135"/>
      <c r="K158" s="148">
        <v>0</v>
      </c>
      <c r="L158" s="146">
        <v>16</v>
      </c>
      <c r="M158" s="147">
        <v>13</v>
      </c>
      <c r="N158" s="135"/>
      <c r="O158" s="135"/>
      <c r="P158" s="147">
        <v>0</v>
      </c>
      <c r="Q158" s="147">
        <v>0</v>
      </c>
      <c r="R158" s="135"/>
      <c r="S158" s="135"/>
      <c r="T158" s="147">
        <v>8</v>
      </c>
      <c r="U158" s="147">
        <v>4</v>
      </c>
      <c r="V158" s="135"/>
      <c r="W158" s="42">
        <v>397</v>
      </c>
      <c r="X158" s="148">
        <v>34</v>
      </c>
      <c r="Z158" s="75">
        <f t="shared" si="152"/>
        <v>43982</v>
      </c>
      <c r="AA158" s="230">
        <f t="shared" si="161"/>
        <v>1571</v>
      </c>
      <c r="AB158" s="230">
        <f t="shared" si="162"/>
        <v>1505</v>
      </c>
      <c r="AC158" s="231">
        <f t="shared" si="163"/>
        <v>11</v>
      </c>
      <c r="AD158" s="183">
        <f t="shared" si="168"/>
        <v>2</v>
      </c>
      <c r="AE158" s="243"/>
      <c r="AF158" s="155">
        <v>1084</v>
      </c>
      <c r="AG158" s="184">
        <f t="shared" si="177"/>
        <v>1</v>
      </c>
      <c r="AH158" s="155">
        <v>1037</v>
      </c>
      <c r="AI158" s="184">
        <f t="shared" si="174"/>
        <v>0</v>
      </c>
      <c r="AJ158" s="185">
        <v>4</v>
      </c>
      <c r="AK158" s="186">
        <f t="shared" si="169"/>
        <v>0</v>
      </c>
      <c r="AL158" s="155">
        <v>45</v>
      </c>
      <c r="AM158" s="184">
        <f t="shared" si="170"/>
        <v>0</v>
      </c>
      <c r="AN158" s="155">
        <v>45</v>
      </c>
      <c r="AO158" s="184">
        <f t="shared" si="171"/>
        <v>0</v>
      </c>
      <c r="AP158" s="187">
        <v>0</v>
      </c>
      <c r="AQ158" s="186">
        <f t="shared" si="172"/>
        <v>0</v>
      </c>
      <c r="AR158" s="155">
        <v>442</v>
      </c>
      <c r="AS158" s="184">
        <f t="shared" si="176"/>
        <v>2</v>
      </c>
      <c r="AT158" s="155">
        <v>423</v>
      </c>
      <c r="AU158" s="184">
        <f t="shared" si="173"/>
        <v>0</v>
      </c>
      <c r="AV158" s="188">
        <v>7</v>
      </c>
      <c r="BE158" s="229">
        <f t="shared" si="155"/>
        <v>43982</v>
      </c>
      <c r="BF158" s="132">
        <f t="shared" si="156"/>
        <v>16</v>
      </c>
      <c r="BG158" s="132">
        <f t="shared" si="159"/>
        <v>1756</v>
      </c>
      <c r="BH158" s="229">
        <f t="shared" si="157"/>
        <v>43982</v>
      </c>
      <c r="BI158" s="132">
        <f t="shared" si="158"/>
        <v>1756</v>
      </c>
      <c r="BJ158" s="1">
        <f t="shared" si="164"/>
        <v>43982</v>
      </c>
      <c r="BK158">
        <f t="shared" si="153"/>
        <v>16</v>
      </c>
      <c r="BL158">
        <f t="shared" si="154"/>
        <v>13</v>
      </c>
      <c r="BM158" s="1">
        <f t="shared" si="165"/>
        <v>43982</v>
      </c>
      <c r="BN158">
        <f t="shared" si="166"/>
        <v>2147</v>
      </c>
      <c r="BO158">
        <f t="shared" si="167"/>
        <v>379</v>
      </c>
      <c r="BP158" s="179">
        <f t="shared" si="178"/>
        <v>43982</v>
      </c>
      <c r="BQ158">
        <f t="shared" si="179"/>
        <v>1084</v>
      </c>
      <c r="BR158">
        <f t="shared" si="180"/>
        <v>1037</v>
      </c>
      <c r="BS158">
        <f t="shared" si="181"/>
        <v>4</v>
      </c>
      <c r="BW158" s="179">
        <f t="shared" si="182"/>
        <v>43982</v>
      </c>
      <c r="BX158">
        <f t="shared" si="183"/>
        <v>45</v>
      </c>
      <c r="BY158">
        <f t="shared" si="184"/>
        <v>45</v>
      </c>
      <c r="BZ158">
        <f t="shared" si="185"/>
        <v>0</v>
      </c>
      <c r="CA158" s="179">
        <f t="shared" si="186"/>
        <v>43982</v>
      </c>
      <c r="CB158">
        <f t="shared" si="187"/>
        <v>442</v>
      </c>
      <c r="CC158">
        <f t="shared" si="188"/>
        <v>423</v>
      </c>
      <c r="CD158">
        <f t="shared" si="189"/>
        <v>7</v>
      </c>
      <c r="CE158" s="179">
        <f t="shared" ref="CE158:CE211" si="190">+A158</f>
        <v>43982</v>
      </c>
      <c r="CF158">
        <f t="shared" ref="CF158:CF211" si="191">+AD158</f>
        <v>2</v>
      </c>
      <c r="CG158">
        <f t="shared" ref="CG158:CG211" si="192">+AG158</f>
        <v>1</v>
      </c>
      <c r="CH158" s="179">
        <f t="shared" ref="CH158:CH211" si="193">+A158</f>
        <v>43982</v>
      </c>
      <c r="CI158">
        <f t="shared" ref="CI158:CI211" si="194">+AI158</f>
        <v>0</v>
      </c>
    </row>
    <row r="159" spans="1:87" ht="18" customHeight="1" x14ac:dyDescent="0.55000000000000004">
      <c r="A159" s="179">
        <v>43983</v>
      </c>
      <c r="B159" s="146">
        <v>5</v>
      </c>
      <c r="C159" s="154">
        <f t="shared" si="160"/>
        <v>1761</v>
      </c>
      <c r="D159" s="154">
        <f t="shared" si="175"/>
        <v>63</v>
      </c>
      <c r="E159" s="147">
        <v>0</v>
      </c>
      <c r="F159" s="147">
        <v>1698</v>
      </c>
      <c r="G159" s="147">
        <v>0</v>
      </c>
      <c r="H159" s="135"/>
      <c r="I159" s="147">
        <v>2</v>
      </c>
      <c r="J159" s="135"/>
      <c r="K159" s="148">
        <v>0</v>
      </c>
      <c r="L159" s="146">
        <v>10</v>
      </c>
      <c r="M159" s="147">
        <v>8</v>
      </c>
      <c r="N159" s="135"/>
      <c r="O159" s="135"/>
      <c r="P159" s="147">
        <v>2</v>
      </c>
      <c r="Q159" s="147">
        <v>2</v>
      </c>
      <c r="R159" s="135"/>
      <c r="S159" s="135"/>
      <c r="T159" s="147">
        <v>34</v>
      </c>
      <c r="U159" s="147">
        <v>1</v>
      </c>
      <c r="V159" s="135"/>
      <c r="W159" s="42">
        <v>371</v>
      </c>
      <c r="X159" s="148">
        <v>39</v>
      </c>
      <c r="Z159" s="75">
        <f t="shared" si="152"/>
        <v>43983</v>
      </c>
      <c r="AA159" s="230">
        <f t="shared" si="161"/>
        <v>1575</v>
      </c>
      <c r="AB159" s="230">
        <f t="shared" si="162"/>
        <v>1509</v>
      </c>
      <c r="AC159" s="231">
        <f t="shared" si="163"/>
        <v>11</v>
      </c>
      <c r="AD159" s="183">
        <f t="shared" si="168"/>
        <v>3</v>
      </c>
      <c r="AE159" s="243"/>
      <c r="AF159" s="155">
        <v>1087</v>
      </c>
      <c r="AG159" s="184">
        <f t="shared" si="177"/>
        <v>0</v>
      </c>
      <c r="AH159" s="155">
        <v>1037</v>
      </c>
      <c r="AI159" s="184">
        <f t="shared" si="174"/>
        <v>0</v>
      </c>
      <c r="AJ159" s="185">
        <v>4</v>
      </c>
      <c r="AK159" s="186">
        <f t="shared" si="169"/>
        <v>0</v>
      </c>
      <c r="AL159" s="155">
        <v>45</v>
      </c>
      <c r="AM159" s="184">
        <f t="shared" si="170"/>
        <v>0</v>
      </c>
      <c r="AN159" s="155">
        <v>45</v>
      </c>
      <c r="AO159" s="184">
        <f t="shared" si="171"/>
        <v>0</v>
      </c>
      <c r="AP159" s="187">
        <v>0</v>
      </c>
      <c r="AQ159" s="186">
        <f t="shared" si="172"/>
        <v>1</v>
      </c>
      <c r="AR159" s="155">
        <v>443</v>
      </c>
      <c r="AS159" s="184">
        <f t="shared" si="176"/>
        <v>4</v>
      </c>
      <c r="AT159" s="155">
        <v>427</v>
      </c>
      <c r="AU159" s="184">
        <f t="shared" si="173"/>
        <v>0</v>
      </c>
      <c r="AV159" s="188">
        <v>7</v>
      </c>
      <c r="BE159" s="229">
        <f t="shared" si="155"/>
        <v>43983</v>
      </c>
      <c r="BF159" s="132">
        <f t="shared" si="156"/>
        <v>5</v>
      </c>
      <c r="BG159" s="132">
        <f t="shared" si="159"/>
        <v>1761</v>
      </c>
      <c r="BH159" s="229">
        <f t="shared" si="157"/>
        <v>43983</v>
      </c>
      <c r="BI159" s="132">
        <f t="shared" si="158"/>
        <v>1761</v>
      </c>
      <c r="BJ159" s="1">
        <f t="shared" si="164"/>
        <v>43983</v>
      </c>
      <c r="BK159">
        <f t="shared" si="153"/>
        <v>10</v>
      </c>
      <c r="BL159">
        <f t="shared" si="154"/>
        <v>8</v>
      </c>
      <c r="BM159" s="1">
        <f t="shared" si="165"/>
        <v>43983</v>
      </c>
      <c r="BN159">
        <f t="shared" si="166"/>
        <v>2157</v>
      </c>
      <c r="BO159">
        <f t="shared" si="167"/>
        <v>387</v>
      </c>
      <c r="BP159" s="179">
        <f t="shared" si="178"/>
        <v>43983</v>
      </c>
      <c r="BQ159">
        <f t="shared" si="179"/>
        <v>1087</v>
      </c>
      <c r="BR159">
        <f t="shared" si="180"/>
        <v>1037</v>
      </c>
      <c r="BS159">
        <f t="shared" si="181"/>
        <v>4</v>
      </c>
      <c r="BW159" s="179">
        <f t="shared" si="182"/>
        <v>43983</v>
      </c>
      <c r="BX159">
        <f t="shared" si="183"/>
        <v>45</v>
      </c>
      <c r="BY159">
        <f t="shared" si="184"/>
        <v>45</v>
      </c>
      <c r="BZ159">
        <f t="shared" si="185"/>
        <v>0</v>
      </c>
      <c r="CA159" s="179">
        <f t="shared" si="186"/>
        <v>43983</v>
      </c>
      <c r="CB159">
        <f t="shared" si="187"/>
        <v>443</v>
      </c>
      <c r="CC159">
        <f t="shared" si="188"/>
        <v>427</v>
      </c>
      <c r="CD159">
        <f t="shared" si="189"/>
        <v>7</v>
      </c>
      <c r="CE159" s="179">
        <f t="shared" si="190"/>
        <v>43983</v>
      </c>
      <c r="CF159">
        <f t="shared" si="191"/>
        <v>3</v>
      </c>
      <c r="CG159">
        <f t="shared" si="192"/>
        <v>0</v>
      </c>
      <c r="CH159" s="179">
        <f t="shared" si="193"/>
        <v>43983</v>
      </c>
      <c r="CI159">
        <f t="shared" si="194"/>
        <v>0</v>
      </c>
    </row>
    <row r="160" spans="1:87" ht="18" customHeight="1" x14ac:dyDescent="0.55000000000000004">
      <c r="A160" s="179">
        <v>43984</v>
      </c>
      <c r="B160" s="146">
        <v>1</v>
      </c>
      <c r="C160" s="154">
        <f t="shared" si="160"/>
        <v>1762</v>
      </c>
      <c r="D160" s="154">
        <f t="shared" si="175"/>
        <v>63</v>
      </c>
      <c r="E160" s="147">
        <v>0</v>
      </c>
      <c r="F160" s="147">
        <v>1699</v>
      </c>
      <c r="G160" s="147">
        <v>1</v>
      </c>
      <c r="H160" s="135"/>
      <c r="I160" s="147">
        <v>3</v>
      </c>
      <c r="J160" s="135"/>
      <c r="K160" s="148">
        <v>0</v>
      </c>
      <c r="L160" s="146">
        <v>4</v>
      </c>
      <c r="M160" s="147">
        <v>2</v>
      </c>
      <c r="N160" s="135"/>
      <c r="O160" s="135"/>
      <c r="P160" s="147">
        <v>0</v>
      </c>
      <c r="Q160" s="147">
        <v>0</v>
      </c>
      <c r="R160" s="135"/>
      <c r="S160" s="135"/>
      <c r="T160" s="147">
        <v>18</v>
      </c>
      <c r="U160" s="147">
        <v>1</v>
      </c>
      <c r="V160" s="135"/>
      <c r="W160" s="42">
        <v>357</v>
      </c>
      <c r="X160" s="148">
        <v>40</v>
      </c>
      <c r="Z160" s="75">
        <f t="shared" si="152"/>
        <v>43984</v>
      </c>
      <c r="AA160" s="230">
        <f t="shared" si="161"/>
        <v>1581</v>
      </c>
      <c r="AB160" s="230">
        <f t="shared" si="162"/>
        <v>1510</v>
      </c>
      <c r="AC160" s="231">
        <f t="shared" si="163"/>
        <v>11</v>
      </c>
      <c r="AD160" s="183">
        <f t="shared" si="168"/>
        <v>6</v>
      </c>
      <c r="AE160" s="243"/>
      <c r="AF160" s="155">
        <v>1093</v>
      </c>
      <c r="AG160" s="184">
        <f t="shared" si="177"/>
        <v>1</v>
      </c>
      <c r="AH160" s="155">
        <v>1038</v>
      </c>
      <c r="AI160" s="184">
        <f t="shared" si="174"/>
        <v>0</v>
      </c>
      <c r="AJ160" s="185">
        <v>4</v>
      </c>
      <c r="AK160" s="186">
        <f t="shared" si="169"/>
        <v>0</v>
      </c>
      <c r="AL160" s="155">
        <v>45</v>
      </c>
      <c r="AM160" s="184">
        <f t="shared" si="170"/>
        <v>0</v>
      </c>
      <c r="AN160" s="155">
        <v>45</v>
      </c>
      <c r="AO160" s="184">
        <f t="shared" si="171"/>
        <v>0</v>
      </c>
      <c r="AP160" s="187">
        <v>0</v>
      </c>
      <c r="AQ160" s="186">
        <f t="shared" si="172"/>
        <v>0</v>
      </c>
      <c r="AR160" s="155">
        <v>443</v>
      </c>
      <c r="AS160" s="184">
        <f t="shared" si="176"/>
        <v>0</v>
      </c>
      <c r="AT160" s="155">
        <v>427</v>
      </c>
      <c r="AU160" s="184">
        <f t="shared" si="173"/>
        <v>0</v>
      </c>
      <c r="AV160" s="188">
        <v>7</v>
      </c>
      <c r="BE160" s="229">
        <f t="shared" si="155"/>
        <v>43984</v>
      </c>
      <c r="BF160" s="132">
        <f t="shared" si="156"/>
        <v>1</v>
      </c>
      <c r="BG160" s="132">
        <f t="shared" si="159"/>
        <v>1762</v>
      </c>
      <c r="BH160" s="229">
        <f t="shared" si="157"/>
        <v>43984</v>
      </c>
      <c r="BI160" s="132">
        <f t="shared" si="158"/>
        <v>1762</v>
      </c>
      <c r="BJ160" s="1">
        <f t="shared" si="164"/>
        <v>43984</v>
      </c>
      <c r="BK160">
        <f t="shared" si="153"/>
        <v>4</v>
      </c>
      <c r="BL160">
        <f t="shared" si="154"/>
        <v>2</v>
      </c>
      <c r="BM160" s="1">
        <f t="shared" si="165"/>
        <v>43984</v>
      </c>
      <c r="BN160">
        <f t="shared" si="166"/>
        <v>2161</v>
      </c>
      <c r="BO160">
        <f t="shared" si="167"/>
        <v>389</v>
      </c>
      <c r="BP160" s="179">
        <f t="shared" si="178"/>
        <v>43984</v>
      </c>
      <c r="BQ160">
        <f t="shared" si="179"/>
        <v>1093</v>
      </c>
      <c r="BR160">
        <f t="shared" si="180"/>
        <v>1038</v>
      </c>
      <c r="BS160">
        <f t="shared" si="181"/>
        <v>4</v>
      </c>
      <c r="BW160" s="179">
        <f t="shared" si="182"/>
        <v>43984</v>
      </c>
      <c r="BX160">
        <f t="shared" si="183"/>
        <v>45</v>
      </c>
      <c r="BY160">
        <f t="shared" si="184"/>
        <v>45</v>
      </c>
      <c r="BZ160">
        <f t="shared" si="185"/>
        <v>0</v>
      </c>
      <c r="CA160" s="179">
        <f t="shared" si="186"/>
        <v>43984</v>
      </c>
      <c r="CB160">
        <f t="shared" si="187"/>
        <v>443</v>
      </c>
      <c r="CC160">
        <f t="shared" si="188"/>
        <v>427</v>
      </c>
      <c r="CD160">
        <f t="shared" si="189"/>
        <v>7</v>
      </c>
      <c r="CE160" s="179">
        <f t="shared" si="190"/>
        <v>43984</v>
      </c>
      <c r="CF160">
        <f t="shared" si="191"/>
        <v>6</v>
      </c>
      <c r="CG160">
        <f t="shared" si="192"/>
        <v>1</v>
      </c>
      <c r="CH160" s="179">
        <f t="shared" si="193"/>
        <v>43984</v>
      </c>
      <c r="CI160">
        <f t="shared" si="194"/>
        <v>0</v>
      </c>
    </row>
    <row r="161" spans="1:87" ht="18" customHeight="1" x14ac:dyDescent="0.55000000000000004">
      <c r="A161" s="179">
        <v>43985</v>
      </c>
      <c r="B161" s="146">
        <v>1</v>
      </c>
      <c r="C161" s="154">
        <f t="shared" si="160"/>
        <v>1763</v>
      </c>
      <c r="D161" s="154">
        <f t="shared" si="175"/>
        <v>60</v>
      </c>
      <c r="E161" s="147">
        <v>0</v>
      </c>
      <c r="F161" s="147">
        <v>1703</v>
      </c>
      <c r="G161" s="147">
        <v>0</v>
      </c>
      <c r="H161" s="135"/>
      <c r="I161" s="147">
        <v>3</v>
      </c>
      <c r="J161" s="135"/>
      <c r="K161" s="148">
        <v>0</v>
      </c>
      <c r="L161" s="146">
        <v>4</v>
      </c>
      <c r="M161" s="147">
        <v>4</v>
      </c>
      <c r="N161" s="135"/>
      <c r="O161" s="135"/>
      <c r="P161" s="147">
        <v>0</v>
      </c>
      <c r="Q161" s="147">
        <v>0</v>
      </c>
      <c r="R161" s="135"/>
      <c r="S161" s="135"/>
      <c r="T161" s="147">
        <v>35</v>
      </c>
      <c r="U161" s="147">
        <v>1</v>
      </c>
      <c r="V161" s="135"/>
      <c r="W161" s="42">
        <v>326</v>
      </c>
      <c r="X161" s="148">
        <v>43</v>
      </c>
      <c r="Z161" s="75">
        <f t="shared" si="152"/>
        <v>43985</v>
      </c>
      <c r="AA161" s="230">
        <f t="shared" si="161"/>
        <v>1581</v>
      </c>
      <c r="AB161" s="230">
        <f t="shared" si="162"/>
        <v>1512</v>
      </c>
      <c r="AC161" s="231">
        <f t="shared" si="163"/>
        <v>11</v>
      </c>
      <c r="AD161" s="183">
        <f t="shared" si="168"/>
        <v>0</v>
      </c>
      <c r="AE161" s="243"/>
      <c r="AF161" s="155">
        <v>1093</v>
      </c>
      <c r="AG161" s="184">
        <f t="shared" si="177"/>
        <v>1</v>
      </c>
      <c r="AH161" s="155">
        <v>1039</v>
      </c>
      <c r="AI161" s="184">
        <f t="shared" si="174"/>
        <v>0</v>
      </c>
      <c r="AJ161" s="185">
        <v>4</v>
      </c>
      <c r="AK161" s="186">
        <f t="shared" si="169"/>
        <v>0</v>
      </c>
      <c r="AL161" s="155">
        <v>45</v>
      </c>
      <c r="AM161" s="184">
        <f t="shared" si="170"/>
        <v>0</v>
      </c>
      <c r="AN161" s="155">
        <v>45</v>
      </c>
      <c r="AO161" s="184">
        <f t="shared" si="171"/>
        <v>0</v>
      </c>
      <c r="AP161" s="187">
        <v>0</v>
      </c>
      <c r="AQ161" s="186">
        <f t="shared" si="172"/>
        <v>0</v>
      </c>
      <c r="AR161" s="155">
        <v>443</v>
      </c>
      <c r="AS161" s="184">
        <f t="shared" si="176"/>
        <v>1</v>
      </c>
      <c r="AT161" s="155">
        <v>428</v>
      </c>
      <c r="AU161" s="184">
        <f t="shared" si="173"/>
        <v>0</v>
      </c>
      <c r="AV161" s="188">
        <v>7</v>
      </c>
      <c r="BE161" s="229">
        <f t="shared" si="155"/>
        <v>43985</v>
      </c>
      <c r="BF161" s="132">
        <f t="shared" si="156"/>
        <v>1</v>
      </c>
      <c r="BG161" s="132">
        <f t="shared" si="159"/>
        <v>1763</v>
      </c>
      <c r="BH161" s="229">
        <f t="shared" si="157"/>
        <v>43985</v>
      </c>
      <c r="BI161" s="132">
        <f t="shared" si="158"/>
        <v>1763</v>
      </c>
      <c r="BJ161" s="1">
        <f t="shared" si="164"/>
        <v>43985</v>
      </c>
      <c r="BK161">
        <f t="shared" ref="BK161:BK178" si="195">+L161</f>
        <v>4</v>
      </c>
      <c r="BL161">
        <f t="shared" ref="BL161:BL178" si="196">+M161</f>
        <v>4</v>
      </c>
      <c r="BM161" s="1">
        <f t="shared" si="165"/>
        <v>43985</v>
      </c>
      <c r="BN161">
        <f t="shared" si="166"/>
        <v>2165</v>
      </c>
      <c r="BO161">
        <f t="shared" si="167"/>
        <v>393</v>
      </c>
      <c r="BP161" s="179">
        <f t="shared" si="178"/>
        <v>43985</v>
      </c>
      <c r="BQ161">
        <f t="shared" si="179"/>
        <v>1093</v>
      </c>
      <c r="BR161">
        <f t="shared" si="180"/>
        <v>1039</v>
      </c>
      <c r="BS161">
        <f t="shared" si="181"/>
        <v>4</v>
      </c>
      <c r="BW161" s="179">
        <f t="shared" si="182"/>
        <v>43985</v>
      </c>
      <c r="BX161">
        <f t="shared" si="183"/>
        <v>45</v>
      </c>
      <c r="BY161">
        <f t="shared" si="184"/>
        <v>45</v>
      </c>
      <c r="BZ161">
        <f t="shared" si="185"/>
        <v>0</v>
      </c>
      <c r="CA161" s="179">
        <f t="shared" si="186"/>
        <v>43985</v>
      </c>
      <c r="CB161">
        <f t="shared" si="187"/>
        <v>443</v>
      </c>
      <c r="CC161">
        <f t="shared" si="188"/>
        <v>428</v>
      </c>
      <c r="CD161">
        <f t="shared" si="189"/>
        <v>7</v>
      </c>
      <c r="CE161" s="179">
        <f t="shared" si="190"/>
        <v>43985</v>
      </c>
      <c r="CF161">
        <f t="shared" si="191"/>
        <v>0</v>
      </c>
      <c r="CG161">
        <f t="shared" si="192"/>
        <v>1</v>
      </c>
      <c r="CH161" s="179">
        <f t="shared" si="193"/>
        <v>43985</v>
      </c>
      <c r="CI161">
        <f t="shared" si="194"/>
        <v>0</v>
      </c>
    </row>
    <row r="162" spans="1:87" ht="18" customHeight="1" x14ac:dyDescent="0.55000000000000004">
      <c r="A162" s="179">
        <v>43986</v>
      </c>
      <c r="B162" s="146">
        <v>5</v>
      </c>
      <c r="C162" s="154">
        <f t="shared" si="160"/>
        <v>1768</v>
      </c>
      <c r="D162" s="154">
        <f t="shared" si="175"/>
        <v>61</v>
      </c>
      <c r="E162" s="147">
        <v>0</v>
      </c>
      <c r="F162" s="147">
        <v>1707</v>
      </c>
      <c r="G162" s="147">
        <v>0</v>
      </c>
      <c r="H162" s="135"/>
      <c r="I162" s="147">
        <v>2</v>
      </c>
      <c r="J162" s="135"/>
      <c r="K162" s="148">
        <v>0</v>
      </c>
      <c r="L162" s="146">
        <v>3</v>
      </c>
      <c r="M162" s="147">
        <v>1</v>
      </c>
      <c r="N162" s="135"/>
      <c r="O162" s="135"/>
      <c r="P162" s="147">
        <v>1</v>
      </c>
      <c r="Q162" s="147">
        <v>1</v>
      </c>
      <c r="R162" s="135"/>
      <c r="S162" s="135"/>
      <c r="T162" s="147">
        <v>3</v>
      </c>
      <c r="U162" s="147">
        <v>2</v>
      </c>
      <c r="V162" s="135"/>
      <c r="W162" s="42">
        <v>297</v>
      </c>
      <c r="X162" s="148">
        <v>41</v>
      </c>
      <c r="Z162" s="75">
        <f t="shared" si="152"/>
        <v>43986</v>
      </c>
      <c r="AA162" s="230">
        <f t="shared" si="161"/>
        <v>1587</v>
      </c>
      <c r="AB162" s="230">
        <f t="shared" si="162"/>
        <v>1515</v>
      </c>
      <c r="AC162" s="231">
        <f t="shared" si="163"/>
        <v>11</v>
      </c>
      <c r="AD162" s="183">
        <f t="shared" si="168"/>
        <v>6</v>
      </c>
      <c r="AE162" s="243"/>
      <c r="AF162" s="155">
        <v>1099</v>
      </c>
      <c r="AG162" s="184">
        <f t="shared" si="177"/>
        <v>3</v>
      </c>
      <c r="AH162" s="155">
        <v>1042</v>
      </c>
      <c r="AI162" s="184">
        <f t="shared" si="174"/>
        <v>0</v>
      </c>
      <c r="AJ162" s="185">
        <v>4</v>
      </c>
      <c r="AK162" s="186">
        <f t="shared" si="169"/>
        <v>0</v>
      </c>
      <c r="AL162" s="155">
        <v>45</v>
      </c>
      <c r="AM162" s="184">
        <f t="shared" si="170"/>
        <v>0</v>
      </c>
      <c r="AN162" s="155">
        <v>45</v>
      </c>
      <c r="AO162" s="184">
        <f t="shared" si="171"/>
        <v>0</v>
      </c>
      <c r="AP162" s="187">
        <v>0</v>
      </c>
      <c r="AQ162" s="186">
        <f t="shared" si="172"/>
        <v>0</v>
      </c>
      <c r="AR162" s="155">
        <v>443</v>
      </c>
      <c r="AS162" s="184">
        <f t="shared" si="176"/>
        <v>0</v>
      </c>
      <c r="AT162" s="155">
        <v>428</v>
      </c>
      <c r="AU162" s="184">
        <f t="shared" si="173"/>
        <v>0</v>
      </c>
      <c r="AV162" s="188">
        <v>7</v>
      </c>
      <c r="BE162" s="229">
        <f t="shared" si="155"/>
        <v>43986</v>
      </c>
      <c r="BF162" s="132">
        <f t="shared" si="156"/>
        <v>5</v>
      </c>
      <c r="BG162" s="132">
        <f t="shared" si="159"/>
        <v>1768</v>
      </c>
      <c r="BH162" s="229">
        <f t="shared" si="157"/>
        <v>43986</v>
      </c>
      <c r="BI162" s="132">
        <f t="shared" si="158"/>
        <v>1768</v>
      </c>
      <c r="BJ162" s="1">
        <f t="shared" si="164"/>
        <v>43986</v>
      </c>
      <c r="BK162">
        <f t="shared" si="195"/>
        <v>3</v>
      </c>
      <c r="BL162">
        <f t="shared" si="196"/>
        <v>1</v>
      </c>
      <c r="BM162" s="1">
        <f t="shared" si="165"/>
        <v>43986</v>
      </c>
      <c r="BN162">
        <f t="shared" si="166"/>
        <v>2168</v>
      </c>
      <c r="BO162">
        <f t="shared" si="167"/>
        <v>394</v>
      </c>
      <c r="BP162" s="179">
        <f t="shared" si="178"/>
        <v>43986</v>
      </c>
      <c r="BQ162">
        <f t="shared" si="179"/>
        <v>1099</v>
      </c>
      <c r="BR162">
        <f t="shared" si="180"/>
        <v>1042</v>
      </c>
      <c r="BS162">
        <f t="shared" si="181"/>
        <v>4</v>
      </c>
      <c r="BW162" s="179">
        <f t="shared" si="182"/>
        <v>43986</v>
      </c>
      <c r="BX162">
        <f t="shared" si="183"/>
        <v>45</v>
      </c>
      <c r="BY162">
        <f t="shared" si="184"/>
        <v>45</v>
      </c>
      <c r="BZ162">
        <f t="shared" si="185"/>
        <v>0</v>
      </c>
      <c r="CA162" s="179">
        <f t="shared" si="186"/>
        <v>43986</v>
      </c>
      <c r="CB162">
        <f t="shared" si="187"/>
        <v>443</v>
      </c>
      <c r="CC162">
        <f t="shared" si="188"/>
        <v>428</v>
      </c>
      <c r="CD162">
        <f t="shared" si="189"/>
        <v>7</v>
      </c>
      <c r="CE162" s="179">
        <f t="shared" si="190"/>
        <v>43986</v>
      </c>
      <c r="CF162">
        <f t="shared" si="191"/>
        <v>6</v>
      </c>
      <c r="CG162">
        <f t="shared" si="192"/>
        <v>3</v>
      </c>
      <c r="CH162" s="179">
        <f t="shared" si="193"/>
        <v>43986</v>
      </c>
      <c r="CI162">
        <f t="shared" si="194"/>
        <v>0</v>
      </c>
    </row>
    <row r="163" spans="1:87" ht="18" customHeight="1" x14ac:dyDescent="0.55000000000000004">
      <c r="A163" s="179">
        <v>43987</v>
      </c>
      <c r="B163" s="146">
        <v>3</v>
      </c>
      <c r="C163" s="154">
        <f t="shared" si="160"/>
        <v>1771</v>
      </c>
      <c r="D163" s="154">
        <f t="shared" si="175"/>
        <v>63</v>
      </c>
      <c r="E163" s="147">
        <v>0</v>
      </c>
      <c r="F163" s="147">
        <v>1708</v>
      </c>
      <c r="G163" s="147">
        <v>1</v>
      </c>
      <c r="H163" s="135"/>
      <c r="I163" s="147">
        <v>2</v>
      </c>
      <c r="J163" s="135"/>
      <c r="K163" s="148">
        <v>0</v>
      </c>
      <c r="L163" s="146">
        <v>2</v>
      </c>
      <c r="M163" s="147">
        <v>2</v>
      </c>
      <c r="N163" s="135"/>
      <c r="O163" s="135"/>
      <c r="P163" s="147">
        <v>0</v>
      </c>
      <c r="Q163" s="147">
        <v>0</v>
      </c>
      <c r="R163" s="135"/>
      <c r="S163" s="135"/>
      <c r="T163" s="147">
        <v>42</v>
      </c>
      <c r="U163" s="147">
        <v>2</v>
      </c>
      <c r="V163" s="135"/>
      <c r="W163" s="42">
        <v>257</v>
      </c>
      <c r="X163" s="148">
        <v>41</v>
      </c>
      <c r="Z163" s="75">
        <f t="shared" si="152"/>
        <v>43987</v>
      </c>
      <c r="AA163" s="230">
        <f t="shared" si="161"/>
        <v>1590</v>
      </c>
      <c r="AB163" s="230">
        <f t="shared" si="162"/>
        <v>1519</v>
      </c>
      <c r="AC163" s="231">
        <f t="shared" si="163"/>
        <v>11</v>
      </c>
      <c r="AD163" s="183">
        <f t="shared" si="168"/>
        <v>3</v>
      </c>
      <c r="AE163" s="243"/>
      <c r="AF163" s="155">
        <v>1102</v>
      </c>
      <c r="AG163" s="184">
        <f t="shared" si="177"/>
        <v>3</v>
      </c>
      <c r="AH163" s="155">
        <v>1045</v>
      </c>
      <c r="AI163" s="184">
        <f t="shared" si="174"/>
        <v>0</v>
      </c>
      <c r="AJ163" s="185">
        <v>4</v>
      </c>
      <c r="AK163" s="186">
        <f t="shared" si="169"/>
        <v>0</v>
      </c>
      <c r="AL163" s="155">
        <v>45</v>
      </c>
      <c r="AM163" s="184">
        <f t="shared" si="170"/>
        <v>0</v>
      </c>
      <c r="AN163" s="155">
        <v>45</v>
      </c>
      <c r="AO163" s="184">
        <f t="shared" si="171"/>
        <v>0</v>
      </c>
      <c r="AP163" s="187">
        <v>0</v>
      </c>
      <c r="AQ163" s="186">
        <f t="shared" si="172"/>
        <v>0</v>
      </c>
      <c r="AR163" s="155">
        <v>443</v>
      </c>
      <c r="AS163" s="184">
        <f t="shared" si="176"/>
        <v>1</v>
      </c>
      <c r="AT163" s="155">
        <v>429</v>
      </c>
      <c r="AU163" s="184">
        <f t="shared" si="173"/>
        <v>0</v>
      </c>
      <c r="AV163" s="188">
        <v>7</v>
      </c>
      <c r="BE163" s="229">
        <f t="shared" si="155"/>
        <v>43987</v>
      </c>
      <c r="BF163" s="132">
        <f t="shared" si="156"/>
        <v>3</v>
      </c>
      <c r="BG163" s="132">
        <f t="shared" si="159"/>
        <v>1771</v>
      </c>
      <c r="BH163" s="229">
        <f t="shared" si="157"/>
        <v>43987</v>
      </c>
      <c r="BI163" s="132">
        <f t="shared" si="158"/>
        <v>1771</v>
      </c>
      <c r="BJ163" s="1">
        <f t="shared" si="164"/>
        <v>43987</v>
      </c>
      <c r="BK163">
        <f t="shared" si="195"/>
        <v>2</v>
      </c>
      <c r="BL163">
        <f t="shared" si="196"/>
        <v>2</v>
      </c>
      <c r="BM163" s="1">
        <f t="shared" si="165"/>
        <v>43987</v>
      </c>
      <c r="BN163">
        <f t="shared" si="166"/>
        <v>2170</v>
      </c>
      <c r="BO163">
        <f t="shared" si="167"/>
        <v>396</v>
      </c>
      <c r="BP163" s="179">
        <f t="shared" si="178"/>
        <v>43987</v>
      </c>
      <c r="BQ163">
        <f t="shared" si="179"/>
        <v>1102</v>
      </c>
      <c r="BR163">
        <f t="shared" si="180"/>
        <v>1045</v>
      </c>
      <c r="BS163">
        <f t="shared" si="181"/>
        <v>4</v>
      </c>
      <c r="BW163" s="179">
        <f t="shared" si="182"/>
        <v>43987</v>
      </c>
      <c r="BX163">
        <f t="shared" si="183"/>
        <v>45</v>
      </c>
      <c r="BY163">
        <f t="shared" si="184"/>
        <v>45</v>
      </c>
      <c r="BZ163">
        <f t="shared" si="185"/>
        <v>0</v>
      </c>
      <c r="CA163" s="179">
        <f t="shared" si="186"/>
        <v>43987</v>
      </c>
      <c r="CB163">
        <f t="shared" si="187"/>
        <v>443</v>
      </c>
      <c r="CC163">
        <f t="shared" si="188"/>
        <v>429</v>
      </c>
      <c r="CD163">
        <f t="shared" si="189"/>
        <v>7</v>
      </c>
      <c r="CE163" s="179">
        <f t="shared" si="190"/>
        <v>43987</v>
      </c>
      <c r="CF163">
        <f t="shared" si="191"/>
        <v>3</v>
      </c>
      <c r="CG163">
        <f t="shared" si="192"/>
        <v>3</v>
      </c>
      <c r="CH163" s="179">
        <f t="shared" si="193"/>
        <v>43987</v>
      </c>
      <c r="CI163">
        <f t="shared" si="194"/>
        <v>0</v>
      </c>
    </row>
    <row r="164" spans="1:87" ht="18" customHeight="1" x14ac:dyDescent="0.55000000000000004">
      <c r="A164" s="179">
        <v>43988</v>
      </c>
      <c r="B164" s="146">
        <v>5</v>
      </c>
      <c r="C164" s="154">
        <f t="shared" si="160"/>
        <v>1776</v>
      </c>
      <c r="D164" s="154">
        <f t="shared" si="175"/>
        <v>66</v>
      </c>
      <c r="E164" s="147">
        <v>0</v>
      </c>
      <c r="F164" s="147">
        <v>1710</v>
      </c>
      <c r="G164" s="147">
        <v>2</v>
      </c>
      <c r="H164" s="135"/>
      <c r="I164" s="147">
        <v>3</v>
      </c>
      <c r="J164" s="135"/>
      <c r="K164" s="148">
        <v>0</v>
      </c>
      <c r="L164" s="146">
        <v>5</v>
      </c>
      <c r="M164" s="147">
        <v>4</v>
      </c>
      <c r="N164" s="135"/>
      <c r="O164" s="135"/>
      <c r="P164" s="147">
        <v>1</v>
      </c>
      <c r="Q164" s="147">
        <v>0</v>
      </c>
      <c r="R164" s="135"/>
      <c r="S164" s="135"/>
      <c r="T164" s="147">
        <v>25</v>
      </c>
      <c r="U164" s="147">
        <v>2</v>
      </c>
      <c r="V164" s="135"/>
      <c r="W164" s="42">
        <v>236</v>
      </c>
      <c r="X164" s="148">
        <v>43</v>
      </c>
      <c r="Z164" s="75">
        <f t="shared" si="152"/>
        <v>43988</v>
      </c>
      <c r="AA164" s="230">
        <f t="shared" si="161"/>
        <v>1593</v>
      </c>
      <c r="AB164" s="230">
        <f t="shared" si="162"/>
        <v>1522</v>
      </c>
      <c r="AC164" s="231">
        <f t="shared" si="163"/>
        <v>11</v>
      </c>
      <c r="AD164" s="183">
        <f t="shared" si="168"/>
        <v>3</v>
      </c>
      <c r="AE164" s="243"/>
      <c r="AF164" s="155">
        <v>1105</v>
      </c>
      <c r="AG164" s="184">
        <f t="shared" si="177"/>
        <v>3</v>
      </c>
      <c r="AH164" s="155">
        <v>1048</v>
      </c>
      <c r="AI164" s="184">
        <f t="shared" si="174"/>
        <v>0</v>
      </c>
      <c r="AJ164" s="185">
        <v>4</v>
      </c>
      <c r="AK164" s="186">
        <f t="shared" si="169"/>
        <v>0</v>
      </c>
      <c r="AL164" s="155">
        <v>45</v>
      </c>
      <c r="AM164" s="184">
        <f t="shared" si="170"/>
        <v>0</v>
      </c>
      <c r="AN164" s="155">
        <v>45</v>
      </c>
      <c r="AO164" s="184">
        <f t="shared" si="171"/>
        <v>0</v>
      </c>
      <c r="AP164" s="187">
        <v>0</v>
      </c>
      <c r="AQ164" s="186">
        <f t="shared" si="172"/>
        <v>0</v>
      </c>
      <c r="AR164" s="155">
        <v>443</v>
      </c>
      <c r="AS164" s="184">
        <f t="shared" si="176"/>
        <v>0</v>
      </c>
      <c r="AT164" s="155">
        <v>429</v>
      </c>
      <c r="AU164" s="184">
        <f t="shared" si="173"/>
        <v>0</v>
      </c>
      <c r="AV164" s="188">
        <v>7</v>
      </c>
      <c r="BE164" s="229">
        <f t="shared" si="155"/>
        <v>43988</v>
      </c>
      <c r="BF164" s="132">
        <f t="shared" si="156"/>
        <v>5</v>
      </c>
      <c r="BG164" s="132">
        <f t="shared" si="159"/>
        <v>1776</v>
      </c>
      <c r="BH164" s="229">
        <f t="shared" si="157"/>
        <v>43988</v>
      </c>
      <c r="BI164" s="132">
        <f t="shared" si="158"/>
        <v>1776</v>
      </c>
      <c r="BJ164" s="1">
        <f t="shared" si="164"/>
        <v>43988</v>
      </c>
      <c r="BK164">
        <f t="shared" si="195"/>
        <v>5</v>
      </c>
      <c r="BL164">
        <f t="shared" si="196"/>
        <v>4</v>
      </c>
      <c r="BM164" s="1">
        <f t="shared" si="165"/>
        <v>43988</v>
      </c>
      <c r="BN164">
        <f t="shared" si="166"/>
        <v>2175</v>
      </c>
      <c r="BO164">
        <f t="shared" si="167"/>
        <v>400</v>
      </c>
      <c r="BP164" s="179">
        <f t="shared" si="178"/>
        <v>43988</v>
      </c>
      <c r="BQ164">
        <f t="shared" si="179"/>
        <v>1105</v>
      </c>
      <c r="BR164">
        <f t="shared" si="180"/>
        <v>1048</v>
      </c>
      <c r="BS164">
        <f t="shared" si="181"/>
        <v>4</v>
      </c>
      <c r="BW164" s="179">
        <f t="shared" si="182"/>
        <v>43988</v>
      </c>
      <c r="BX164">
        <f t="shared" si="183"/>
        <v>45</v>
      </c>
      <c r="BY164">
        <f t="shared" si="184"/>
        <v>45</v>
      </c>
      <c r="BZ164">
        <f t="shared" si="185"/>
        <v>0</v>
      </c>
      <c r="CA164" s="179">
        <f t="shared" si="186"/>
        <v>43988</v>
      </c>
      <c r="CB164">
        <f t="shared" si="187"/>
        <v>443</v>
      </c>
      <c r="CC164">
        <f t="shared" si="188"/>
        <v>429</v>
      </c>
      <c r="CD164">
        <f t="shared" si="189"/>
        <v>7</v>
      </c>
      <c r="CE164" s="179">
        <f t="shared" si="190"/>
        <v>43988</v>
      </c>
      <c r="CF164">
        <f t="shared" si="191"/>
        <v>3</v>
      </c>
      <c r="CG164">
        <f t="shared" si="192"/>
        <v>3</v>
      </c>
      <c r="CH164" s="179">
        <f t="shared" si="193"/>
        <v>43988</v>
      </c>
      <c r="CI164">
        <f t="shared" si="194"/>
        <v>0</v>
      </c>
    </row>
    <row r="165" spans="1:87" ht="18" customHeight="1" x14ac:dyDescent="0.55000000000000004">
      <c r="A165" s="179">
        <v>43989</v>
      </c>
      <c r="B165" s="146">
        <v>4</v>
      </c>
      <c r="C165" s="154">
        <f t="shared" si="160"/>
        <v>1780</v>
      </c>
      <c r="D165" s="154">
        <f t="shared" si="175"/>
        <v>63</v>
      </c>
      <c r="E165" s="147">
        <v>0</v>
      </c>
      <c r="F165" s="147">
        <v>1717</v>
      </c>
      <c r="G165" s="147">
        <v>1</v>
      </c>
      <c r="H165" s="135"/>
      <c r="I165" s="147">
        <v>4</v>
      </c>
      <c r="J165" s="135"/>
      <c r="K165" s="148">
        <v>0</v>
      </c>
      <c r="L165" s="146">
        <v>2</v>
      </c>
      <c r="M165" s="147">
        <v>2</v>
      </c>
      <c r="N165" s="135"/>
      <c r="O165" s="135"/>
      <c r="P165" s="147">
        <v>0</v>
      </c>
      <c r="Q165" s="147">
        <v>0</v>
      </c>
      <c r="R165" s="135"/>
      <c r="S165" s="135"/>
      <c r="T165" s="147">
        <v>37</v>
      </c>
      <c r="U165" s="147">
        <v>1</v>
      </c>
      <c r="V165" s="135"/>
      <c r="W165" s="42">
        <v>201</v>
      </c>
      <c r="X165" s="148">
        <v>44</v>
      </c>
      <c r="Z165" s="75">
        <f t="shared" si="152"/>
        <v>43989</v>
      </c>
      <c r="AA165" s="230">
        <f t="shared" si="161"/>
        <v>1594</v>
      </c>
      <c r="AB165" s="230">
        <f t="shared" si="162"/>
        <v>1524</v>
      </c>
      <c r="AC165" s="231">
        <f t="shared" si="163"/>
        <v>11</v>
      </c>
      <c r="AD165" s="183">
        <f t="shared" si="168"/>
        <v>1</v>
      </c>
      <c r="AE165" s="243"/>
      <c r="AF165" s="155">
        <v>1106</v>
      </c>
      <c r="AG165" s="184">
        <f t="shared" si="177"/>
        <v>1</v>
      </c>
      <c r="AH165" s="155">
        <v>1049</v>
      </c>
      <c r="AI165" s="184">
        <f t="shared" si="174"/>
        <v>0</v>
      </c>
      <c r="AJ165" s="185">
        <v>4</v>
      </c>
      <c r="AK165" s="186">
        <f t="shared" si="169"/>
        <v>0</v>
      </c>
      <c r="AL165" s="155">
        <v>45</v>
      </c>
      <c r="AM165" s="184">
        <f t="shared" si="170"/>
        <v>0</v>
      </c>
      <c r="AN165" s="155">
        <v>45</v>
      </c>
      <c r="AO165" s="184">
        <f t="shared" si="171"/>
        <v>0</v>
      </c>
      <c r="AP165" s="187">
        <v>0</v>
      </c>
      <c r="AQ165" s="186">
        <f t="shared" si="172"/>
        <v>0</v>
      </c>
      <c r="AR165" s="155">
        <v>443</v>
      </c>
      <c r="AS165" s="184">
        <f t="shared" si="176"/>
        <v>1</v>
      </c>
      <c r="AT165" s="155">
        <v>430</v>
      </c>
      <c r="AU165" s="184">
        <f t="shared" si="173"/>
        <v>0</v>
      </c>
      <c r="AV165" s="188">
        <v>7</v>
      </c>
      <c r="BE165" s="229">
        <f t="shared" si="155"/>
        <v>43989</v>
      </c>
      <c r="BF165" s="132">
        <f t="shared" si="156"/>
        <v>4</v>
      </c>
      <c r="BG165" s="132">
        <f t="shared" si="159"/>
        <v>1780</v>
      </c>
      <c r="BH165" s="229">
        <f t="shared" si="157"/>
        <v>43989</v>
      </c>
      <c r="BI165" s="132">
        <f t="shared" si="158"/>
        <v>1780</v>
      </c>
      <c r="BJ165" s="1">
        <f t="shared" si="164"/>
        <v>43989</v>
      </c>
      <c r="BK165">
        <f t="shared" si="195"/>
        <v>2</v>
      </c>
      <c r="BL165">
        <f t="shared" si="196"/>
        <v>2</v>
      </c>
      <c r="BM165" s="1">
        <f t="shared" si="165"/>
        <v>43989</v>
      </c>
      <c r="BN165">
        <f t="shared" si="166"/>
        <v>2177</v>
      </c>
      <c r="BO165">
        <f t="shared" si="167"/>
        <v>402</v>
      </c>
      <c r="BP165" s="179">
        <f t="shared" si="178"/>
        <v>43989</v>
      </c>
      <c r="BQ165">
        <f t="shared" si="179"/>
        <v>1106</v>
      </c>
      <c r="BR165">
        <f t="shared" si="180"/>
        <v>1049</v>
      </c>
      <c r="BS165">
        <f t="shared" si="181"/>
        <v>4</v>
      </c>
      <c r="BW165" s="179">
        <f t="shared" si="182"/>
        <v>43989</v>
      </c>
      <c r="BX165">
        <f t="shared" si="183"/>
        <v>45</v>
      </c>
      <c r="BY165">
        <f t="shared" si="184"/>
        <v>45</v>
      </c>
      <c r="BZ165">
        <f t="shared" si="185"/>
        <v>0</v>
      </c>
      <c r="CA165" s="179">
        <f t="shared" si="186"/>
        <v>43989</v>
      </c>
      <c r="CB165">
        <f t="shared" si="187"/>
        <v>443</v>
      </c>
      <c r="CC165">
        <f t="shared" si="188"/>
        <v>430</v>
      </c>
      <c r="CD165">
        <f t="shared" si="189"/>
        <v>7</v>
      </c>
      <c r="CE165" s="179">
        <f t="shared" si="190"/>
        <v>43989</v>
      </c>
      <c r="CF165">
        <f t="shared" si="191"/>
        <v>1</v>
      </c>
      <c r="CG165">
        <f t="shared" si="192"/>
        <v>1</v>
      </c>
      <c r="CH165" s="179">
        <f t="shared" si="193"/>
        <v>43989</v>
      </c>
      <c r="CI165">
        <f t="shared" si="194"/>
        <v>0</v>
      </c>
    </row>
    <row r="166" spans="1:87" ht="18" customHeight="1" x14ac:dyDescent="0.55000000000000004">
      <c r="A166" s="179">
        <v>43990</v>
      </c>
      <c r="B166" s="146">
        <v>3</v>
      </c>
      <c r="C166" s="154">
        <f t="shared" si="160"/>
        <v>1783</v>
      </c>
      <c r="D166" s="154">
        <f t="shared" si="175"/>
        <v>57</v>
      </c>
      <c r="E166" s="147">
        <v>0</v>
      </c>
      <c r="F166" s="147">
        <v>1726</v>
      </c>
      <c r="G166" s="147">
        <v>0</v>
      </c>
      <c r="H166" s="135"/>
      <c r="I166" s="147">
        <v>1</v>
      </c>
      <c r="J166" s="135"/>
      <c r="K166" s="148">
        <v>0</v>
      </c>
      <c r="L166" s="146">
        <v>21</v>
      </c>
      <c r="M166" s="147">
        <v>2</v>
      </c>
      <c r="N166" s="135"/>
      <c r="O166" s="135"/>
      <c r="P166" s="147">
        <v>1</v>
      </c>
      <c r="Q166" s="147">
        <v>1</v>
      </c>
      <c r="R166" s="135"/>
      <c r="S166" s="135"/>
      <c r="T166" s="147">
        <v>47</v>
      </c>
      <c r="U166" s="147">
        <v>2</v>
      </c>
      <c r="V166" s="135"/>
      <c r="W166" s="42">
        <v>174</v>
      </c>
      <c r="X166" s="148">
        <v>43</v>
      </c>
      <c r="Z166" s="75">
        <f t="shared" si="152"/>
        <v>43990</v>
      </c>
      <c r="AA166" s="230">
        <f t="shared" si="161"/>
        <v>1595</v>
      </c>
      <c r="AB166" s="230">
        <f t="shared" si="162"/>
        <v>1524</v>
      </c>
      <c r="AC166" s="231">
        <f t="shared" si="163"/>
        <v>11</v>
      </c>
      <c r="AD166" s="183">
        <f t="shared" si="168"/>
        <v>1</v>
      </c>
      <c r="AE166" s="243"/>
      <c r="AF166" s="155">
        <v>1107</v>
      </c>
      <c r="AG166" s="184">
        <f t="shared" si="177"/>
        <v>0</v>
      </c>
      <c r="AH166" s="155">
        <v>1049</v>
      </c>
      <c r="AI166" s="184">
        <f t="shared" si="174"/>
        <v>0</v>
      </c>
      <c r="AJ166" s="185">
        <v>4</v>
      </c>
      <c r="AK166" s="186">
        <f t="shared" si="169"/>
        <v>0</v>
      </c>
      <c r="AL166" s="155">
        <v>45</v>
      </c>
      <c r="AM166" s="184">
        <f t="shared" si="170"/>
        <v>0</v>
      </c>
      <c r="AN166" s="155">
        <v>45</v>
      </c>
      <c r="AO166" s="184">
        <f t="shared" si="171"/>
        <v>0</v>
      </c>
      <c r="AP166" s="187">
        <v>0</v>
      </c>
      <c r="AQ166" s="186">
        <f t="shared" si="172"/>
        <v>0</v>
      </c>
      <c r="AR166" s="155">
        <v>443</v>
      </c>
      <c r="AS166" s="184">
        <f t="shared" si="176"/>
        <v>0</v>
      </c>
      <c r="AT166" s="155">
        <v>430</v>
      </c>
      <c r="AU166" s="184">
        <f t="shared" si="173"/>
        <v>0</v>
      </c>
      <c r="AV166" s="188">
        <v>7</v>
      </c>
      <c r="BE166" s="229">
        <f t="shared" ref="BE166:BE178" si="197">+Z166</f>
        <v>43990</v>
      </c>
      <c r="BF166" s="132">
        <f t="shared" ref="BF166:BF178" si="198">+B166</f>
        <v>3</v>
      </c>
      <c r="BG166" s="132">
        <f t="shared" si="159"/>
        <v>1783</v>
      </c>
      <c r="BH166" s="229">
        <f t="shared" ref="BH166:BH178" si="199">+A166</f>
        <v>43990</v>
      </c>
      <c r="BI166" s="132">
        <f t="shared" ref="BI166:BI178" si="200">+C166</f>
        <v>1783</v>
      </c>
      <c r="BJ166" s="1">
        <f t="shared" si="164"/>
        <v>43990</v>
      </c>
      <c r="BK166">
        <f t="shared" si="195"/>
        <v>21</v>
      </c>
      <c r="BL166">
        <f t="shared" si="196"/>
        <v>2</v>
      </c>
      <c r="BM166" s="1">
        <f t="shared" si="165"/>
        <v>43990</v>
      </c>
      <c r="BN166">
        <f t="shared" si="166"/>
        <v>2198</v>
      </c>
      <c r="BO166">
        <f t="shared" si="167"/>
        <v>404</v>
      </c>
      <c r="BP166" s="179">
        <f t="shared" si="178"/>
        <v>43990</v>
      </c>
      <c r="BQ166">
        <f t="shared" si="179"/>
        <v>1107</v>
      </c>
      <c r="BR166">
        <f t="shared" si="180"/>
        <v>1049</v>
      </c>
      <c r="BS166">
        <f t="shared" si="181"/>
        <v>4</v>
      </c>
      <c r="BW166" s="179">
        <f t="shared" si="182"/>
        <v>43990</v>
      </c>
      <c r="BX166">
        <f t="shared" si="183"/>
        <v>45</v>
      </c>
      <c r="BY166">
        <f t="shared" si="184"/>
        <v>45</v>
      </c>
      <c r="BZ166">
        <f t="shared" si="185"/>
        <v>0</v>
      </c>
      <c r="CA166" s="179">
        <f t="shared" si="186"/>
        <v>43990</v>
      </c>
      <c r="CB166">
        <f t="shared" si="187"/>
        <v>443</v>
      </c>
      <c r="CC166">
        <f t="shared" si="188"/>
        <v>430</v>
      </c>
      <c r="CD166">
        <f t="shared" si="189"/>
        <v>7</v>
      </c>
      <c r="CE166" s="179">
        <f t="shared" si="190"/>
        <v>43990</v>
      </c>
      <c r="CF166">
        <f t="shared" si="191"/>
        <v>1</v>
      </c>
      <c r="CG166">
        <f t="shared" si="192"/>
        <v>0</v>
      </c>
      <c r="CH166" s="179">
        <f t="shared" si="193"/>
        <v>43990</v>
      </c>
      <c r="CI166">
        <f t="shared" si="194"/>
        <v>0</v>
      </c>
    </row>
    <row r="167" spans="1:87" ht="18" customHeight="1" x14ac:dyDescent="0.55000000000000004">
      <c r="A167" s="179">
        <v>43991</v>
      </c>
      <c r="B167" s="146">
        <v>3</v>
      </c>
      <c r="C167" s="154">
        <f t="shared" si="160"/>
        <v>1786</v>
      </c>
      <c r="D167" s="154">
        <f t="shared" si="175"/>
        <v>54</v>
      </c>
      <c r="E167" s="147">
        <v>0</v>
      </c>
      <c r="F167" s="147">
        <v>1732</v>
      </c>
      <c r="G167" s="147">
        <v>1</v>
      </c>
      <c r="H167" s="135"/>
      <c r="I167" s="147">
        <v>2</v>
      </c>
      <c r="J167" s="135"/>
      <c r="K167" s="148">
        <v>0</v>
      </c>
      <c r="L167" s="146">
        <v>5</v>
      </c>
      <c r="M167" s="147">
        <v>5</v>
      </c>
      <c r="N167" s="135"/>
      <c r="O167" s="135"/>
      <c r="P167" s="147">
        <v>0</v>
      </c>
      <c r="Q167" s="147">
        <v>0</v>
      </c>
      <c r="R167" s="135"/>
      <c r="S167" s="135"/>
      <c r="T167" s="147">
        <v>24</v>
      </c>
      <c r="U167" s="147">
        <v>1</v>
      </c>
      <c r="V167" s="135"/>
      <c r="W167" s="42">
        <v>155</v>
      </c>
      <c r="X167" s="148">
        <v>47</v>
      </c>
      <c r="Z167" s="75">
        <f t="shared" si="152"/>
        <v>43991</v>
      </c>
      <c r="AA167" s="230">
        <f t="shared" si="161"/>
        <v>1595</v>
      </c>
      <c r="AB167" s="230">
        <f t="shared" si="162"/>
        <v>1526</v>
      </c>
      <c r="AC167" s="231">
        <f t="shared" si="163"/>
        <v>11</v>
      </c>
      <c r="AD167" s="183">
        <f t="shared" si="168"/>
        <v>0</v>
      </c>
      <c r="AE167" s="243"/>
      <c r="AF167" s="155">
        <v>1107</v>
      </c>
      <c r="AG167" s="184">
        <f t="shared" si="177"/>
        <v>1</v>
      </c>
      <c r="AH167" s="155">
        <v>1050</v>
      </c>
      <c r="AI167" s="184">
        <f t="shared" si="174"/>
        <v>0</v>
      </c>
      <c r="AJ167" s="185">
        <v>4</v>
      </c>
      <c r="AK167" s="186">
        <f t="shared" si="169"/>
        <v>0</v>
      </c>
      <c r="AL167" s="155">
        <v>45</v>
      </c>
      <c r="AM167" s="184">
        <f t="shared" si="170"/>
        <v>0</v>
      </c>
      <c r="AN167" s="155">
        <v>45</v>
      </c>
      <c r="AO167" s="184">
        <f t="shared" si="171"/>
        <v>0</v>
      </c>
      <c r="AP167" s="187">
        <v>0</v>
      </c>
      <c r="AQ167" s="186">
        <f t="shared" si="172"/>
        <v>0</v>
      </c>
      <c r="AR167" s="155">
        <v>443</v>
      </c>
      <c r="AS167" s="184">
        <f t="shared" si="176"/>
        <v>1</v>
      </c>
      <c r="AT167" s="155">
        <v>431</v>
      </c>
      <c r="AU167" s="184">
        <f t="shared" si="173"/>
        <v>0</v>
      </c>
      <c r="AV167" s="188">
        <v>7</v>
      </c>
      <c r="BE167" s="229">
        <f t="shared" si="197"/>
        <v>43991</v>
      </c>
      <c r="BF167" s="132">
        <f t="shared" si="198"/>
        <v>3</v>
      </c>
      <c r="BG167" s="132">
        <f t="shared" si="159"/>
        <v>1786</v>
      </c>
      <c r="BH167" s="229">
        <f t="shared" si="199"/>
        <v>43991</v>
      </c>
      <c r="BI167" s="132">
        <f t="shared" si="200"/>
        <v>1786</v>
      </c>
      <c r="BJ167" s="1">
        <f t="shared" si="164"/>
        <v>43991</v>
      </c>
      <c r="BK167">
        <f t="shared" si="195"/>
        <v>5</v>
      </c>
      <c r="BL167">
        <f t="shared" si="196"/>
        <v>5</v>
      </c>
      <c r="BM167" s="1">
        <f t="shared" si="165"/>
        <v>43991</v>
      </c>
      <c r="BN167">
        <f t="shared" si="166"/>
        <v>2203</v>
      </c>
      <c r="BO167">
        <f t="shared" si="167"/>
        <v>409</v>
      </c>
      <c r="BP167" s="179">
        <f t="shared" si="178"/>
        <v>43991</v>
      </c>
      <c r="BQ167">
        <f t="shared" si="179"/>
        <v>1107</v>
      </c>
      <c r="BR167">
        <f t="shared" si="180"/>
        <v>1050</v>
      </c>
      <c r="BS167">
        <f t="shared" si="181"/>
        <v>4</v>
      </c>
      <c r="BW167" s="179">
        <f t="shared" si="182"/>
        <v>43991</v>
      </c>
      <c r="BX167">
        <f t="shared" si="183"/>
        <v>45</v>
      </c>
      <c r="BY167">
        <f t="shared" si="184"/>
        <v>45</v>
      </c>
      <c r="BZ167">
        <f t="shared" si="185"/>
        <v>0</v>
      </c>
      <c r="CA167" s="179">
        <f t="shared" si="186"/>
        <v>43991</v>
      </c>
      <c r="CB167">
        <f t="shared" si="187"/>
        <v>443</v>
      </c>
      <c r="CC167">
        <f t="shared" si="188"/>
        <v>431</v>
      </c>
      <c r="CD167">
        <f t="shared" si="189"/>
        <v>7</v>
      </c>
      <c r="CE167" s="179">
        <f t="shared" si="190"/>
        <v>43991</v>
      </c>
      <c r="CF167">
        <f t="shared" si="191"/>
        <v>0</v>
      </c>
      <c r="CG167">
        <f t="shared" si="192"/>
        <v>1</v>
      </c>
      <c r="CH167" s="179">
        <f t="shared" si="193"/>
        <v>43991</v>
      </c>
      <c r="CI167">
        <f t="shared" si="194"/>
        <v>0</v>
      </c>
    </row>
    <row r="168" spans="1:87" ht="18" customHeight="1" x14ac:dyDescent="0.55000000000000004">
      <c r="A168" s="179">
        <v>43992</v>
      </c>
      <c r="B168" s="146">
        <v>11</v>
      </c>
      <c r="C168" s="154">
        <f t="shared" si="160"/>
        <v>1797</v>
      </c>
      <c r="D168" s="154">
        <f t="shared" si="175"/>
        <v>61</v>
      </c>
      <c r="E168" s="147">
        <v>0</v>
      </c>
      <c r="F168" s="147">
        <v>1736</v>
      </c>
      <c r="G168" s="147">
        <v>0</v>
      </c>
      <c r="H168" s="135"/>
      <c r="I168" s="147">
        <v>1</v>
      </c>
      <c r="J168" s="135"/>
      <c r="K168" s="148">
        <v>0</v>
      </c>
      <c r="L168" s="146">
        <v>4</v>
      </c>
      <c r="M168" s="147">
        <v>3</v>
      </c>
      <c r="N168" s="135"/>
      <c r="O168" s="135"/>
      <c r="P168" s="147">
        <v>1</v>
      </c>
      <c r="Q168" s="147">
        <v>1</v>
      </c>
      <c r="R168" s="135"/>
      <c r="S168" s="135"/>
      <c r="T168" s="147">
        <v>29</v>
      </c>
      <c r="U168" s="147">
        <v>4</v>
      </c>
      <c r="V168" s="135"/>
      <c r="W168" s="42">
        <v>129</v>
      </c>
      <c r="X168" s="148">
        <v>45</v>
      </c>
      <c r="Z168" s="75">
        <f t="shared" si="152"/>
        <v>43992</v>
      </c>
      <c r="AA168" s="230">
        <f t="shared" si="161"/>
        <v>1595</v>
      </c>
      <c r="AB168" s="230">
        <f t="shared" si="162"/>
        <v>1527</v>
      </c>
      <c r="AC168" s="231">
        <f t="shared" si="163"/>
        <v>11</v>
      </c>
      <c r="AD168" s="183">
        <f t="shared" si="168"/>
        <v>0</v>
      </c>
      <c r="AE168" s="243"/>
      <c r="AF168" s="155">
        <v>1107</v>
      </c>
      <c r="AG168" s="184">
        <f t="shared" si="177"/>
        <v>1</v>
      </c>
      <c r="AH168" s="155">
        <v>1051</v>
      </c>
      <c r="AI168" s="184">
        <f t="shared" si="174"/>
        <v>0</v>
      </c>
      <c r="AJ168" s="185">
        <v>4</v>
      </c>
      <c r="AK168" s="186">
        <f t="shared" si="169"/>
        <v>0</v>
      </c>
      <c r="AL168" s="155">
        <v>45</v>
      </c>
      <c r="AM168" s="184">
        <f t="shared" si="170"/>
        <v>0</v>
      </c>
      <c r="AN168" s="155">
        <v>45</v>
      </c>
      <c r="AO168" s="184">
        <f t="shared" si="171"/>
        <v>0</v>
      </c>
      <c r="AP168" s="187">
        <v>0</v>
      </c>
      <c r="AQ168" s="186">
        <f t="shared" si="172"/>
        <v>0</v>
      </c>
      <c r="AR168" s="155">
        <v>443</v>
      </c>
      <c r="AS168" s="184">
        <f t="shared" si="176"/>
        <v>0</v>
      </c>
      <c r="AT168" s="155">
        <v>431</v>
      </c>
      <c r="AU168" s="184">
        <f t="shared" si="173"/>
        <v>0</v>
      </c>
      <c r="AV168" s="188">
        <v>7</v>
      </c>
      <c r="AY168" s="45" t="s">
        <v>178</v>
      </c>
      <c r="AZ168" s="45" t="s">
        <v>179</v>
      </c>
      <c r="BB168" s="45" t="s">
        <v>177</v>
      </c>
      <c r="BC168" t="s">
        <v>180</v>
      </c>
      <c r="BE168" s="229">
        <f t="shared" si="197"/>
        <v>43992</v>
      </c>
      <c r="BF168" s="132">
        <f t="shared" si="198"/>
        <v>11</v>
      </c>
      <c r="BG168" s="132">
        <f t="shared" si="159"/>
        <v>1797</v>
      </c>
      <c r="BH168" s="229">
        <f t="shared" si="199"/>
        <v>43992</v>
      </c>
      <c r="BI168" s="132">
        <f t="shared" si="200"/>
        <v>1797</v>
      </c>
      <c r="BJ168" s="1">
        <f t="shared" si="164"/>
        <v>43992</v>
      </c>
      <c r="BK168">
        <f t="shared" si="195"/>
        <v>4</v>
      </c>
      <c r="BL168">
        <f t="shared" si="196"/>
        <v>3</v>
      </c>
      <c r="BM168" s="1">
        <f t="shared" si="165"/>
        <v>43992</v>
      </c>
      <c r="BN168">
        <f t="shared" si="166"/>
        <v>2207</v>
      </c>
      <c r="BO168">
        <f t="shared" si="167"/>
        <v>412</v>
      </c>
      <c r="BP168" s="179">
        <f t="shared" si="178"/>
        <v>43992</v>
      </c>
      <c r="BQ168">
        <f t="shared" si="179"/>
        <v>1107</v>
      </c>
      <c r="BR168">
        <f t="shared" si="180"/>
        <v>1051</v>
      </c>
      <c r="BS168">
        <f t="shared" si="181"/>
        <v>4</v>
      </c>
      <c r="BW168" s="179">
        <f t="shared" si="182"/>
        <v>43992</v>
      </c>
      <c r="BX168">
        <f t="shared" si="183"/>
        <v>45</v>
      </c>
      <c r="BY168">
        <f t="shared" si="184"/>
        <v>45</v>
      </c>
      <c r="BZ168">
        <f t="shared" si="185"/>
        <v>0</v>
      </c>
      <c r="CA168" s="179">
        <f t="shared" si="186"/>
        <v>43992</v>
      </c>
      <c r="CB168">
        <f t="shared" si="187"/>
        <v>443</v>
      </c>
      <c r="CC168">
        <f t="shared" si="188"/>
        <v>431</v>
      </c>
      <c r="CD168">
        <f t="shared" si="189"/>
        <v>7</v>
      </c>
      <c r="CE168" s="179">
        <f t="shared" si="190"/>
        <v>43992</v>
      </c>
      <c r="CF168">
        <f t="shared" si="191"/>
        <v>0</v>
      </c>
      <c r="CG168">
        <f t="shared" si="192"/>
        <v>1</v>
      </c>
      <c r="CH168" s="179">
        <f t="shared" si="193"/>
        <v>43992</v>
      </c>
      <c r="CI168">
        <f t="shared" si="194"/>
        <v>0</v>
      </c>
    </row>
    <row r="169" spans="1:87" ht="18" customHeight="1" x14ac:dyDescent="0.55000000000000004">
      <c r="A169" s="179">
        <v>43993</v>
      </c>
      <c r="B169" s="146">
        <v>6</v>
      </c>
      <c r="C169" s="154">
        <f t="shared" ref="C169:C187" si="201">+B169+C168</f>
        <v>1803</v>
      </c>
      <c r="D169" s="154">
        <f t="shared" si="175"/>
        <v>63</v>
      </c>
      <c r="E169" s="147">
        <v>0</v>
      </c>
      <c r="F169" s="147">
        <v>1740</v>
      </c>
      <c r="G169" s="147">
        <v>0</v>
      </c>
      <c r="H169" s="135"/>
      <c r="I169" s="147">
        <v>1</v>
      </c>
      <c r="J169" s="135"/>
      <c r="K169" s="148">
        <v>0</v>
      </c>
      <c r="L169" s="146">
        <v>1</v>
      </c>
      <c r="M169" s="147">
        <v>1</v>
      </c>
      <c r="N169" s="135"/>
      <c r="O169" s="135"/>
      <c r="P169" s="147">
        <v>1</v>
      </c>
      <c r="Q169" s="147">
        <v>1</v>
      </c>
      <c r="R169" s="135"/>
      <c r="S169" s="135"/>
      <c r="T169" s="147">
        <v>25</v>
      </c>
      <c r="U169" s="147">
        <v>0</v>
      </c>
      <c r="V169" s="135"/>
      <c r="W169" s="42">
        <v>104</v>
      </c>
      <c r="X169" s="148">
        <v>45</v>
      </c>
      <c r="Z169" s="75">
        <f t="shared" si="152"/>
        <v>43993</v>
      </c>
      <c r="AA169" s="230">
        <f t="shared" si="161"/>
        <v>1595</v>
      </c>
      <c r="AB169" s="230">
        <f t="shared" si="162"/>
        <v>1529</v>
      </c>
      <c r="AC169" s="231">
        <f t="shared" si="163"/>
        <v>11</v>
      </c>
      <c r="AD169" s="183">
        <f t="shared" si="168"/>
        <v>0</v>
      </c>
      <c r="AE169" s="243"/>
      <c r="AF169" s="155">
        <v>1107</v>
      </c>
      <c r="AG169" s="184">
        <f t="shared" si="177"/>
        <v>2</v>
      </c>
      <c r="AH169" s="155">
        <v>1053</v>
      </c>
      <c r="AI169" s="184">
        <f t="shared" si="174"/>
        <v>0</v>
      </c>
      <c r="AJ169" s="185">
        <v>4</v>
      </c>
      <c r="AK169" s="186">
        <f t="shared" si="169"/>
        <v>0</v>
      </c>
      <c r="AL169" s="155">
        <v>45</v>
      </c>
      <c r="AM169" s="184">
        <f t="shared" si="170"/>
        <v>0</v>
      </c>
      <c r="AN169" s="155">
        <v>45</v>
      </c>
      <c r="AO169" s="184">
        <f t="shared" si="171"/>
        <v>0</v>
      </c>
      <c r="AP169" s="187">
        <v>0</v>
      </c>
      <c r="AQ169" s="186">
        <f t="shared" si="172"/>
        <v>0</v>
      </c>
      <c r="AR169" s="155">
        <v>443</v>
      </c>
      <c r="AS169" s="184">
        <f t="shared" si="176"/>
        <v>0</v>
      </c>
      <c r="AT169" s="155">
        <v>431</v>
      </c>
      <c r="AU169" s="184">
        <f t="shared" si="173"/>
        <v>0</v>
      </c>
      <c r="AV169" s="188">
        <v>7</v>
      </c>
      <c r="AW169" s="246"/>
      <c r="AX169" s="237">
        <f t="shared" ref="AX169:AX177" si="202">+A169</f>
        <v>43993</v>
      </c>
      <c r="AY169" s="45">
        <v>1</v>
      </c>
      <c r="AZ169" s="45">
        <v>1</v>
      </c>
      <c r="BB169" s="45">
        <v>0</v>
      </c>
      <c r="BC169">
        <v>0</v>
      </c>
      <c r="BE169" s="229">
        <f t="shared" si="197"/>
        <v>43993</v>
      </c>
      <c r="BF169" s="132">
        <f t="shared" si="198"/>
        <v>6</v>
      </c>
      <c r="BG169" s="132">
        <f t="shared" si="159"/>
        <v>1803</v>
      </c>
      <c r="BH169" s="229">
        <f t="shared" si="199"/>
        <v>43993</v>
      </c>
      <c r="BI169" s="132">
        <f t="shared" si="200"/>
        <v>1803</v>
      </c>
      <c r="BJ169" s="1">
        <f t="shared" si="164"/>
        <v>43993</v>
      </c>
      <c r="BK169">
        <f t="shared" si="195"/>
        <v>1</v>
      </c>
      <c r="BL169">
        <f t="shared" si="196"/>
        <v>1</v>
      </c>
      <c r="BM169" s="1">
        <f t="shared" si="165"/>
        <v>43993</v>
      </c>
      <c r="BN169">
        <f t="shared" si="166"/>
        <v>2208</v>
      </c>
      <c r="BO169">
        <f t="shared" si="167"/>
        <v>413</v>
      </c>
      <c r="BP169" s="179">
        <f t="shared" si="178"/>
        <v>43993</v>
      </c>
      <c r="BQ169">
        <f t="shared" si="179"/>
        <v>1107</v>
      </c>
      <c r="BR169">
        <f t="shared" si="180"/>
        <v>1053</v>
      </c>
      <c r="BS169">
        <f t="shared" si="181"/>
        <v>4</v>
      </c>
      <c r="BW169" s="179">
        <f t="shared" si="182"/>
        <v>43993</v>
      </c>
      <c r="BX169">
        <f t="shared" si="183"/>
        <v>45</v>
      </c>
      <c r="BY169">
        <f t="shared" si="184"/>
        <v>45</v>
      </c>
      <c r="BZ169">
        <f t="shared" si="185"/>
        <v>0</v>
      </c>
      <c r="CA169" s="179">
        <f t="shared" si="186"/>
        <v>43993</v>
      </c>
      <c r="CB169">
        <f t="shared" si="187"/>
        <v>443</v>
      </c>
      <c r="CC169">
        <f t="shared" si="188"/>
        <v>431</v>
      </c>
      <c r="CD169">
        <f t="shared" si="189"/>
        <v>7</v>
      </c>
      <c r="CE169" s="179">
        <f t="shared" si="190"/>
        <v>43993</v>
      </c>
      <c r="CF169">
        <f t="shared" si="191"/>
        <v>0</v>
      </c>
      <c r="CG169">
        <f t="shared" si="192"/>
        <v>2</v>
      </c>
      <c r="CH169" s="179">
        <f t="shared" si="193"/>
        <v>43993</v>
      </c>
      <c r="CI169">
        <f t="shared" si="194"/>
        <v>0</v>
      </c>
    </row>
    <row r="170" spans="1:87" ht="18" customHeight="1" x14ac:dyDescent="0.55000000000000004">
      <c r="A170" s="179">
        <v>43994</v>
      </c>
      <c r="B170" s="146">
        <v>5</v>
      </c>
      <c r="C170" s="154">
        <f t="shared" si="201"/>
        <v>1808</v>
      </c>
      <c r="D170" s="154">
        <f t="shared" si="175"/>
        <v>66</v>
      </c>
      <c r="E170" s="147">
        <v>0</v>
      </c>
      <c r="F170" s="147">
        <v>1742</v>
      </c>
      <c r="G170" s="147">
        <v>0</v>
      </c>
      <c r="H170" s="135"/>
      <c r="I170" s="147">
        <v>1</v>
      </c>
      <c r="J170" s="135"/>
      <c r="K170" s="148">
        <v>0</v>
      </c>
      <c r="L170" s="146">
        <v>7</v>
      </c>
      <c r="M170" s="147">
        <v>5</v>
      </c>
      <c r="N170" s="135"/>
      <c r="O170" s="135"/>
      <c r="P170" s="147">
        <v>0</v>
      </c>
      <c r="Q170" s="147">
        <v>0</v>
      </c>
      <c r="R170" s="135"/>
      <c r="S170" s="135"/>
      <c r="T170" s="147">
        <v>13</v>
      </c>
      <c r="U170" s="147">
        <v>2</v>
      </c>
      <c r="V170" s="135"/>
      <c r="W170" s="42">
        <v>98</v>
      </c>
      <c r="X170" s="148">
        <v>48</v>
      </c>
      <c r="Z170" s="75">
        <f t="shared" si="152"/>
        <v>43994</v>
      </c>
      <c r="AA170" s="230">
        <f t="shared" si="161"/>
        <v>1596</v>
      </c>
      <c r="AB170" s="230">
        <f t="shared" si="162"/>
        <v>1536</v>
      </c>
      <c r="AC170" s="231">
        <f t="shared" si="163"/>
        <v>11</v>
      </c>
      <c r="AD170" s="183">
        <f t="shared" si="168"/>
        <v>1</v>
      </c>
      <c r="AE170" s="243"/>
      <c r="AF170" s="155">
        <v>1108</v>
      </c>
      <c r="AG170" s="184">
        <f t="shared" si="177"/>
        <v>7</v>
      </c>
      <c r="AH170" s="155">
        <v>1060</v>
      </c>
      <c r="AI170" s="184">
        <f t="shared" si="174"/>
        <v>0</v>
      </c>
      <c r="AJ170" s="185">
        <v>4</v>
      </c>
      <c r="AK170" s="186">
        <f t="shared" si="169"/>
        <v>0</v>
      </c>
      <c r="AL170" s="155">
        <v>45</v>
      </c>
      <c r="AM170" s="184">
        <f t="shared" si="170"/>
        <v>0</v>
      </c>
      <c r="AN170" s="155">
        <v>45</v>
      </c>
      <c r="AO170" s="184">
        <f t="shared" si="171"/>
        <v>0</v>
      </c>
      <c r="AP170" s="187">
        <v>0</v>
      </c>
      <c r="AQ170" s="186">
        <f t="shared" si="172"/>
        <v>0</v>
      </c>
      <c r="AR170" s="155">
        <v>443</v>
      </c>
      <c r="AS170" s="184">
        <f t="shared" si="176"/>
        <v>0</v>
      </c>
      <c r="AT170" s="155">
        <v>431</v>
      </c>
      <c r="AU170" s="184">
        <f t="shared" si="173"/>
        <v>0</v>
      </c>
      <c r="AV170" s="188">
        <v>7</v>
      </c>
      <c r="AW170" s="246"/>
      <c r="AX170" s="237">
        <f t="shared" si="202"/>
        <v>43994</v>
      </c>
      <c r="AY170" s="45">
        <v>6</v>
      </c>
      <c r="AZ170" s="238">
        <f t="shared" ref="AZ170:AZ178" si="203">+AZ169+AY170</f>
        <v>7</v>
      </c>
      <c r="BA170" s="238"/>
      <c r="BB170" s="45">
        <v>0</v>
      </c>
      <c r="BC170" s="27">
        <f t="shared" ref="BC170:BC178" si="204">+BC169+BB170</f>
        <v>0</v>
      </c>
      <c r="BD170" s="238"/>
      <c r="BE170" s="229">
        <f t="shared" si="197"/>
        <v>43994</v>
      </c>
      <c r="BF170" s="132">
        <f t="shared" si="198"/>
        <v>5</v>
      </c>
      <c r="BG170" s="132">
        <f t="shared" si="159"/>
        <v>1808</v>
      </c>
      <c r="BH170" s="229">
        <f t="shared" si="199"/>
        <v>43994</v>
      </c>
      <c r="BI170" s="132">
        <f t="shared" si="200"/>
        <v>1808</v>
      </c>
      <c r="BJ170" s="1">
        <f t="shared" si="164"/>
        <v>43994</v>
      </c>
      <c r="BK170">
        <f t="shared" si="195"/>
        <v>7</v>
      </c>
      <c r="BL170">
        <f t="shared" si="196"/>
        <v>5</v>
      </c>
      <c r="BM170" s="1">
        <f t="shared" si="165"/>
        <v>43994</v>
      </c>
      <c r="BN170">
        <f t="shared" si="166"/>
        <v>2215</v>
      </c>
      <c r="BO170">
        <f t="shared" si="167"/>
        <v>418</v>
      </c>
      <c r="BP170" s="179">
        <f t="shared" si="178"/>
        <v>43994</v>
      </c>
      <c r="BQ170">
        <f t="shared" si="179"/>
        <v>1108</v>
      </c>
      <c r="BR170">
        <f t="shared" si="180"/>
        <v>1060</v>
      </c>
      <c r="BS170">
        <f t="shared" si="181"/>
        <v>4</v>
      </c>
      <c r="BW170" s="179">
        <f t="shared" si="182"/>
        <v>43994</v>
      </c>
      <c r="BX170">
        <f t="shared" si="183"/>
        <v>45</v>
      </c>
      <c r="BY170">
        <f t="shared" si="184"/>
        <v>45</v>
      </c>
      <c r="BZ170">
        <f t="shared" si="185"/>
        <v>0</v>
      </c>
      <c r="CA170" s="179">
        <f t="shared" si="186"/>
        <v>43994</v>
      </c>
      <c r="CB170">
        <f t="shared" si="187"/>
        <v>443</v>
      </c>
      <c r="CC170">
        <f t="shared" si="188"/>
        <v>431</v>
      </c>
      <c r="CD170">
        <f t="shared" si="189"/>
        <v>7</v>
      </c>
      <c r="CE170" s="179">
        <f t="shared" si="190"/>
        <v>43994</v>
      </c>
      <c r="CF170">
        <f t="shared" si="191"/>
        <v>1</v>
      </c>
      <c r="CG170">
        <f t="shared" si="192"/>
        <v>7</v>
      </c>
      <c r="CH170" s="179">
        <f t="shared" si="193"/>
        <v>43994</v>
      </c>
      <c r="CI170">
        <f t="shared" si="194"/>
        <v>0</v>
      </c>
    </row>
    <row r="171" spans="1:87" ht="18" customHeight="1" x14ac:dyDescent="0.55000000000000004">
      <c r="A171" s="179">
        <v>43995</v>
      </c>
      <c r="B171" s="146">
        <v>19</v>
      </c>
      <c r="C171" s="154">
        <f t="shared" si="201"/>
        <v>1827</v>
      </c>
      <c r="D171" s="154">
        <f t="shared" si="175"/>
        <v>83</v>
      </c>
      <c r="E171" s="147">
        <v>0</v>
      </c>
      <c r="F171" s="147">
        <v>1744</v>
      </c>
      <c r="G171" s="147">
        <v>1</v>
      </c>
      <c r="H171" s="135"/>
      <c r="I171" s="147">
        <v>2</v>
      </c>
      <c r="J171" s="135"/>
      <c r="K171" s="148">
        <v>0</v>
      </c>
      <c r="L171" s="146">
        <v>9</v>
      </c>
      <c r="M171" s="147">
        <v>6</v>
      </c>
      <c r="N171" s="135"/>
      <c r="O171" s="135"/>
      <c r="P171" s="147">
        <v>2</v>
      </c>
      <c r="Q171" s="147">
        <v>2</v>
      </c>
      <c r="R171" s="135"/>
      <c r="S171" s="135"/>
      <c r="T171" s="147">
        <v>2</v>
      </c>
      <c r="U171" s="147">
        <v>1</v>
      </c>
      <c r="V171" s="135"/>
      <c r="W171" s="42">
        <v>103</v>
      </c>
      <c r="X171" s="148">
        <v>53</v>
      </c>
      <c r="Z171" s="75">
        <f t="shared" si="152"/>
        <v>43995</v>
      </c>
      <c r="AA171" s="230">
        <f t="shared" si="161"/>
        <v>1597</v>
      </c>
      <c r="AB171" s="230">
        <f t="shared" si="162"/>
        <v>1537</v>
      </c>
      <c r="AC171" s="231">
        <f t="shared" si="163"/>
        <v>11</v>
      </c>
      <c r="AD171" s="183">
        <f t="shared" si="168"/>
        <v>1</v>
      </c>
      <c r="AE171" s="243"/>
      <c r="AF171" s="155">
        <v>1109</v>
      </c>
      <c r="AG171" s="184">
        <f t="shared" si="177"/>
        <v>1</v>
      </c>
      <c r="AH171" s="155">
        <v>1061</v>
      </c>
      <c r="AI171" s="184">
        <f t="shared" si="174"/>
        <v>0</v>
      </c>
      <c r="AJ171" s="185">
        <v>4</v>
      </c>
      <c r="AK171" s="186">
        <f t="shared" si="169"/>
        <v>0</v>
      </c>
      <c r="AL171" s="155">
        <v>45</v>
      </c>
      <c r="AM171" s="184">
        <f t="shared" si="170"/>
        <v>0</v>
      </c>
      <c r="AN171" s="155">
        <v>45</v>
      </c>
      <c r="AO171" s="184">
        <f t="shared" si="171"/>
        <v>0</v>
      </c>
      <c r="AP171" s="187">
        <v>0</v>
      </c>
      <c r="AQ171" s="186">
        <f t="shared" si="172"/>
        <v>0</v>
      </c>
      <c r="AR171" s="155">
        <v>443</v>
      </c>
      <c r="AS171" s="184">
        <f t="shared" si="176"/>
        <v>0</v>
      </c>
      <c r="AT171" s="155">
        <v>431</v>
      </c>
      <c r="AU171" s="184">
        <f t="shared" si="173"/>
        <v>0</v>
      </c>
      <c r="AV171" s="188">
        <v>7</v>
      </c>
      <c r="AW171" s="246"/>
      <c r="AX171" s="237">
        <f t="shared" si="202"/>
        <v>43995</v>
      </c>
      <c r="AY171" s="45">
        <v>36</v>
      </c>
      <c r="AZ171" s="238">
        <f t="shared" si="203"/>
        <v>43</v>
      </c>
      <c r="BA171" s="238"/>
      <c r="BB171" s="45">
        <v>0</v>
      </c>
      <c r="BC171" s="27">
        <f t="shared" si="204"/>
        <v>0</v>
      </c>
      <c r="BD171" s="238"/>
      <c r="BE171" s="229">
        <f t="shared" si="197"/>
        <v>43995</v>
      </c>
      <c r="BF171" s="132">
        <f t="shared" si="198"/>
        <v>19</v>
      </c>
      <c r="BG171" s="132">
        <f t="shared" si="159"/>
        <v>1827</v>
      </c>
      <c r="BH171" s="229">
        <f t="shared" si="199"/>
        <v>43995</v>
      </c>
      <c r="BI171" s="132">
        <f t="shared" si="200"/>
        <v>1827</v>
      </c>
      <c r="BJ171" s="1">
        <f t="shared" si="164"/>
        <v>43995</v>
      </c>
      <c r="BK171">
        <f t="shared" si="195"/>
        <v>9</v>
      </c>
      <c r="BL171">
        <f t="shared" si="196"/>
        <v>6</v>
      </c>
      <c r="BM171" s="1">
        <f t="shared" si="165"/>
        <v>43995</v>
      </c>
      <c r="BN171">
        <f t="shared" si="166"/>
        <v>2224</v>
      </c>
      <c r="BO171">
        <f t="shared" si="167"/>
        <v>424</v>
      </c>
      <c r="BP171" s="179">
        <f t="shared" si="178"/>
        <v>43995</v>
      </c>
      <c r="BQ171">
        <f t="shared" si="179"/>
        <v>1109</v>
      </c>
      <c r="BR171">
        <f t="shared" si="180"/>
        <v>1061</v>
      </c>
      <c r="BS171">
        <f t="shared" si="181"/>
        <v>4</v>
      </c>
      <c r="BW171" s="179">
        <f t="shared" si="182"/>
        <v>43995</v>
      </c>
      <c r="BX171">
        <f t="shared" si="183"/>
        <v>45</v>
      </c>
      <c r="BY171">
        <f t="shared" si="184"/>
        <v>45</v>
      </c>
      <c r="BZ171">
        <f t="shared" si="185"/>
        <v>0</v>
      </c>
      <c r="CA171" s="179">
        <f t="shared" si="186"/>
        <v>43995</v>
      </c>
      <c r="CB171">
        <f t="shared" si="187"/>
        <v>443</v>
      </c>
      <c r="CC171">
        <f t="shared" si="188"/>
        <v>431</v>
      </c>
      <c r="CD171">
        <f t="shared" si="189"/>
        <v>7</v>
      </c>
      <c r="CE171" s="179">
        <f t="shared" si="190"/>
        <v>43995</v>
      </c>
      <c r="CF171">
        <f t="shared" si="191"/>
        <v>1</v>
      </c>
      <c r="CG171">
        <f t="shared" si="192"/>
        <v>1</v>
      </c>
      <c r="CH171" s="179">
        <f t="shared" si="193"/>
        <v>43995</v>
      </c>
      <c r="CI171">
        <f t="shared" si="194"/>
        <v>0</v>
      </c>
    </row>
    <row r="172" spans="1:87" ht="18" customHeight="1" x14ac:dyDescent="0.55000000000000004">
      <c r="A172" s="179">
        <v>43996</v>
      </c>
      <c r="B172" s="146">
        <v>10</v>
      </c>
      <c r="C172" s="154">
        <f t="shared" si="201"/>
        <v>1837</v>
      </c>
      <c r="D172" s="154">
        <f t="shared" si="175"/>
        <v>92</v>
      </c>
      <c r="E172" s="147">
        <v>0</v>
      </c>
      <c r="F172" s="147">
        <v>1745</v>
      </c>
      <c r="G172" s="147">
        <v>1</v>
      </c>
      <c r="H172" s="135"/>
      <c r="I172" s="147">
        <v>2</v>
      </c>
      <c r="J172" s="135"/>
      <c r="K172" s="148">
        <v>0</v>
      </c>
      <c r="L172" s="146">
        <v>18</v>
      </c>
      <c r="M172" s="147">
        <v>11</v>
      </c>
      <c r="N172" s="135"/>
      <c r="O172" s="135"/>
      <c r="P172" s="147">
        <v>0</v>
      </c>
      <c r="Q172" s="147">
        <v>0</v>
      </c>
      <c r="R172" s="135"/>
      <c r="S172" s="135"/>
      <c r="T172" s="147">
        <v>9</v>
      </c>
      <c r="U172" s="147">
        <v>2</v>
      </c>
      <c r="V172" s="135"/>
      <c r="W172" s="42">
        <v>112</v>
      </c>
      <c r="X172" s="148">
        <v>62</v>
      </c>
      <c r="Z172" s="75">
        <f t="shared" ref="Z172:Z183" si="205">+A172</f>
        <v>43996</v>
      </c>
      <c r="AA172" s="230">
        <f t="shared" si="161"/>
        <v>1597</v>
      </c>
      <c r="AB172" s="230">
        <f t="shared" si="162"/>
        <v>1543</v>
      </c>
      <c r="AC172" s="231">
        <f t="shared" si="163"/>
        <v>11</v>
      </c>
      <c r="AD172" s="183">
        <f t="shared" si="168"/>
        <v>0</v>
      </c>
      <c r="AE172" s="243"/>
      <c r="AF172" s="155">
        <v>1109</v>
      </c>
      <c r="AG172" s="184">
        <f t="shared" si="177"/>
        <v>6</v>
      </c>
      <c r="AH172" s="155">
        <v>1067</v>
      </c>
      <c r="AI172" s="184">
        <f t="shared" si="174"/>
        <v>0</v>
      </c>
      <c r="AJ172" s="185">
        <v>4</v>
      </c>
      <c r="AK172" s="186">
        <f t="shared" si="169"/>
        <v>0</v>
      </c>
      <c r="AL172" s="155">
        <v>45</v>
      </c>
      <c r="AM172" s="184">
        <f t="shared" si="170"/>
        <v>0</v>
      </c>
      <c r="AN172" s="155">
        <v>45</v>
      </c>
      <c r="AO172" s="184">
        <f t="shared" si="171"/>
        <v>0</v>
      </c>
      <c r="AP172" s="187">
        <v>0</v>
      </c>
      <c r="AQ172" s="186">
        <f t="shared" si="172"/>
        <v>0</v>
      </c>
      <c r="AR172" s="155">
        <v>443</v>
      </c>
      <c r="AS172" s="184">
        <f t="shared" si="176"/>
        <v>0</v>
      </c>
      <c r="AT172" s="155">
        <v>431</v>
      </c>
      <c r="AU172" s="184">
        <f t="shared" si="173"/>
        <v>0</v>
      </c>
      <c r="AV172" s="188">
        <v>7</v>
      </c>
      <c r="AW172" s="246">
        <v>1</v>
      </c>
      <c r="AX172" s="237">
        <f t="shared" si="202"/>
        <v>43996</v>
      </c>
      <c r="AY172" s="236">
        <v>36</v>
      </c>
      <c r="AZ172" s="238">
        <f t="shared" si="203"/>
        <v>79</v>
      </c>
      <c r="BA172" s="238"/>
      <c r="BB172" s="45">
        <v>3</v>
      </c>
      <c r="BC172" s="27">
        <f t="shared" si="204"/>
        <v>3</v>
      </c>
      <c r="BD172" s="238">
        <v>1</v>
      </c>
      <c r="BE172" s="229">
        <f t="shared" si="197"/>
        <v>43996</v>
      </c>
      <c r="BF172" s="132">
        <f t="shared" si="198"/>
        <v>10</v>
      </c>
      <c r="BG172" s="132">
        <f t="shared" si="159"/>
        <v>1837</v>
      </c>
      <c r="BH172" s="229">
        <f t="shared" si="199"/>
        <v>43996</v>
      </c>
      <c r="BI172" s="132">
        <f t="shared" si="200"/>
        <v>1837</v>
      </c>
      <c r="BJ172" s="1">
        <f t="shared" si="164"/>
        <v>43996</v>
      </c>
      <c r="BK172">
        <f t="shared" si="195"/>
        <v>18</v>
      </c>
      <c r="BL172">
        <f t="shared" si="196"/>
        <v>11</v>
      </c>
      <c r="BM172" s="1">
        <f t="shared" si="165"/>
        <v>43996</v>
      </c>
      <c r="BN172">
        <f t="shared" si="166"/>
        <v>2242</v>
      </c>
      <c r="BO172">
        <f t="shared" si="167"/>
        <v>435</v>
      </c>
      <c r="BP172" s="179">
        <f t="shared" si="178"/>
        <v>43996</v>
      </c>
      <c r="BQ172">
        <f t="shared" si="179"/>
        <v>1109</v>
      </c>
      <c r="BR172">
        <f t="shared" si="180"/>
        <v>1067</v>
      </c>
      <c r="BS172">
        <f t="shared" si="181"/>
        <v>4</v>
      </c>
      <c r="BW172" s="179">
        <f t="shared" si="182"/>
        <v>43996</v>
      </c>
      <c r="BX172">
        <f t="shared" si="183"/>
        <v>45</v>
      </c>
      <c r="BY172">
        <f t="shared" si="184"/>
        <v>45</v>
      </c>
      <c r="BZ172">
        <f t="shared" si="185"/>
        <v>0</v>
      </c>
      <c r="CA172" s="179">
        <f t="shared" si="186"/>
        <v>43996</v>
      </c>
      <c r="CB172">
        <f t="shared" si="187"/>
        <v>443</v>
      </c>
      <c r="CC172">
        <f t="shared" si="188"/>
        <v>431</v>
      </c>
      <c r="CD172">
        <f t="shared" si="189"/>
        <v>7</v>
      </c>
      <c r="CE172" s="179">
        <f t="shared" si="190"/>
        <v>43996</v>
      </c>
      <c r="CF172">
        <f t="shared" si="191"/>
        <v>0</v>
      </c>
      <c r="CG172">
        <f t="shared" si="192"/>
        <v>6</v>
      </c>
      <c r="CH172" s="179">
        <f t="shared" si="193"/>
        <v>43996</v>
      </c>
      <c r="CI172">
        <f t="shared" si="194"/>
        <v>0</v>
      </c>
    </row>
    <row r="173" spans="1:87" ht="18" customHeight="1" x14ac:dyDescent="0.55000000000000004">
      <c r="A173" s="179">
        <v>43997</v>
      </c>
      <c r="B173" s="146">
        <v>8</v>
      </c>
      <c r="C173" s="154">
        <f t="shared" si="201"/>
        <v>1845</v>
      </c>
      <c r="D173" s="154">
        <f t="shared" si="175"/>
        <v>93</v>
      </c>
      <c r="E173" s="147">
        <v>0</v>
      </c>
      <c r="F173" s="147">
        <v>1752</v>
      </c>
      <c r="G173" s="147">
        <v>1</v>
      </c>
      <c r="H173" s="135"/>
      <c r="I173" s="147">
        <v>2</v>
      </c>
      <c r="J173" s="135"/>
      <c r="K173" s="148">
        <v>0</v>
      </c>
      <c r="L173" s="146">
        <v>6</v>
      </c>
      <c r="M173" s="147">
        <v>2</v>
      </c>
      <c r="N173" s="135"/>
      <c r="O173" s="135"/>
      <c r="P173" s="147">
        <v>0</v>
      </c>
      <c r="Q173" s="147">
        <v>0</v>
      </c>
      <c r="R173" s="135"/>
      <c r="S173" s="135"/>
      <c r="T173" s="147">
        <v>8</v>
      </c>
      <c r="U173" s="147">
        <v>1</v>
      </c>
      <c r="V173" s="135"/>
      <c r="W173" s="42">
        <v>110</v>
      </c>
      <c r="X173" s="148">
        <v>63</v>
      </c>
      <c r="Z173" s="75">
        <f t="shared" si="205"/>
        <v>43997</v>
      </c>
      <c r="AA173" s="230">
        <f t="shared" ref="AA173:AA204" si="206">+AF173+AL173+AR173</f>
        <v>1602</v>
      </c>
      <c r="AB173" s="230">
        <f t="shared" ref="AB173:AB204" si="207">+AH173+AN173+AT173</f>
        <v>1545</v>
      </c>
      <c r="AC173" s="231">
        <f t="shared" ref="AC173:AC204" si="208">+AJ173+AP173+AV173</f>
        <v>11</v>
      </c>
      <c r="AD173" s="183">
        <f t="shared" si="168"/>
        <v>3</v>
      </c>
      <c r="AE173" s="243"/>
      <c r="AF173" s="155">
        <v>1112</v>
      </c>
      <c r="AG173" s="184">
        <f t="shared" si="177"/>
        <v>0</v>
      </c>
      <c r="AH173" s="155">
        <v>1067</v>
      </c>
      <c r="AI173" s="184">
        <f t="shared" si="174"/>
        <v>0</v>
      </c>
      <c r="AJ173" s="185">
        <v>4</v>
      </c>
      <c r="AK173" s="186">
        <f t="shared" si="169"/>
        <v>0</v>
      </c>
      <c r="AL173" s="155">
        <v>45</v>
      </c>
      <c r="AM173" s="184">
        <f t="shared" si="170"/>
        <v>0</v>
      </c>
      <c r="AN173" s="155">
        <v>45</v>
      </c>
      <c r="AO173" s="184">
        <f t="shared" si="171"/>
        <v>0</v>
      </c>
      <c r="AP173" s="187">
        <v>0</v>
      </c>
      <c r="AQ173" s="186">
        <f t="shared" si="172"/>
        <v>2</v>
      </c>
      <c r="AR173" s="155">
        <v>445</v>
      </c>
      <c r="AS173" s="184">
        <f t="shared" si="176"/>
        <v>2</v>
      </c>
      <c r="AT173" s="155">
        <v>433</v>
      </c>
      <c r="AU173" s="184">
        <f t="shared" si="173"/>
        <v>0</v>
      </c>
      <c r="AV173" s="188">
        <v>7</v>
      </c>
      <c r="AW173" s="246">
        <v>2</v>
      </c>
      <c r="AX173" s="237">
        <f t="shared" si="202"/>
        <v>43997</v>
      </c>
      <c r="AY173" s="236">
        <v>27</v>
      </c>
      <c r="AZ173" s="238">
        <f t="shared" si="203"/>
        <v>106</v>
      </c>
      <c r="BA173" s="238"/>
      <c r="BB173" s="45">
        <v>4</v>
      </c>
      <c r="BC173" s="27">
        <f t="shared" si="204"/>
        <v>7</v>
      </c>
      <c r="BD173" s="238">
        <v>2</v>
      </c>
      <c r="BE173" s="229">
        <f t="shared" si="197"/>
        <v>43997</v>
      </c>
      <c r="BF173" s="132">
        <f t="shared" si="198"/>
        <v>8</v>
      </c>
      <c r="BG173" s="132">
        <f t="shared" si="159"/>
        <v>1845</v>
      </c>
      <c r="BH173" s="229">
        <f t="shared" si="199"/>
        <v>43997</v>
      </c>
      <c r="BI173" s="132">
        <f t="shared" si="200"/>
        <v>1845</v>
      </c>
      <c r="BJ173" s="1">
        <f t="shared" ref="BJ173:BJ204" si="209">+BE173</f>
        <v>43997</v>
      </c>
      <c r="BK173">
        <f t="shared" si="195"/>
        <v>6</v>
      </c>
      <c r="BL173">
        <f t="shared" si="196"/>
        <v>2</v>
      </c>
      <c r="BM173" s="1">
        <f t="shared" ref="BM173:BM204" si="210">+BJ173</f>
        <v>43997</v>
      </c>
      <c r="BN173">
        <f t="shared" ref="BN173:BN204" si="211">+BN172+BK173</f>
        <v>2248</v>
      </c>
      <c r="BO173">
        <f t="shared" ref="BO173:BO204" si="212">+BO172+BL173</f>
        <v>437</v>
      </c>
      <c r="BP173" s="179">
        <f t="shared" si="178"/>
        <v>43997</v>
      </c>
      <c r="BQ173">
        <f t="shared" si="179"/>
        <v>1112</v>
      </c>
      <c r="BR173">
        <f t="shared" si="180"/>
        <v>1067</v>
      </c>
      <c r="BS173">
        <f t="shared" si="181"/>
        <v>4</v>
      </c>
      <c r="BW173" s="179">
        <f t="shared" si="182"/>
        <v>43997</v>
      </c>
      <c r="BX173">
        <f t="shared" si="183"/>
        <v>45</v>
      </c>
      <c r="BY173">
        <f t="shared" si="184"/>
        <v>45</v>
      </c>
      <c r="BZ173">
        <f t="shared" si="185"/>
        <v>0</v>
      </c>
      <c r="CA173" s="179">
        <f t="shared" si="186"/>
        <v>43997</v>
      </c>
      <c r="CB173">
        <f t="shared" si="187"/>
        <v>445</v>
      </c>
      <c r="CC173">
        <f t="shared" si="188"/>
        <v>433</v>
      </c>
      <c r="CD173">
        <f t="shared" si="189"/>
        <v>7</v>
      </c>
      <c r="CE173" s="179">
        <f t="shared" si="190"/>
        <v>43997</v>
      </c>
      <c r="CF173">
        <f t="shared" si="191"/>
        <v>3</v>
      </c>
      <c r="CG173">
        <f t="shared" si="192"/>
        <v>0</v>
      </c>
      <c r="CH173" s="179">
        <f t="shared" si="193"/>
        <v>43997</v>
      </c>
      <c r="CI173">
        <f t="shared" si="194"/>
        <v>0</v>
      </c>
    </row>
    <row r="174" spans="1:87" ht="18" customHeight="1" x14ac:dyDescent="0.55000000000000004">
      <c r="A174" s="179">
        <v>43998</v>
      </c>
      <c r="B174" s="146">
        <v>11</v>
      </c>
      <c r="C174" s="154">
        <f t="shared" si="201"/>
        <v>1856</v>
      </c>
      <c r="D174" s="154">
        <f t="shared" si="175"/>
        <v>102</v>
      </c>
      <c r="E174" s="147">
        <v>0</v>
      </c>
      <c r="F174" s="147">
        <v>1754</v>
      </c>
      <c r="G174" s="147">
        <v>3</v>
      </c>
      <c r="H174" s="135"/>
      <c r="I174" s="147">
        <v>7</v>
      </c>
      <c r="J174" s="135"/>
      <c r="K174" s="148">
        <v>0</v>
      </c>
      <c r="L174" s="146">
        <v>11</v>
      </c>
      <c r="M174" s="147">
        <v>4</v>
      </c>
      <c r="N174" s="135"/>
      <c r="O174" s="135"/>
      <c r="P174" s="147">
        <v>6</v>
      </c>
      <c r="Q174" s="147">
        <v>1</v>
      </c>
      <c r="R174" s="135"/>
      <c r="S174" s="135"/>
      <c r="T174" s="147">
        <v>9</v>
      </c>
      <c r="U174" s="147">
        <v>4</v>
      </c>
      <c r="V174" s="135"/>
      <c r="W174" s="42">
        <v>106</v>
      </c>
      <c r="X174" s="148">
        <v>62</v>
      </c>
      <c r="Z174" s="75">
        <f t="shared" si="205"/>
        <v>43998</v>
      </c>
      <c r="AA174" s="230">
        <f t="shared" si="206"/>
        <v>1602</v>
      </c>
      <c r="AB174" s="230">
        <f t="shared" si="207"/>
        <v>1547</v>
      </c>
      <c r="AC174" s="231">
        <f t="shared" si="208"/>
        <v>11</v>
      </c>
      <c r="AD174" s="183">
        <f t="shared" si="168"/>
        <v>0</v>
      </c>
      <c r="AE174" s="243"/>
      <c r="AF174" s="155">
        <v>1112</v>
      </c>
      <c r="AG174" s="184">
        <f t="shared" si="177"/>
        <v>2</v>
      </c>
      <c r="AH174" s="155">
        <v>1069</v>
      </c>
      <c r="AI174" s="184">
        <f t="shared" si="174"/>
        <v>0</v>
      </c>
      <c r="AJ174" s="185">
        <v>4</v>
      </c>
      <c r="AK174" s="186">
        <f t="shared" si="169"/>
        <v>0</v>
      </c>
      <c r="AL174" s="155">
        <v>45</v>
      </c>
      <c r="AM174" s="184">
        <f t="shared" si="170"/>
        <v>0</v>
      </c>
      <c r="AN174" s="155">
        <v>45</v>
      </c>
      <c r="AO174" s="184">
        <f t="shared" si="171"/>
        <v>0</v>
      </c>
      <c r="AP174" s="187">
        <v>0</v>
      </c>
      <c r="AQ174" s="186">
        <f t="shared" si="172"/>
        <v>0</v>
      </c>
      <c r="AR174" s="155">
        <v>445</v>
      </c>
      <c r="AS174" s="184">
        <f t="shared" si="176"/>
        <v>0</v>
      </c>
      <c r="AT174" s="155">
        <v>433</v>
      </c>
      <c r="AU174" s="184">
        <f t="shared" si="173"/>
        <v>0</v>
      </c>
      <c r="AV174" s="188">
        <v>7</v>
      </c>
      <c r="AW174" s="246">
        <v>3</v>
      </c>
      <c r="AX174" s="237">
        <f t="shared" si="202"/>
        <v>43998</v>
      </c>
      <c r="AY174" s="236">
        <v>31</v>
      </c>
      <c r="AZ174" s="238">
        <f t="shared" si="203"/>
        <v>137</v>
      </c>
      <c r="BA174" s="238"/>
      <c r="BB174" s="45">
        <v>1</v>
      </c>
      <c r="BC174" s="27">
        <f t="shared" si="204"/>
        <v>8</v>
      </c>
      <c r="BD174" s="238"/>
      <c r="BE174" s="229">
        <f t="shared" si="197"/>
        <v>43998</v>
      </c>
      <c r="BF174" s="132">
        <f t="shared" si="198"/>
        <v>11</v>
      </c>
      <c r="BG174" s="132">
        <f t="shared" si="159"/>
        <v>1856</v>
      </c>
      <c r="BH174" s="229">
        <f t="shared" si="199"/>
        <v>43998</v>
      </c>
      <c r="BI174" s="132">
        <f t="shared" si="200"/>
        <v>1856</v>
      </c>
      <c r="BJ174" s="1">
        <f t="shared" si="209"/>
        <v>43998</v>
      </c>
      <c r="BK174">
        <f t="shared" si="195"/>
        <v>11</v>
      </c>
      <c r="BL174">
        <f t="shared" si="196"/>
        <v>4</v>
      </c>
      <c r="BM174" s="1">
        <f t="shared" si="210"/>
        <v>43998</v>
      </c>
      <c r="BN174">
        <f t="shared" si="211"/>
        <v>2259</v>
      </c>
      <c r="BO174">
        <f t="shared" si="212"/>
        <v>441</v>
      </c>
      <c r="BP174" s="179">
        <f t="shared" si="178"/>
        <v>43998</v>
      </c>
      <c r="BQ174">
        <f t="shared" si="179"/>
        <v>1112</v>
      </c>
      <c r="BR174">
        <f t="shared" si="180"/>
        <v>1069</v>
      </c>
      <c r="BS174">
        <f t="shared" si="181"/>
        <v>4</v>
      </c>
      <c r="BW174" s="179">
        <f t="shared" si="182"/>
        <v>43998</v>
      </c>
      <c r="BX174">
        <f t="shared" si="183"/>
        <v>45</v>
      </c>
      <c r="BY174">
        <f t="shared" si="184"/>
        <v>45</v>
      </c>
      <c r="BZ174">
        <f t="shared" si="185"/>
        <v>0</v>
      </c>
      <c r="CA174" s="179">
        <f t="shared" si="186"/>
        <v>43998</v>
      </c>
      <c r="CB174">
        <f t="shared" si="187"/>
        <v>445</v>
      </c>
      <c r="CC174">
        <f t="shared" si="188"/>
        <v>433</v>
      </c>
      <c r="CD174">
        <f t="shared" si="189"/>
        <v>7</v>
      </c>
      <c r="CE174" s="179">
        <f t="shared" si="190"/>
        <v>43998</v>
      </c>
      <c r="CF174">
        <f t="shared" si="191"/>
        <v>0</v>
      </c>
      <c r="CG174">
        <f t="shared" si="192"/>
        <v>2</v>
      </c>
      <c r="CH174" s="179">
        <f t="shared" si="193"/>
        <v>43998</v>
      </c>
      <c r="CI174">
        <f t="shared" si="194"/>
        <v>0</v>
      </c>
    </row>
    <row r="175" spans="1:87" ht="18" customHeight="1" x14ac:dyDescent="0.55000000000000004">
      <c r="A175" s="179">
        <v>43999</v>
      </c>
      <c r="B175" s="146">
        <v>4</v>
      </c>
      <c r="C175" s="154">
        <f t="shared" si="201"/>
        <v>1860</v>
      </c>
      <c r="D175" s="154">
        <f t="shared" si="175"/>
        <v>91</v>
      </c>
      <c r="E175" s="147">
        <v>0</v>
      </c>
      <c r="F175" s="147">
        <v>1769</v>
      </c>
      <c r="G175" s="147">
        <v>0</v>
      </c>
      <c r="H175" s="135"/>
      <c r="I175" s="147">
        <v>0</v>
      </c>
      <c r="J175" s="135"/>
      <c r="K175" s="148">
        <v>0</v>
      </c>
      <c r="L175" s="146">
        <v>8</v>
      </c>
      <c r="M175" s="147">
        <v>2</v>
      </c>
      <c r="N175" s="135"/>
      <c r="O175" s="135"/>
      <c r="P175" s="147">
        <v>0</v>
      </c>
      <c r="Q175" s="147">
        <v>0</v>
      </c>
      <c r="R175" s="135"/>
      <c r="S175" s="135"/>
      <c r="T175" s="147">
        <v>3</v>
      </c>
      <c r="U175" s="147">
        <v>1</v>
      </c>
      <c r="V175" s="135"/>
      <c r="W175" s="42">
        <v>111</v>
      </c>
      <c r="X175" s="148">
        <v>63</v>
      </c>
      <c r="Z175" s="75">
        <f t="shared" si="205"/>
        <v>43999</v>
      </c>
      <c r="AA175" s="230">
        <f t="shared" si="206"/>
        <v>1610</v>
      </c>
      <c r="AB175" s="230">
        <f t="shared" si="207"/>
        <v>1550</v>
      </c>
      <c r="AC175" s="231">
        <f t="shared" si="208"/>
        <v>11</v>
      </c>
      <c r="AD175" s="183">
        <f t="shared" ref="AD175:AD206" si="213">+AF175-AF174</f>
        <v>8</v>
      </c>
      <c r="AE175" s="243"/>
      <c r="AF175" s="155">
        <v>1120</v>
      </c>
      <c r="AG175" s="184">
        <f t="shared" si="177"/>
        <v>2</v>
      </c>
      <c r="AH175" s="155">
        <v>1071</v>
      </c>
      <c r="AI175" s="184">
        <f t="shared" si="174"/>
        <v>0</v>
      </c>
      <c r="AJ175" s="185">
        <v>4</v>
      </c>
      <c r="AK175" s="186">
        <f t="shared" ref="AK175:AK206" si="214">+AL175-AL174</f>
        <v>0</v>
      </c>
      <c r="AL175" s="155">
        <v>45</v>
      </c>
      <c r="AM175" s="184">
        <f t="shared" ref="AM175:AM206" si="215">+AN175-AN174</f>
        <v>0</v>
      </c>
      <c r="AN175" s="155">
        <v>45</v>
      </c>
      <c r="AO175" s="184">
        <f t="shared" ref="AO175:AO206" si="216">+AP175-AP174</f>
        <v>0</v>
      </c>
      <c r="AP175" s="187">
        <v>0</v>
      </c>
      <c r="AQ175" s="186">
        <f t="shared" ref="AQ175:AQ206" si="217">+AR175-AR174</f>
        <v>0</v>
      </c>
      <c r="AR175" s="155">
        <v>445</v>
      </c>
      <c r="AS175" s="184">
        <f t="shared" si="176"/>
        <v>1</v>
      </c>
      <c r="AT175" s="155">
        <v>434</v>
      </c>
      <c r="AU175" s="184">
        <f t="shared" ref="AU175:AU206" si="218">+AV175-AV174</f>
        <v>0</v>
      </c>
      <c r="AV175" s="188">
        <v>7</v>
      </c>
      <c r="AW175" s="246">
        <v>4</v>
      </c>
      <c r="AX175" s="237">
        <f t="shared" si="202"/>
        <v>43999</v>
      </c>
      <c r="AY175" s="236">
        <v>21</v>
      </c>
      <c r="AZ175" s="238">
        <f t="shared" si="203"/>
        <v>158</v>
      </c>
      <c r="BA175" s="238"/>
      <c r="BB175" s="45">
        <v>2</v>
      </c>
      <c r="BC175" s="27">
        <f t="shared" si="204"/>
        <v>10</v>
      </c>
      <c r="BD175" s="238"/>
      <c r="BE175" s="229">
        <f t="shared" si="197"/>
        <v>43999</v>
      </c>
      <c r="BF175" s="132">
        <f t="shared" si="198"/>
        <v>4</v>
      </c>
      <c r="BG175" s="132">
        <f t="shared" si="159"/>
        <v>1860</v>
      </c>
      <c r="BH175" s="229">
        <f t="shared" si="199"/>
        <v>43999</v>
      </c>
      <c r="BI175" s="132">
        <f t="shared" si="200"/>
        <v>1860</v>
      </c>
      <c r="BJ175" s="1">
        <f t="shared" si="209"/>
        <v>43999</v>
      </c>
      <c r="BK175">
        <f t="shared" si="195"/>
        <v>8</v>
      </c>
      <c r="BL175">
        <f t="shared" si="196"/>
        <v>2</v>
      </c>
      <c r="BM175" s="1">
        <f t="shared" si="210"/>
        <v>43999</v>
      </c>
      <c r="BN175">
        <f t="shared" si="211"/>
        <v>2267</v>
      </c>
      <c r="BO175">
        <f t="shared" si="212"/>
        <v>443</v>
      </c>
      <c r="BP175" s="179">
        <f t="shared" si="178"/>
        <v>43999</v>
      </c>
      <c r="BQ175">
        <f t="shared" si="179"/>
        <v>1120</v>
      </c>
      <c r="BR175">
        <f t="shared" si="180"/>
        <v>1071</v>
      </c>
      <c r="BS175">
        <f t="shared" si="181"/>
        <v>4</v>
      </c>
      <c r="BW175" s="179">
        <f t="shared" si="182"/>
        <v>43999</v>
      </c>
      <c r="BX175">
        <f t="shared" si="183"/>
        <v>45</v>
      </c>
      <c r="BY175">
        <f t="shared" si="184"/>
        <v>45</v>
      </c>
      <c r="BZ175">
        <f t="shared" si="185"/>
        <v>0</v>
      </c>
      <c r="CA175" s="179">
        <f t="shared" si="186"/>
        <v>43999</v>
      </c>
      <c r="CB175">
        <f t="shared" si="187"/>
        <v>445</v>
      </c>
      <c r="CC175">
        <f t="shared" si="188"/>
        <v>434</v>
      </c>
      <c r="CD175">
        <f t="shared" si="189"/>
        <v>7</v>
      </c>
      <c r="CE175" s="179">
        <f t="shared" si="190"/>
        <v>43999</v>
      </c>
      <c r="CF175">
        <f t="shared" si="191"/>
        <v>8</v>
      </c>
      <c r="CG175">
        <f t="shared" si="192"/>
        <v>2</v>
      </c>
      <c r="CH175" s="179">
        <f t="shared" si="193"/>
        <v>43999</v>
      </c>
      <c r="CI175">
        <f t="shared" si="194"/>
        <v>0</v>
      </c>
    </row>
    <row r="176" spans="1:87" ht="18" customHeight="1" x14ac:dyDescent="0.55000000000000004">
      <c r="A176" s="179">
        <v>44000</v>
      </c>
      <c r="B176" s="146">
        <v>4</v>
      </c>
      <c r="C176" s="154">
        <f t="shared" si="201"/>
        <v>1864</v>
      </c>
      <c r="D176" s="154">
        <f t="shared" si="175"/>
        <v>91</v>
      </c>
      <c r="E176" s="147">
        <v>0</v>
      </c>
      <c r="F176" s="147">
        <v>1773</v>
      </c>
      <c r="G176" s="147">
        <v>0</v>
      </c>
      <c r="H176" s="135"/>
      <c r="I176" s="147">
        <v>0</v>
      </c>
      <c r="J176" s="135"/>
      <c r="K176" s="148">
        <v>0</v>
      </c>
      <c r="L176" s="146">
        <v>5</v>
      </c>
      <c r="M176" s="147">
        <v>2</v>
      </c>
      <c r="N176" s="135"/>
      <c r="O176" s="135"/>
      <c r="P176" s="147">
        <v>0</v>
      </c>
      <c r="Q176" s="147">
        <v>0</v>
      </c>
      <c r="R176" s="135"/>
      <c r="S176" s="135"/>
      <c r="T176" s="147">
        <v>4</v>
      </c>
      <c r="U176" s="147">
        <v>3</v>
      </c>
      <c r="V176" s="135"/>
      <c r="W176" s="42">
        <v>110</v>
      </c>
      <c r="X176" s="148">
        <v>60</v>
      </c>
      <c r="Z176" s="75">
        <f t="shared" si="205"/>
        <v>44000</v>
      </c>
      <c r="AA176" s="230">
        <f t="shared" si="206"/>
        <v>1615</v>
      </c>
      <c r="AB176" s="230">
        <f t="shared" si="207"/>
        <v>1551</v>
      </c>
      <c r="AC176" s="231">
        <f t="shared" si="208"/>
        <v>11</v>
      </c>
      <c r="AD176" s="183">
        <f t="shared" si="213"/>
        <v>4</v>
      </c>
      <c r="AE176" s="243"/>
      <c r="AF176" s="155">
        <v>1124</v>
      </c>
      <c r="AG176" s="184">
        <f t="shared" si="177"/>
        <v>1</v>
      </c>
      <c r="AH176" s="155">
        <v>1072</v>
      </c>
      <c r="AI176" s="184">
        <f t="shared" si="174"/>
        <v>0</v>
      </c>
      <c r="AJ176" s="185">
        <v>4</v>
      </c>
      <c r="AK176" s="186">
        <f t="shared" si="214"/>
        <v>0</v>
      </c>
      <c r="AL176" s="155">
        <v>45</v>
      </c>
      <c r="AM176" s="184">
        <f t="shared" si="215"/>
        <v>0</v>
      </c>
      <c r="AN176" s="155">
        <v>45</v>
      </c>
      <c r="AO176" s="184">
        <f t="shared" si="216"/>
        <v>0</v>
      </c>
      <c r="AP176" s="187">
        <v>0</v>
      </c>
      <c r="AQ176" s="186">
        <f t="shared" si="217"/>
        <v>1</v>
      </c>
      <c r="AR176" s="155">
        <v>446</v>
      </c>
      <c r="AS176" s="184">
        <f t="shared" si="176"/>
        <v>0</v>
      </c>
      <c r="AT176" s="155">
        <v>434</v>
      </c>
      <c r="AU176" s="184">
        <f t="shared" si="218"/>
        <v>0</v>
      </c>
      <c r="AV176" s="188">
        <v>7</v>
      </c>
      <c r="AW176" s="246">
        <v>5</v>
      </c>
      <c r="AX176" s="237">
        <f t="shared" si="202"/>
        <v>44000</v>
      </c>
      <c r="AY176" s="236">
        <v>25</v>
      </c>
      <c r="AZ176" s="238">
        <f t="shared" si="203"/>
        <v>183</v>
      </c>
      <c r="BA176" s="238"/>
      <c r="BB176" s="45">
        <v>2</v>
      </c>
      <c r="BC176" s="27">
        <f t="shared" si="204"/>
        <v>12</v>
      </c>
      <c r="BD176" s="238"/>
      <c r="BE176" s="229">
        <f t="shared" si="197"/>
        <v>44000</v>
      </c>
      <c r="BF176" s="132">
        <f t="shared" si="198"/>
        <v>4</v>
      </c>
      <c r="BG176" s="132">
        <f t="shared" si="159"/>
        <v>1864</v>
      </c>
      <c r="BH176" s="229">
        <f t="shared" si="199"/>
        <v>44000</v>
      </c>
      <c r="BI176" s="132">
        <f t="shared" si="200"/>
        <v>1864</v>
      </c>
      <c r="BJ176" s="1">
        <f t="shared" si="209"/>
        <v>44000</v>
      </c>
      <c r="BK176">
        <f t="shared" si="195"/>
        <v>5</v>
      </c>
      <c r="BL176">
        <f t="shared" si="196"/>
        <v>2</v>
      </c>
      <c r="BM176" s="1">
        <f t="shared" si="210"/>
        <v>44000</v>
      </c>
      <c r="BN176">
        <f t="shared" si="211"/>
        <v>2272</v>
      </c>
      <c r="BO176">
        <f t="shared" si="212"/>
        <v>445</v>
      </c>
      <c r="BP176" s="179">
        <f t="shared" si="178"/>
        <v>44000</v>
      </c>
      <c r="BQ176">
        <f t="shared" si="179"/>
        <v>1124</v>
      </c>
      <c r="BR176">
        <f t="shared" si="180"/>
        <v>1072</v>
      </c>
      <c r="BS176">
        <f t="shared" si="181"/>
        <v>4</v>
      </c>
      <c r="BW176" s="179">
        <f t="shared" si="182"/>
        <v>44000</v>
      </c>
      <c r="BX176">
        <f t="shared" si="183"/>
        <v>45</v>
      </c>
      <c r="BY176">
        <f t="shared" si="184"/>
        <v>45</v>
      </c>
      <c r="BZ176">
        <f t="shared" si="185"/>
        <v>0</v>
      </c>
      <c r="CA176" s="179">
        <f t="shared" si="186"/>
        <v>44000</v>
      </c>
      <c r="CB176">
        <f t="shared" si="187"/>
        <v>446</v>
      </c>
      <c r="CC176">
        <f t="shared" si="188"/>
        <v>434</v>
      </c>
      <c r="CD176">
        <f t="shared" si="189"/>
        <v>7</v>
      </c>
      <c r="CE176" s="179">
        <f t="shared" si="190"/>
        <v>44000</v>
      </c>
      <c r="CF176">
        <f t="shared" si="191"/>
        <v>4</v>
      </c>
      <c r="CG176">
        <f t="shared" si="192"/>
        <v>1</v>
      </c>
      <c r="CH176" s="179">
        <f t="shared" si="193"/>
        <v>44000</v>
      </c>
      <c r="CI176">
        <f t="shared" si="194"/>
        <v>0</v>
      </c>
    </row>
    <row r="177" spans="1:91" ht="18" customHeight="1" x14ac:dyDescent="0.55000000000000004">
      <c r="A177" s="179">
        <v>44001</v>
      </c>
      <c r="B177" s="146">
        <v>4</v>
      </c>
      <c r="C177" s="154">
        <f t="shared" si="201"/>
        <v>1868</v>
      </c>
      <c r="D177" s="154">
        <f t="shared" si="175"/>
        <v>83</v>
      </c>
      <c r="E177" s="147">
        <v>0</v>
      </c>
      <c r="F177" s="147">
        <v>1785</v>
      </c>
      <c r="G177" s="147">
        <v>0</v>
      </c>
      <c r="H177" s="135"/>
      <c r="I177" s="147">
        <v>0</v>
      </c>
      <c r="J177" s="135"/>
      <c r="K177" s="148">
        <v>0</v>
      </c>
      <c r="L177" s="146">
        <v>7</v>
      </c>
      <c r="M177" s="147">
        <v>5</v>
      </c>
      <c r="N177" s="135"/>
      <c r="O177" s="135"/>
      <c r="P177" s="147">
        <v>0</v>
      </c>
      <c r="Q177" s="147">
        <v>0</v>
      </c>
      <c r="R177" s="135"/>
      <c r="S177" s="135"/>
      <c r="T177" s="147">
        <v>9</v>
      </c>
      <c r="U177" s="147">
        <v>8</v>
      </c>
      <c r="V177" s="135"/>
      <c r="W177" s="42">
        <v>108</v>
      </c>
      <c r="X177" s="148">
        <v>57</v>
      </c>
      <c r="Z177" s="75">
        <f t="shared" si="205"/>
        <v>44001</v>
      </c>
      <c r="AA177" s="230">
        <f t="shared" si="206"/>
        <v>1618</v>
      </c>
      <c r="AB177" s="230">
        <f t="shared" si="207"/>
        <v>1553</v>
      </c>
      <c r="AC177" s="231">
        <f t="shared" si="208"/>
        <v>11</v>
      </c>
      <c r="AD177" s="183">
        <f t="shared" si="213"/>
        <v>3</v>
      </c>
      <c r="AE177" s="243"/>
      <c r="AF177" s="155">
        <v>1127</v>
      </c>
      <c r="AG177" s="184">
        <f t="shared" si="177"/>
        <v>2</v>
      </c>
      <c r="AH177" s="155">
        <v>1074</v>
      </c>
      <c r="AI177" s="184">
        <f t="shared" ref="AI177:AI208" si="219">+AJ177-AJ176</f>
        <v>0</v>
      </c>
      <c r="AJ177" s="185">
        <v>4</v>
      </c>
      <c r="AK177" s="186">
        <f t="shared" si="214"/>
        <v>0</v>
      </c>
      <c r="AL177" s="155">
        <v>45</v>
      </c>
      <c r="AM177" s="184">
        <f t="shared" si="215"/>
        <v>0</v>
      </c>
      <c r="AN177" s="155">
        <v>45</v>
      </c>
      <c r="AO177" s="184">
        <f t="shared" si="216"/>
        <v>0</v>
      </c>
      <c r="AP177" s="187">
        <v>0</v>
      </c>
      <c r="AQ177" s="186">
        <f t="shared" si="217"/>
        <v>0</v>
      </c>
      <c r="AR177" s="155">
        <v>446</v>
      </c>
      <c r="AS177" s="184">
        <f t="shared" si="176"/>
        <v>0</v>
      </c>
      <c r="AT177" s="155">
        <v>434</v>
      </c>
      <c r="AU177" s="184">
        <f t="shared" si="218"/>
        <v>0</v>
      </c>
      <c r="AV177" s="188">
        <v>7</v>
      </c>
      <c r="AW177" s="246">
        <v>6</v>
      </c>
      <c r="AX177" s="237">
        <f t="shared" si="202"/>
        <v>44001</v>
      </c>
      <c r="AY177" s="236">
        <v>22</v>
      </c>
      <c r="AZ177" s="238">
        <f t="shared" si="203"/>
        <v>205</v>
      </c>
      <c r="BA177" s="238"/>
      <c r="BB177" s="45">
        <v>1</v>
      </c>
      <c r="BC177" s="27">
        <f t="shared" si="204"/>
        <v>13</v>
      </c>
      <c r="BD177" s="238"/>
      <c r="BE177" s="229">
        <f t="shared" si="197"/>
        <v>44001</v>
      </c>
      <c r="BF177" s="132">
        <f t="shared" si="198"/>
        <v>4</v>
      </c>
      <c r="BG177" s="132">
        <f t="shared" si="159"/>
        <v>1868</v>
      </c>
      <c r="BH177" s="229">
        <f t="shared" si="199"/>
        <v>44001</v>
      </c>
      <c r="BI177" s="132">
        <f t="shared" si="200"/>
        <v>1868</v>
      </c>
      <c r="BJ177" s="1">
        <f t="shared" si="209"/>
        <v>44001</v>
      </c>
      <c r="BK177">
        <f t="shared" si="195"/>
        <v>7</v>
      </c>
      <c r="BL177">
        <f t="shared" si="196"/>
        <v>5</v>
      </c>
      <c r="BM177" s="1">
        <f t="shared" si="210"/>
        <v>44001</v>
      </c>
      <c r="BN177">
        <f t="shared" si="211"/>
        <v>2279</v>
      </c>
      <c r="BO177">
        <f t="shared" si="212"/>
        <v>450</v>
      </c>
      <c r="BP177" s="179">
        <f t="shared" si="178"/>
        <v>44001</v>
      </c>
      <c r="BQ177">
        <f t="shared" si="179"/>
        <v>1127</v>
      </c>
      <c r="BR177">
        <f t="shared" si="180"/>
        <v>1074</v>
      </c>
      <c r="BS177">
        <f t="shared" si="181"/>
        <v>4</v>
      </c>
      <c r="BW177" s="179">
        <f t="shared" si="182"/>
        <v>44001</v>
      </c>
      <c r="BX177">
        <f t="shared" si="183"/>
        <v>45</v>
      </c>
      <c r="BY177">
        <f t="shared" si="184"/>
        <v>45</v>
      </c>
      <c r="BZ177">
        <f t="shared" si="185"/>
        <v>0</v>
      </c>
      <c r="CA177" s="179">
        <f t="shared" si="186"/>
        <v>44001</v>
      </c>
      <c r="CB177">
        <f t="shared" si="187"/>
        <v>446</v>
      </c>
      <c r="CC177">
        <f t="shared" si="188"/>
        <v>434</v>
      </c>
      <c r="CD177">
        <f t="shared" si="189"/>
        <v>7</v>
      </c>
      <c r="CE177" s="179">
        <f t="shared" si="190"/>
        <v>44001</v>
      </c>
      <c r="CF177">
        <f t="shared" si="191"/>
        <v>3</v>
      </c>
      <c r="CG177">
        <f t="shared" si="192"/>
        <v>2</v>
      </c>
      <c r="CH177" s="179">
        <f t="shared" si="193"/>
        <v>44001</v>
      </c>
      <c r="CI177">
        <f t="shared" si="194"/>
        <v>0</v>
      </c>
    </row>
    <row r="178" spans="1:91" ht="18" customHeight="1" x14ac:dyDescent="0.55000000000000004">
      <c r="A178" s="179">
        <v>44002</v>
      </c>
      <c r="B178" s="146">
        <v>1</v>
      </c>
      <c r="C178" s="154">
        <f t="shared" si="201"/>
        <v>1869</v>
      </c>
      <c r="D178" s="154">
        <f t="shared" si="175"/>
        <v>82</v>
      </c>
      <c r="E178" s="147">
        <v>1</v>
      </c>
      <c r="F178" s="147">
        <v>1787</v>
      </c>
      <c r="G178" s="147">
        <v>0</v>
      </c>
      <c r="H178" s="135"/>
      <c r="I178" s="147">
        <v>0</v>
      </c>
      <c r="J178" s="135"/>
      <c r="K178" s="148">
        <v>0</v>
      </c>
      <c r="L178" s="146">
        <v>6</v>
      </c>
      <c r="M178" s="147">
        <v>2</v>
      </c>
      <c r="N178" s="135"/>
      <c r="O178" s="135"/>
      <c r="P178" s="147">
        <v>1</v>
      </c>
      <c r="Q178" s="147">
        <v>1</v>
      </c>
      <c r="R178" s="135"/>
      <c r="S178" s="135"/>
      <c r="T178" s="147">
        <v>1</v>
      </c>
      <c r="U178" s="147">
        <v>1</v>
      </c>
      <c r="V178" s="135"/>
      <c r="W178" s="42">
        <v>111</v>
      </c>
      <c r="X178" s="148">
        <v>58</v>
      </c>
      <c r="Z178" s="75">
        <f t="shared" si="205"/>
        <v>44002</v>
      </c>
      <c r="AA178" s="230">
        <f t="shared" si="206"/>
        <v>1619</v>
      </c>
      <c r="AB178" s="230">
        <f t="shared" si="207"/>
        <v>1556</v>
      </c>
      <c r="AC178" s="231">
        <f t="shared" si="208"/>
        <v>11</v>
      </c>
      <c r="AD178" s="183">
        <f t="shared" si="213"/>
        <v>1</v>
      </c>
      <c r="AE178" s="243"/>
      <c r="AF178" s="155">
        <v>1128</v>
      </c>
      <c r="AG178" s="184">
        <f t="shared" si="177"/>
        <v>3</v>
      </c>
      <c r="AH178" s="155">
        <v>1077</v>
      </c>
      <c r="AI178" s="184">
        <f t="shared" si="219"/>
        <v>0</v>
      </c>
      <c r="AJ178" s="185">
        <v>4</v>
      </c>
      <c r="AK178" s="186">
        <f t="shared" si="214"/>
        <v>0</v>
      </c>
      <c r="AL178" s="155">
        <v>45</v>
      </c>
      <c r="AM178" s="184">
        <f t="shared" si="215"/>
        <v>0</v>
      </c>
      <c r="AN178" s="155">
        <v>45</v>
      </c>
      <c r="AO178" s="184">
        <f t="shared" si="216"/>
        <v>0</v>
      </c>
      <c r="AP178" s="187">
        <v>0</v>
      </c>
      <c r="AQ178" s="186">
        <f t="shared" si="217"/>
        <v>0</v>
      </c>
      <c r="AR178" s="155">
        <v>446</v>
      </c>
      <c r="AS178" s="184">
        <f t="shared" si="176"/>
        <v>0</v>
      </c>
      <c r="AT178" s="155">
        <v>434</v>
      </c>
      <c r="AU178" s="184">
        <f t="shared" si="218"/>
        <v>0</v>
      </c>
      <c r="AV178" s="188">
        <v>7</v>
      </c>
      <c r="AW178" s="246">
        <v>7</v>
      </c>
      <c r="AX178" s="237">
        <f t="shared" ref="AX178:AX185" si="220">+A178</f>
        <v>44002</v>
      </c>
      <c r="AY178" s="236">
        <v>22</v>
      </c>
      <c r="AZ178" s="238">
        <f t="shared" si="203"/>
        <v>227</v>
      </c>
      <c r="BA178" s="238"/>
      <c r="BB178" s="45">
        <v>3</v>
      </c>
      <c r="BC178" s="27">
        <f t="shared" si="204"/>
        <v>16</v>
      </c>
      <c r="BD178" s="238"/>
      <c r="BE178" s="229">
        <f t="shared" si="197"/>
        <v>44002</v>
      </c>
      <c r="BF178" s="132">
        <f t="shared" si="198"/>
        <v>1</v>
      </c>
      <c r="BG178" s="132">
        <f t="shared" si="159"/>
        <v>1869</v>
      </c>
      <c r="BH178" s="229">
        <f t="shared" si="199"/>
        <v>44002</v>
      </c>
      <c r="BI178" s="132">
        <f t="shared" si="200"/>
        <v>1869</v>
      </c>
      <c r="BJ178" s="1">
        <f t="shared" si="209"/>
        <v>44002</v>
      </c>
      <c r="BK178">
        <f t="shared" si="195"/>
        <v>6</v>
      </c>
      <c r="BL178">
        <f t="shared" si="196"/>
        <v>2</v>
      </c>
      <c r="BM178" s="1">
        <f t="shared" si="210"/>
        <v>44002</v>
      </c>
      <c r="BN178">
        <f t="shared" si="211"/>
        <v>2285</v>
      </c>
      <c r="BO178">
        <f t="shared" si="212"/>
        <v>452</v>
      </c>
      <c r="BP178" s="179">
        <f t="shared" ref="BP178:BP214" si="221">+A178</f>
        <v>44002</v>
      </c>
      <c r="BQ178">
        <f t="shared" ref="BQ178:BQ214" si="222">+AF178</f>
        <v>1128</v>
      </c>
      <c r="BR178">
        <f t="shared" ref="BR178:BR214" si="223">+AH178</f>
        <v>1077</v>
      </c>
      <c r="BS178">
        <f t="shared" ref="BS178:BS214" si="224">+AJ178</f>
        <v>4</v>
      </c>
      <c r="BW178" s="179">
        <f t="shared" ref="BW178:BW214" si="225">+A178</f>
        <v>44002</v>
      </c>
      <c r="BX178">
        <f t="shared" ref="BX178:BX214" si="226">+AL178</f>
        <v>45</v>
      </c>
      <c r="BY178">
        <f t="shared" ref="BY178:BY214" si="227">+AN178</f>
        <v>45</v>
      </c>
      <c r="BZ178">
        <f t="shared" ref="BZ178:BZ214" si="228">+AP178</f>
        <v>0</v>
      </c>
      <c r="CA178" s="179">
        <f t="shared" ref="CA178:CA214" si="229">+A178</f>
        <v>44002</v>
      </c>
      <c r="CB178">
        <f t="shared" ref="CB178:CB214" si="230">+AR178</f>
        <v>446</v>
      </c>
      <c r="CC178">
        <f t="shared" ref="CC178:CC214" si="231">+AT178</f>
        <v>434</v>
      </c>
      <c r="CD178">
        <f t="shared" ref="CD178:CD214" si="232">+AV178</f>
        <v>7</v>
      </c>
      <c r="CE178" s="179">
        <f t="shared" si="190"/>
        <v>44002</v>
      </c>
      <c r="CF178">
        <f t="shared" si="191"/>
        <v>1</v>
      </c>
      <c r="CG178">
        <f t="shared" si="192"/>
        <v>3</v>
      </c>
      <c r="CH178" s="179">
        <f t="shared" si="193"/>
        <v>44002</v>
      </c>
      <c r="CI178">
        <f t="shared" si="194"/>
        <v>0</v>
      </c>
    </row>
    <row r="179" spans="1:91" ht="18" customHeight="1" x14ac:dyDescent="0.55000000000000004">
      <c r="A179" s="179">
        <v>44003</v>
      </c>
      <c r="B179" s="146">
        <v>7</v>
      </c>
      <c r="C179" s="154">
        <f t="shared" si="201"/>
        <v>1876</v>
      </c>
      <c r="D179" s="154">
        <f t="shared" si="175"/>
        <v>89</v>
      </c>
      <c r="E179" s="147">
        <v>1</v>
      </c>
      <c r="F179" s="147">
        <v>1787</v>
      </c>
      <c r="G179" s="147">
        <v>0</v>
      </c>
      <c r="H179" s="135"/>
      <c r="I179" s="147">
        <v>0</v>
      </c>
      <c r="J179" s="135"/>
      <c r="K179" s="148">
        <v>0</v>
      </c>
      <c r="L179" s="146">
        <v>7</v>
      </c>
      <c r="M179" s="147">
        <v>1</v>
      </c>
      <c r="N179" s="135"/>
      <c r="O179" s="135"/>
      <c r="P179" s="147">
        <v>1</v>
      </c>
      <c r="Q179" s="147">
        <v>0</v>
      </c>
      <c r="R179" s="135"/>
      <c r="S179" s="135"/>
      <c r="T179" s="147">
        <v>3</v>
      </c>
      <c r="U179" s="147">
        <v>3</v>
      </c>
      <c r="V179" s="135"/>
      <c r="W179" s="42">
        <v>114</v>
      </c>
      <c r="X179" s="148">
        <v>56</v>
      </c>
      <c r="Z179" s="75">
        <f t="shared" si="205"/>
        <v>44003</v>
      </c>
      <c r="AA179" s="230">
        <f t="shared" si="206"/>
        <v>1622</v>
      </c>
      <c r="AB179" s="230">
        <f t="shared" si="207"/>
        <v>1557</v>
      </c>
      <c r="AC179" s="231">
        <f t="shared" si="208"/>
        <v>12</v>
      </c>
      <c r="AD179" s="183">
        <f t="shared" si="213"/>
        <v>3</v>
      </c>
      <c r="AE179" s="243"/>
      <c r="AF179" s="155">
        <v>1131</v>
      </c>
      <c r="AG179" s="184">
        <f t="shared" si="177"/>
        <v>1</v>
      </c>
      <c r="AH179" s="155">
        <v>1078</v>
      </c>
      <c r="AI179" s="184">
        <f t="shared" si="219"/>
        <v>1</v>
      </c>
      <c r="AJ179" s="185">
        <v>5</v>
      </c>
      <c r="AK179" s="186">
        <f t="shared" si="214"/>
        <v>0</v>
      </c>
      <c r="AL179" s="155">
        <v>45</v>
      </c>
      <c r="AM179" s="184">
        <f t="shared" si="215"/>
        <v>0</v>
      </c>
      <c r="AN179" s="155">
        <v>45</v>
      </c>
      <c r="AO179" s="184">
        <f t="shared" si="216"/>
        <v>0</v>
      </c>
      <c r="AP179" s="187">
        <v>0</v>
      </c>
      <c r="AQ179" s="186">
        <f t="shared" si="217"/>
        <v>0</v>
      </c>
      <c r="AR179" s="155">
        <v>446</v>
      </c>
      <c r="AS179" s="184">
        <f t="shared" si="176"/>
        <v>0</v>
      </c>
      <c r="AT179" s="155">
        <v>434</v>
      </c>
      <c r="AU179" s="184">
        <f t="shared" si="218"/>
        <v>0</v>
      </c>
      <c r="AV179" s="188">
        <v>7</v>
      </c>
      <c r="AW179" s="246">
        <v>8</v>
      </c>
      <c r="AX179" s="237">
        <f t="shared" si="220"/>
        <v>44003</v>
      </c>
      <c r="AY179" s="236">
        <v>9</v>
      </c>
      <c r="AZ179" s="238">
        <f t="shared" ref="AZ179:AZ214" si="233">+AZ178+AY179</f>
        <v>236</v>
      </c>
      <c r="BA179" s="238"/>
      <c r="BB179" s="45">
        <v>2</v>
      </c>
      <c r="BC179" s="27">
        <f t="shared" ref="BC179:BC214" si="234">+BC178+BB179</f>
        <v>18</v>
      </c>
      <c r="BD179" s="238"/>
      <c r="BE179" s="229">
        <f t="shared" ref="BE179:BE214" si="235">+Z179</f>
        <v>44003</v>
      </c>
      <c r="BF179" s="132">
        <f t="shared" ref="BF179:BF214" si="236">+B179</f>
        <v>7</v>
      </c>
      <c r="BG179" s="132">
        <f t="shared" si="159"/>
        <v>1876</v>
      </c>
      <c r="BH179" s="229">
        <f t="shared" ref="BH179:BH214" si="237">+A179</f>
        <v>44003</v>
      </c>
      <c r="BI179" s="132">
        <f t="shared" ref="BI179:BI214" si="238">+C179</f>
        <v>1876</v>
      </c>
      <c r="BJ179" s="1">
        <f t="shared" si="209"/>
        <v>44003</v>
      </c>
      <c r="BK179">
        <f t="shared" ref="BK179:BK214" si="239">+L179</f>
        <v>7</v>
      </c>
      <c r="BL179">
        <f t="shared" ref="BL179:BL214" si="240">+M179</f>
        <v>1</v>
      </c>
      <c r="BM179" s="1">
        <f t="shared" si="210"/>
        <v>44003</v>
      </c>
      <c r="BN179">
        <f t="shared" si="211"/>
        <v>2292</v>
      </c>
      <c r="BO179">
        <f t="shared" si="212"/>
        <v>453</v>
      </c>
      <c r="BP179" s="179">
        <f t="shared" si="221"/>
        <v>44003</v>
      </c>
      <c r="BQ179">
        <f t="shared" si="222"/>
        <v>1131</v>
      </c>
      <c r="BR179">
        <f t="shared" si="223"/>
        <v>1078</v>
      </c>
      <c r="BS179">
        <f t="shared" si="224"/>
        <v>5</v>
      </c>
      <c r="BW179" s="179">
        <f t="shared" si="225"/>
        <v>44003</v>
      </c>
      <c r="BX179">
        <f t="shared" si="226"/>
        <v>45</v>
      </c>
      <c r="BY179">
        <f t="shared" si="227"/>
        <v>45</v>
      </c>
      <c r="BZ179">
        <f t="shared" si="228"/>
        <v>0</v>
      </c>
      <c r="CA179" s="179">
        <f t="shared" si="229"/>
        <v>44003</v>
      </c>
      <c r="CB179">
        <f t="shared" si="230"/>
        <v>446</v>
      </c>
      <c r="CC179">
        <f t="shared" si="231"/>
        <v>434</v>
      </c>
      <c r="CD179">
        <f t="shared" si="232"/>
        <v>7</v>
      </c>
      <c r="CE179" s="179">
        <f t="shared" si="190"/>
        <v>44003</v>
      </c>
      <c r="CF179">
        <f t="shared" si="191"/>
        <v>3</v>
      </c>
      <c r="CG179">
        <f t="shared" si="192"/>
        <v>1</v>
      </c>
      <c r="CH179" s="179">
        <f t="shared" si="193"/>
        <v>44003</v>
      </c>
      <c r="CI179">
        <f t="shared" si="194"/>
        <v>1</v>
      </c>
    </row>
    <row r="180" spans="1:91" ht="18" customHeight="1" x14ac:dyDescent="0.55000000000000004">
      <c r="A180" s="179">
        <v>44004</v>
      </c>
      <c r="B180" s="146">
        <v>9</v>
      </c>
      <c r="C180" s="154">
        <f t="shared" si="201"/>
        <v>1885</v>
      </c>
      <c r="D180" s="154">
        <f t="shared" ref="D180:D201" si="241">+C180-F180</f>
        <v>87</v>
      </c>
      <c r="E180" s="147">
        <v>1</v>
      </c>
      <c r="F180" s="147">
        <v>1798</v>
      </c>
      <c r="G180" s="147">
        <v>0</v>
      </c>
      <c r="H180" s="135"/>
      <c r="I180" s="147">
        <v>0</v>
      </c>
      <c r="J180" s="135"/>
      <c r="K180" s="148">
        <v>0</v>
      </c>
      <c r="L180" s="146">
        <v>7</v>
      </c>
      <c r="M180" s="147">
        <v>5</v>
      </c>
      <c r="N180" s="135"/>
      <c r="O180" s="135"/>
      <c r="P180" s="147">
        <v>1</v>
      </c>
      <c r="Q180" s="147">
        <v>0</v>
      </c>
      <c r="R180" s="135"/>
      <c r="S180" s="135"/>
      <c r="T180" s="147">
        <v>21</v>
      </c>
      <c r="U180" s="147">
        <v>2</v>
      </c>
      <c r="V180" s="135"/>
      <c r="W180" s="42">
        <v>99</v>
      </c>
      <c r="X180" s="148">
        <v>59</v>
      </c>
      <c r="Z180" s="75">
        <f t="shared" si="205"/>
        <v>44004</v>
      </c>
      <c r="AA180" s="230">
        <f t="shared" si="206"/>
        <v>1652</v>
      </c>
      <c r="AB180" s="230">
        <f t="shared" si="207"/>
        <v>1558</v>
      </c>
      <c r="AC180" s="231">
        <f t="shared" si="208"/>
        <v>12</v>
      </c>
      <c r="AD180" s="183">
        <f t="shared" si="213"/>
        <v>30</v>
      </c>
      <c r="AE180" s="243"/>
      <c r="AF180" s="155">
        <v>1161</v>
      </c>
      <c r="AG180" s="184">
        <f t="shared" ref="AG180:AG191" si="242">+AH180-AH179</f>
        <v>0</v>
      </c>
      <c r="AH180" s="155">
        <v>1078</v>
      </c>
      <c r="AI180" s="184">
        <f t="shared" si="219"/>
        <v>0</v>
      </c>
      <c r="AJ180" s="185">
        <v>5</v>
      </c>
      <c r="AK180" s="186">
        <f t="shared" si="214"/>
        <v>0</v>
      </c>
      <c r="AL180" s="155">
        <v>45</v>
      </c>
      <c r="AM180" s="184">
        <f t="shared" si="215"/>
        <v>0</v>
      </c>
      <c r="AN180" s="155">
        <v>45</v>
      </c>
      <c r="AO180" s="184">
        <f t="shared" si="216"/>
        <v>0</v>
      </c>
      <c r="AP180" s="187">
        <v>0</v>
      </c>
      <c r="AQ180" s="186">
        <f t="shared" si="217"/>
        <v>0</v>
      </c>
      <c r="AR180" s="155">
        <v>446</v>
      </c>
      <c r="AS180" s="184">
        <f t="shared" si="176"/>
        <v>1</v>
      </c>
      <c r="AT180" s="155">
        <v>435</v>
      </c>
      <c r="AU180" s="184">
        <f t="shared" si="218"/>
        <v>0</v>
      </c>
      <c r="AV180" s="188">
        <v>7</v>
      </c>
      <c r="AW180" s="246">
        <v>9</v>
      </c>
      <c r="AX180" s="237">
        <f t="shared" si="220"/>
        <v>44004</v>
      </c>
      <c r="AY180" s="236">
        <v>13</v>
      </c>
      <c r="AZ180" s="238">
        <f t="shared" si="233"/>
        <v>249</v>
      </c>
      <c r="BA180" s="238"/>
      <c r="BB180" s="45">
        <v>0</v>
      </c>
      <c r="BC180" s="27">
        <f t="shared" si="234"/>
        <v>18</v>
      </c>
      <c r="BD180" s="238"/>
      <c r="BE180" s="229">
        <f t="shared" si="235"/>
        <v>44004</v>
      </c>
      <c r="BF180" s="132">
        <f t="shared" si="236"/>
        <v>9</v>
      </c>
      <c r="BG180" s="132">
        <f t="shared" si="159"/>
        <v>1885</v>
      </c>
      <c r="BH180" s="229">
        <f t="shared" si="237"/>
        <v>44004</v>
      </c>
      <c r="BI180" s="132">
        <f t="shared" si="238"/>
        <v>1885</v>
      </c>
      <c r="BJ180" s="1">
        <f t="shared" si="209"/>
        <v>44004</v>
      </c>
      <c r="BK180">
        <f t="shared" si="239"/>
        <v>7</v>
      </c>
      <c r="BL180">
        <f t="shared" si="240"/>
        <v>5</v>
      </c>
      <c r="BM180" s="1">
        <f t="shared" si="210"/>
        <v>44004</v>
      </c>
      <c r="BN180">
        <f t="shared" si="211"/>
        <v>2299</v>
      </c>
      <c r="BO180">
        <f t="shared" si="212"/>
        <v>458</v>
      </c>
      <c r="BP180" s="179">
        <f t="shared" si="221"/>
        <v>44004</v>
      </c>
      <c r="BQ180">
        <f t="shared" si="222"/>
        <v>1161</v>
      </c>
      <c r="BR180">
        <f t="shared" si="223"/>
        <v>1078</v>
      </c>
      <c r="BS180">
        <f t="shared" si="224"/>
        <v>5</v>
      </c>
      <c r="BW180" s="179">
        <f t="shared" si="225"/>
        <v>44004</v>
      </c>
      <c r="BX180">
        <f t="shared" si="226"/>
        <v>45</v>
      </c>
      <c r="BY180">
        <f t="shared" si="227"/>
        <v>45</v>
      </c>
      <c r="BZ180">
        <f t="shared" si="228"/>
        <v>0</v>
      </c>
      <c r="CA180" s="179">
        <f t="shared" si="229"/>
        <v>44004</v>
      </c>
      <c r="CB180">
        <f t="shared" si="230"/>
        <v>446</v>
      </c>
      <c r="CC180">
        <f t="shared" si="231"/>
        <v>435</v>
      </c>
      <c r="CD180">
        <f t="shared" si="232"/>
        <v>7</v>
      </c>
      <c r="CE180" s="179">
        <f t="shared" si="190"/>
        <v>44004</v>
      </c>
      <c r="CF180">
        <f t="shared" si="191"/>
        <v>30</v>
      </c>
      <c r="CG180">
        <f t="shared" si="192"/>
        <v>0</v>
      </c>
      <c r="CH180" s="179">
        <f t="shared" si="193"/>
        <v>44004</v>
      </c>
      <c r="CI180">
        <f t="shared" si="194"/>
        <v>0</v>
      </c>
    </row>
    <row r="181" spans="1:91" ht="18" customHeight="1" x14ac:dyDescent="0.55000000000000004">
      <c r="A181" s="179">
        <v>44005</v>
      </c>
      <c r="B181" s="146">
        <v>3</v>
      </c>
      <c r="C181" s="154">
        <f t="shared" si="201"/>
        <v>1888</v>
      </c>
      <c r="D181" s="154">
        <f t="shared" si="241"/>
        <v>87</v>
      </c>
      <c r="E181" s="147">
        <v>1</v>
      </c>
      <c r="F181" s="147">
        <v>1801</v>
      </c>
      <c r="G181" s="147">
        <v>0</v>
      </c>
      <c r="H181" s="135"/>
      <c r="I181" s="147">
        <v>0</v>
      </c>
      <c r="J181" s="135"/>
      <c r="K181" s="148">
        <v>0</v>
      </c>
      <c r="L181" s="146">
        <v>3</v>
      </c>
      <c r="M181" s="147">
        <v>1</v>
      </c>
      <c r="N181" s="135"/>
      <c r="O181" s="135"/>
      <c r="P181" s="147">
        <v>1</v>
      </c>
      <c r="Q181" s="147">
        <v>0</v>
      </c>
      <c r="R181" s="135"/>
      <c r="S181" s="135"/>
      <c r="T181" s="147">
        <v>1</v>
      </c>
      <c r="U181" s="147">
        <v>1</v>
      </c>
      <c r="V181" s="135"/>
      <c r="W181" s="42">
        <v>100</v>
      </c>
      <c r="X181" s="148">
        <v>59</v>
      </c>
      <c r="Z181" s="75">
        <f t="shared" si="205"/>
        <v>44005</v>
      </c>
      <c r="AA181" s="230">
        <f t="shared" si="206"/>
        <v>1668</v>
      </c>
      <c r="AB181" s="230">
        <f t="shared" si="207"/>
        <v>1563</v>
      </c>
      <c r="AC181" s="231">
        <f t="shared" si="208"/>
        <v>13</v>
      </c>
      <c r="AD181" s="183">
        <f t="shared" si="213"/>
        <v>16</v>
      </c>
      <c r="AE181" s="243"/>
      <c r="AF181" s="155">
        <v>1177</v>
      </c>
      <c r="AG181" s="184">
        <f t="shared" si="242"/>
        <v>5</v>
      </c>
      <c r="AH181" s="155">
        <v>1083</v>
      </c>
      <c r="AI181" s="184">
        <f t="shared" si="219"/>
        <v>1</v>
      </c>
      <c r="AJ181" s="185">
        <v>6</v>
      </c>
      <c r="AK181" s="186">
        <f t="shared" si="214"/>
        <v>0</v>
      </c>
      <c r="AL181" s="155">
        <v>45</v>
      </c>
      <c r="AM181" s="184">
        <f t="shared" si="215"/>
        <v>0</v>
      </c>
      <c r="AN181" s="155">
        <v>45</v>
      </c>
      <c r="AO181" s="184">
        <f t="shared" si="216"/>
        <v>0</v>
      </c>
      <c r="AP181" s="187">
        <v>0</v>
      </c>
      <c r="AQ181" s="186">
        <f t="shared" si="217"/>
        <v>0</v>
      </c>
      <c r="AR181" s="155">
        <v>446</v>
      </c>
      <c r="AS181" s="184">
        <f t="shared" si="176"/>
        <v>0</v>
      </c>
      <c r="AT181" s="155">
        <v>435</v>
      </c>
      <c r="AU181" s="184">
        <f t="shared" si="218"/>
        <v>0</v>
      </c>
      <c r="AV181" s="188">
        <v>7</v>
      </c>
      <c r="AW181" s="246">
        <v>10</v>
      </c>
      <c r="AX181" s="237">
        <f t="shared" si="220"/>
        <v>44005</v>
      </c>
      <c r="AY181" s="236">
        <v>7</v>
      </c>
      <c r="AZ181" s="238">
        <f t="shared" si="233"/>
        <v>256</v>
      </c>
      <c r="BA181" s="238"/>
      <c r="BB181" s="45">
        <v>2</v>
      </c>
      <c r="BC181" s="27">
        <f t="shared" si="234"/>
        <v>20</v>
      </c>
      <c r="BD181" s="238"/>
      <c r="BE181" s="229">
        <f t="shared" si="235"/>
        <v>44005</v>
      </c>
      <c r="BF181" s="132">
        <f t="shared" si="236"/>
        <v>3</v>
      </c>
      <c r="BG181" s="132">
        <f t="shared" si="159"/>
        <v>1888</v>
      </c>
      <c r="BH181" s="229">
        <f t="shared" si="237"/>
        <v>44005</v>
      </c>
      <c r="BI181" s="132">
        <f t="shared" si="238"/>
        <v>1888</v>
      </c>
      <c r="BJ181" s="1">
        <f t="shared" si="209"/>
        <v>44005</v>
      </c>
      <c r="BK181">
        <f t="shared" si="239"/>
        <v>3</v>
      </c>
      <c r="BL181">
        <f t="shared" si="240"/>
        <v>1</v>
      </c>
      <c r="BM181" s="1">
        <f t="shared" si="210"/>
        <v>44005</v>
      </c>
      <c r="BN181">
        <f t="shared" si="211"/>
        <v>2302</v>
      </c>
      <c r="BO181">
        <f t="shared" si="212"/>
        <v>459</v>
      </c>
      <c r="BP181" s="179">
        <f t="shared" si="221"/>
        <v>44005</v>
      </c>
      <c r="BQ181">
        <f t="shared" si="222"/>
        <v>1177</v>
      </c>
      <c r="BR181">
        <f t="shared" si="223"/>
        <v>1083</v>
      </c>
      <c r="BS181">
        <f t="shared" si="224"/>
        <v>6</v>
      </c>
      <c r="BW181" s="179">
        <f t="shared" si="225"/>
        <v>44005</v>
      </c>
      <c r="BX181">
        <f t="shared" si="226"/>
        <v>45</v>
      </c>
      <c r="BY181">
        <f t="shared" si="227"/>
        <v>45</v>
      </c>
      <c r="BZ181">
        <f t="shared" si="228"/>
        <v>0</v>
      </c>
      <c r="CA181" s="179">
        <f t="shared" si="229"/>
        <v>44005</v>
      </c>
      <c r="CB181">
        <f t="shared" si="230"/>
        <v>446</v>
      </c>
      <c r="CC181">
        <f t="shared" si="231"/>
        <v>435</v>
      </c>
      <c r="CD181">
        <f t="shared" si="232"/>
        <v>7</v>
      </c>
      <c r="CE181" s="179">
        <f t="shared" si="190"/>
        <v>44005</v>
      </c>
      <c r="CF181">
        <f t="shared" si="191"/>
        <v>16</v>
      </c>
      <c r="CG181">
        <f t="shared" si="192"/>
        <v>5</v>
      </c>
      <c r="CH181" s="179">
        <f t="shared" si="193"/>
        <v>44005</v>
      </c>
      <c r="CI181">
        <f t="shared" si="194"/>
        <v>1</v>
      </c>
    </row>
    <row r="182" spans="1:91" ht="18" customHeight="1" x14ac:dyDescent="0.55000000000000004">
      <c r="A182" s="179">
        <v>44006</v>
      </c>
      <c r="B182" s="146">
        <v>5</v>
      </c>
      <c r="C182" s="154">
        <f t="shared" si="201"/>
        <v>1893</v>
      </c>
      <c r="D182" s="154">
        <f t="shared" si="241"/>
        <v>88</v>
      </c>
      <c r="E182" s="147">
        <v>1</v>
      </c>
      <c r="F182" s="147">
        <v>1805</v>
      </c>
      <c r="G182" s="147">
        <v>0</v>
      </c>
      <c r="H182" s="135"/>
      <c r="I182" s="147">
        <v>0</v>
      </c>
      <c r="J182" s="135"/>
      <c r="K182" s="148">
        <v>0</v>
      </c>
      <c r="L182" s="146">
        <v>1</v>
      </c>
      <c r="M182" s="147">
        <v>0</v>
      </c>
      <c r="N182" s="135"/>
      <c r="O182" s="135"/>
      <c r="P182" s="147">
        <v>0</v>
      </c>
      <c r="Q182" s="147">
        <v>0</v>
      </c>
      <c r="R182" s="135"/>
      <c r="S182" s="135"/>
      <c r="T182" s="147">
        <v>4</v>
      </c>
      <c r="U182" s="147">
        <v>3</v>
      </c>
      <c r="V182" s="135"/>
      <c r="W182" s="42">
        <v>97</v>
      </c>
      <c r="X182" s="148">
        <v>57</v>
      </c>
      <c r="Z182" s="75">
        <f t="shared" si="205"/>
        <v>44006</v>
      </c>
      <c r="AA182" s="230">
        <f t="shared" si="206"/>
        <v>1670</v>
      </c>
      <c r="AB182" s="230">
        <f t="shared" si="207"/>
        <v>1566</v>
      </c>
      <c r="AC182" s="231">
        <f t="shared" si="208"/>
        <v>13</v>
      </c>
      <c r="AD182" s="183">
        <f t="shared" si="213"/>
        <v>2</v>
      </c>
      <c r="AE182" s="243"/>
      <c r="AF182" s="155">
        <v>1179</v>
      </c>
      <c r="AG182" s="184">
        <f t="shared" si="242"/>
        <v>3</v>
      </c>
      <c r="AH182" s="155">
        <v>1086</v>
      </c>
      <c r="AI182" s="184">
        <f t="shared" si="219"/>
        <v>0</v>
      </c>
      <c r="AJ182" s="185">
        <v>6</v>
      </c>
      <c r="AK182" s="186">
        <f t="shared" si="214"/>
        <v>0</v>
      </c>
      <c r="AL182" s="155">
        <v>45</v>
      </c>
      <c r="AM182" s="184">
        <f t="shared" si="215"/>
        <v>0</v>
      </c>
      <c r="AN182" s="155">
        <v>45</v>
      </c>
      <c r="AO182" s="184">
        <f t="shared" si="216"/>
        <v>0</v>
      </c>
      <c r="AP182" s="187">
        <v>0</v>
      </c>
      <c r="AQ182" s="186">
        <f t="shared" si="217"/>
        <v>0</v>
      </c>
      <c r="AR182" s="155">
        <v>446</v>
      </c>
      <c r="AS182" s="184">
        <f t="shared" si="176"/>
        <v>0</v>
      </c>
      <c r="AT182" s="155">
        <v>435</v>
      </c>
      <c r="AU182" s="184">
        <f t="shared" si="218"/>
        <v>0</v>
      </c>
      <c r="AV182" s="188">
        <v>7</v>
      </c>
      <c r="AW182" s="246">
        <v>11</v>
      </c>
      <c r="AX182" s="237">
        <f t="shared" si="220"/>
        <v>44006</v>
      </c>
      <c r="AY182" s="236">
        <v>13</v>
      </c>
      <c r="AZ182" s="238">
        <f t="shared" si="233"/>
        <v>269</v>
      </c>
      <c r="BA182" s="238"/>
      <c r="BB182" s="45">
        <v>1</v>
      </c>
      <c r="BC182" s="27">
        <f t="shared" si="234"/>
        <v>21</v>
      </c>
      <c r="BD182" s="238"/>
      <c r="BE182" s="229">
        <f t="shared" si="235"/>
        <v>44006</v>
      </c>
      <c r="BF182" s="132">
        <f t="shared" si="236"/>
        <v>5</v>
      </c>
      <c r="BG182" s="132">
        <f t="shared" si="159"/>
        <v>1893</v>
      </c>
      <c r="BH182" s="229">
        <f t="shared" si="237"/>
        <v>44006</v>
      </c>
      <c r="BI182" s="132">
        <f t="shared" si="238"/>
        <v>1893</v>
      </c>
      <c r="BJ182" s="1">
        <f t="shared" si="209"/>
        <v>44006</v>
      </c>
      <c r="BK182">
        <f t="shared" si="239"/>
        <v>1</v>
      </c>
      <c r="BL182">
        <f t="shared" si="240"/>
        <v>0</v>
      </c>
      <c r="BM182" s="1">
        <f t="shared" si="210"/>
        <v>44006</v>
      </c>
      <c r="BN182">
        <f t="shared" si="211"/>
        <v>2303</v>
      </c>
      <c r="BO182">
        <f t="shared" si="212"/>
        <v>459</v>
      </c>
      <c r="BP182" s="179">
        <f t="shared" si="221"/>
        <v>44006</v>
      </c>
      <c r="BQ182">
        <f t="shared" si="222"/>
        <v>1179</v>
      </c>
      <c r="BR182">
        <f t="shared" si="223"/>
        <v>1086</v>
      </c>
      <c r="BS182">
        <f t="shared" si="224"/>
        <v>6</v>
      </c>
      <c r="BW182" s="179">
        <f t="shared" si="225"/>
        <v>44006</v>
      </c>
      <c r="BX182">
        <f t="shared" si="226"/>
        <v>45</v>
      </c>
      <c r="BY182">
        <f t="shared" si="227"/>
        <v>45</v>
      </c>
      <c r="BZ182">
        <f t="shared" si="228"/>
        <v>0</v>
      </c>
      <c r="CA182" s="179">
        <f t="shared" si="229"/>
        <v>44006</v>
      </c>
      <c r="CB182">
        <f t="shared" si="230"/>
        <v>446</v>
      </c>
      <c r="CC182">
        <f t="shared" si="231"/>
        <v>435</v>
      </c>
      <c r="CD182">
        <f t="shared" si="232"/>
        <v>7</v>
      </c>
      <c r="CE182" s="179">
        <f t="shared" si="190"/>
        <v>44006</v>
      </c>
      <c r="CF182">
        <f t="shared" si="191"/>
        <v>2</v>
      </c>
      <c r="CG182">
        <f t="shared" si="192"/>
        <v>3</v>
      </c>
      <c r="CH182" s="179">
        <f t="shared" si="193"/>
        <v>44006</v>
      </c>
      <c r="CI182">
        <f t="shared" si="194"/>
        <v>0</v>
      </c>
    </row>
    <row r="183" spans="1:91" ht="18" customHeight="1" x14ac:dyDescent="0.55000000000000004">
      <c r="A183" s="179">
        <v>44007</v>
      </c>
      <c r="B183" s="146">
        <v>2</v>
      </c>
      <c r="C183" s="154">
        <f t="shared" si="201"/>
        <v>1895</v>
      </c>
      <c r="D183" s="154">
        <f t="shared" si="241"/>
        <v>84</v>
      </c>
      <c r="E183" s="147">
        <v>1</v>
      </c>
      <c r="F183" s="147">
        <v>1811</v>
      </c>
      <c r="G183" s="147">
        <v>0</v>
      </c>
      <c r="H183" s="135"/>
      <c r="I183" s="147">
        <v>0</v>
      </c>
      <c r="J183" s="135"/>
      <c r="K183" s="148">
        <v>0</v>
      </c>
      <c r="L183" s="146">
        <v>5</v>
      </c>
      <c r="M183" s="147">
        <v>4</v>
      </c>
      <c r="N183" s="135"/>
      <c r="O183" s="135"/>
      <c r="P183" s="147">
        <v>1</v>
      </c>
      <c r="Q183" s="147">
        <v>0</v>
      </c>
      <c r="R183" s="135"/>
      <c r="S183" s="135"/>
      <c r="T183" s="147">
        <v>4</v>
      </c>
      <c r="U183" s="147">
        <v>3</v>
      </c>
      <c r="V183" s="135"/>
      <c r="W183" s="42">
        <v>97</v>
      </c>
      <c r="X183" s="148">
        <v>57</v>
      </c>
      <c r="Z183" s="75">
        <f t="shared" si="205"/>
        <v>44007</v>
      </c>
      <c r="AA183" s="230">
        <f t="shared" si="206"/>
        <v>1686</v>
      </c>
      <c r="AB183" s="230">
        <f t="shared" si="207"/>
        <v>1568</v>
      </c>
      <c r="AC183" s="231">
        <f t="shared" si="208"/>
        <v>14</v>
      </c>
      <c r="AD183" s="183">
        <f t="shared" si="213"/>
        <v>14</v>
      </c>
      <c r="AE183" s="243"/>
      <c r="AF183" s="155">
        <v>1193</v>
      </c>
      <c r="AG183" s="184">
        <f t="shared" si="242"/>
        <v>2</v>
      </c>
      <c r="AH183" s="155">
        <v>1088</v>
      </c>
      <c r="AI183" s="184">
        <f t="shared" si="219"/>
        <v>1</v>
      </c>
      <c r="AJ183" s="185">
        <v>7</v>
      </c>
      <c r="AK183" s="186">
        <f t="shared" si="214"/>
        <v>1</v>
      </c>
      <c r="AL183" s="155">
        <v>46</v>
      </c>
      <c r="AM183" s="184">
        <f t="shared" si="215"/>
        <v>0</v>
      </c>
      <c r="AN183" s="155">
        <v>45</v>
      </c>
      <c r="AO183" s="184">
        <f t="shared" si="216"/>
        <v>0</v>
      </c>
      <c r="AP183" s="187">
        <v>0</v>
      </c>
      <c r="AQ183" s="186">
        <f t="shared" si="217"/>
        <v>1</v>
      </c>
      <c r="AR183" s="155">
        <v>447</v>
      </c>
      <c r="AS183" s="184">
        <f t="shared" si="176"/>
        <v>0</v>
      </c>
      <c r="AT183" s="155">
        <v>435</v>
      </c>
      <c r="AU183" s="184">
        <f t="shared" si="218"/>
        <v>0</v>
      </c>
      <c r="AV183" s="188">
        <v>7</v>
      </c>
      <c r="AW183" s="246">
        <v>12</v>
      </c>
      <c r="AX183" s="237">
        <f t="shared" si="220"/>
        <v>44007</v>
      </c>
      <c r="AY183" s="236">
        <v>11</v>
      </c>
      <c r="AZ183" s="238">
        <f t="shared" si="233"/>
        <v>280</v>
      </c>
      <c r="BA183" s="238"/>
      <c r="BB183" s="130">
        <v>0</v>
      </c>
      <c r="BC183" s="27">
        <f t="shared" si="234"/>
        <v>21</v>
      </c>
      <c r="BD183" s="238">
        <v>1</v>
      </c>
      <c r="BE183" s="229">
        <f t="shared" si="235"/>
        <v>44007</v>
      </c>
      <c r="BF183" s="132">
        <f t="shared" si="236"/>
        <v>2</v>
      </c>
      <c r="BG183" s="132">
        <f t="shared" si="159"/>
        <v>1895</v>
      </c>
      <c r="BH183" s="229">
        <f t="shared" si="237"/>
        <v>44007</v>
      </c>
      <c r="BI183" s="132">
        <f t="shared" si="238"/>
        <v>1895</v>
      </c>
      <c r="BJ183" s="1">
        <f t="shared" si="209"/>
        <v>44007</v>
      </c>
      <c r="BK183">
        <f t="shared" si="239"/>
        <v>5</v>
      </c>
      <c r="BL183">
        <f t="shared" si="240"/>
        <v>4</v>
      </c>
      <c r="BM183" s="1">
        <f t="shared" si="210"/>
        <v>44007</v>
      </c>
      <c r="BN183">
        <f t="shared" si="211"/>
        <v>2308</v>
      </c>
      <c r="BO183">
        <f t="shared" si="212"/>
        <v>463</v>
      </c>
      <c r="BP183" s="179">
        <f t="shared" si="221"/>
        <v>44007</v>
      </c>
      <c r="BQ183">
        <f t="shared" si="222"/>
        <v>1193</v>
      </c>
      <c r="BR183">
        <f t="shared" si="223"/>
        <v>1088</v>
      </c>
      <c r="BS183">
        <f t="shared" si="224"/>
        <v>7</v>
      </c>
      <c r="BW183" s="179">
        <f t="shared" si="225"/>
        <v>44007</v>
      </c>
      <c r="BX183">
        <f t="shared" si="226"/>
        <v>46</v>
      </c>
      <c r="BY183">
        <f t="shared" si="227"/>
        <v>45</v>
      </c>
      <c r="BZ183">
        <f t="shared" si="228"/>
        <v>0</v>
      </c>
      <c r="CA183" s="179">
        <f t="shared" si="229"/>
        <v>44007</v>
      </c>
      <c r="CB183">
        <f t="shared" si="230"/>
        <v>447</v>
      </c>
      <c r="CC183">
        <f t="shared" si="231"/>
        <v>435</v>
      </c>
      <c r="CD183">
        <f t="shared" si="232"/>
        <v>7</v>
      </c>
      <c r="CE183" s="179">
        <f t="shared" si="190"/>
        <v>44007</v>
      </c>
      <c r="CF183">
        <f t="shared" si="191"/>
        <v>14</v>
      </c>
      <c r="CG183">
        <f t="shared" si="192"/>
        <v>2</v>
      </c>
      <c r="CH183" s="179">
        <f t="shared" si="193"/>
        <v>44007</v>
      </c>
      <c r="CI183">
        <f t="shared" si="194"/>
        <v>1</v>
      </c>
    </row>
    <row r="184" spans="1:91" ht="18" customHeight="1" x14ac:dyDescent="0.55000000000000004">
      <c r="A184" s="179">
        <v>44008</v>
      </c>
      <c r="B184" s="146">
        <v>4</v>
      </c>
      <c r="C184" s="154">
        <f t="shared" si="201"/>
        <v>1899</v>
      </c>
      <c r="D184" s="154">
        <f t="shared" si="241"/>
        <v>85</v>
      </c>
      <c r="E184" s="147">
        <v>1</v>
      </c>
      <c r="F184" s="147">
        <v>1814</v>
      </c>
      <c r="G184" s="147">
        <v>1</v>
      </c>
      <c r="H184" s="135"/>
      <c r="I184" s="147">
        <v>1</v>
      </c>
      <c r="J184" s="135"/>
      <c r="K184" s="148">
        <v>0</v>
      </c>
      <c r="L184" s="146">
        <v>12</v>
      </c>
      <c r="M184" s="147">
        <v>8</v>
      </c>
      <c r="N184" s="135"/>
      <c r="O184" s="135"/>
      <c r="P184" s="147">
        <v>1</v>
      </c>
      <c r="Q184" s="147">
        <v>0</v>
      </c>
      <c r="R184" s="135"/>
      <c r="S184" s="135"/>
      <c r="T184" s="147">
        <v>2</v>
      </c>
      <c r="U184" s="147">
        <v>1</v>
      </c>
      <c r="V184" s="135"/>
      <c r="W184" s="42">
        <v>106</v>
      </c>
      <c r="X184" s="148">
        <v>64</v>
      </c>
      <c r="Z184" s="75">
        <f>+A184</f>
        <v>44008</v>
      </c>
      <c r="AA184" s="230">
        <f t="shared" si="206"/>
        <v>1689</v>
      </c>
      <c r="AB184" s="230">
        <f t="shared" si="207"/>
        <v>1571</v>
      </c>
      <c r="AC184" s="231">
        <f t="shared" si="208"/>
        <v>14</v>
      </c>
      <c r="AD184" s="183">
        <f t="shared" si="213"/>
        <v>3</v>
      </c>
      <c r="AE184" s="243"/>
      <c r="AF184" s="155">
        <v>1196</v>
      </c>
      <c r="AG184" s="184">
        <f t="shared" si="242"/>
        <v>3</v>
      </c>
      <c r="AH184" s="155">
        <v>1091</v>
      </c>
      <c r="AI184" s="184">
        <f t="shared" si="219"/>
        <v>0</v>
      </c>
      <c r="AJ184" s="185">
        <v>7</v>
      </c>
      <c r="AK184" s="186">
        <f t="shared" si="214"/>
        <v>0</v>
      </c>
      <c r="AL184" s="155">
        <v>46</v>
      </c>
      <c r="AM184" s="184">
        <f t="shared" si="215"/>
        <v>0</v>
      </c>
      <c r="AN184" s="155">
        <v>45</v>
      </c>
      <c r="AO184" s="184">
        <f t="shared" si="216"/>
        <v>0</v>
      </c>
      <c r="AP184" s="187">
        <v>0</v>
      </c>
      <c r="AQ184" s="186">
        <f t="shared" si="217"/>
        <v>0</v>
      </c>
      <c r="AR184" s="155">
        <v>447</v>
      </c>
      <c r="AS184" s="184">
        <f t="shared" si="176"/>
        <v>0</v>
      </c>
      <c r="AT184" s="155">
        <v>435</v>
      </c>
      <c r="AU184" s="184">
        <f t="shared" si="218"/>
        <v>0</v>
      </c>
      <c r="AV184" s="188">
        <v>7</v>
      </c>
      <c r="AW184" s="246">
        <v>13</v>
      </c>
      <c r="AX184" s="237">
        <f t="shared" si="220"/>
        <v>44008</v>
      </c>
      <c r="AY184" s="236">
        <v>17</v>
      </c>
      <c r="AZ184" s="238">
        <f t="shared" si="233"/>
        <v>297</v>
      </c>
      <c r="BA184" s="238"/>
      <c r="BB184" s="130">
        <v>0</v>
      </c>
      <c r="BC184" s="27">
        <f t="shared" si="234"/>
        <v>21</v>
      </c>
      <c r="BD184" s="238">
        <v>2</v>
      </c>
      <c r="BE184" s="229">
        <f t="shared" si="235"/>
        <v>44008</v>
      </c>
      <c r="BF184" s="132">
        <f t="shared" si="236"/>
        <v>4</v>
      </c>
      <c r="BG184" s="132">
        <f t="shared" si="159"/>
        <v>1899</v>
      </c>
      <c r="BH184" s="229">
        <f t="shared" si="237"/>
        <v>44008</v>
      </c>
      <c r="BI184" s="132">
        <f t="shared" si="238"/>
        <v>1899</v>
      </c>
      <c r="BJ184" s="1">
        <f t="shared" si="209"/>
        <v>44008</v>
      </c>
      <c r="BK184">
        <f t="shared" si="239"/>
        <v>12</v>
      </c>
      <c r="BL184">
        <f t="shared" si="240"/>
        <v>8</v>
      </c>
      <c r="BM184" s="1">
        <f t="shared" si="210"/>
        <v>44008</v>
      </c>
      <c r="BN184">
        <f t="shared" si="211"/>
        <v>2320</v>
      </c>
      <c r="BO184">
        <f t="shared" si="212"/>
        <v>471</v>
      </c>
      <c r="BP184" s="179">
        <f t="shared" si="221"/>
        <v>44008</v>
      </c>
      <c r="BQ184">
        <f t="shared" si="222"/>
        <v>1196</v>
      </c>
      <c r="BR184">
        <f t="shared" si="223"/>
        <v>1091</v>
      </c>
      <c r="BS184">
        <f t="shared" si="224"/>
        <v>7</v>
      </c>
      <c r="BW184" s="179">
        <f t="shared" si="225"/>
        <v>44008</v>
      </c>
      <c r="BX184">
        <f t="shared" si="226"/>
        <v>46</v>
      </c>
      <c r="BY184">
        <f t="shared" si="227"/>
        <v>45</v>
      </c>
      <c r="BZ184">
        <f t="shared" si="228"/>
        <v>0</v>
      </c>
      <c r="CA184" s="179">
        <f t="shared" si="229"/>
        <v>44008</v>
      </c>
      <c r="CB184">
        <f t="shared" si="230"/>
        <v>447</v>
      </c>
      <c r="CC184">
        <f t="shared" si="231"/>
        <v>435</v>
      </c>
      <c r="CD184">
        <f t="shared" si="232"/>
        <v>7</v>
      </c>
      <c r="CE184" s="179">
        <f t="shared" si="190"/>
        <v>44008</v>
      </c>
      <c r="CF184">
        <f t="shared" si="191"/>
        <v>3</v>
      </c>
      <c r="CG184">
        <f t="shared" si="192"/>
        <v>3</v>
      </c>
      <c r="CH184" s="179">
        <f t="shared" si="193"/>
        <v>44008</v>
      </c>
      <c r="CI184">
        <f t="shared" si="194"/>
        <v>0</v>
      </c>
    </row>
    <row r="185" spans="1:91" ht="18" customHeight="1" x14ac:dyDescent="0.55000000000000004">
      <c r="A185" s="179">
        <v>44009</v>
      </c>
      <c r="B185" s="146">
        <v>3</v>
      </c>
      <c r="C185" s="154">
        <f t="shared" si="201"/>
        <v>1902</v>
      </c>
      <c r="D185" s="154">
        <f t="shared" si="241"/>
        <v>86</v>
      </c>
      <c r="E185" s="147">
        <v>1</v>
      </c>
      <c r="F185" s="147">
        <v>1816</v>
      </c>
      <c r="G185" s="147">
        <v>1</v>
      </c>
      <c r="H185" s="135"/>
      <c r="I185" s="147">
        <v>1</v>
      </c>
      <c r="J185" s="135"/>
      <c r="K185" s="148">
        <v>0</v>
      </c>
      <c r="L185" s="146">
        <v>7</v>
      </c>
      <c r="M185" s="147">
        <v>4</v>
      </c>
      <c r="N185" s="135"/>
      <c r="O185" s="135"/>
      <c r="P185" s="147">
        <v>2</v>
      </c>
      <c r="Q185" s="147">
        <v>0</v>
      </c>
      <c r="R185" s="135"/>
      <c r="S185" s="135"/>
      <c r="T185" s="147">
        <v>5</v>
      </c>
      <c r="U185" s="147">
        <v>2</v>
      </c>
      <c r="V185" s="135"/>
      <c r="W185" s="42">
        <v>106</v>
      </c>
      <c r="X185" s="148">
        <v>66</v>
      </c>
      <c r="Z185" s="75">
        <f>+A185</f>
        <v>44009</v>
      </c>
      <c r="AA185" s="230">
        <f t="shared" si="206"/>
        <v>1690</v>
      </c>
      <c r="AB185" s="230">
        <f t="shared" si="207"/>
        <v>1575</v>
      </c>
      <c r="AC185" s="231">
        <f t="shared" si="208"/>
        <v>14</v>
      </c>
      <c r="AD185" s="183">
        <f t="shared" si="213"/>
        <v>1</v>
      </c>
      <c r="AE185" s="243"/>
      <c r="AF185" s="155">
        <v>1197</v>
      </c>
      <c r="AG185" s="184">
        <f t="shared" si="242"/>
        <v>4</v>
      </c>
      <c r="AH185" s="155">
        <v>1095</v>
      </c>
      <c r="AI185" s="184">
        <f t="shared" si="219"/>
        <v>0</v>
      </c>
      <c r="AJ185" s="185">
        <v>7</v>
      </c>
      <c r="AK185" s="186">
        <f t="shared" si="214"/>
        <v>0</v>
      </c>
      <c r="AL185" s="155">
        <v>46</v>
      </c>
      <c r="AM185" s="184">
        <f t="shared" si="215"/>
        <v>0</v>
      </c>
      <c r="AN185" s="155">
        <v>45</v>
      </c>
      <c r="AO185" s="184">
        <f t="shared" si="216"/>
        <v>0</v>
      </c>
      <c r="AP185" s="187">
        <v>0</v>
      </c>
      <c r="AQ185" s="186">
        <f t="shared" si="217"/>
        <v>0</v>
      </c>
      <c r="AR185" s="155">
        <v>447</v>
      </c>
      <c r="AS185" s="184">
        <f t="shared" ref="AS185:AS214" si="243">+AT185-AT184</f>
        <v>0</v>
      </c>
      <c r="AT185" s="155">
        <v>435</v>
      </c>
      <c r="AU185" s="184">
        <f t="shared" si="218"/>
        <v>0</v>
      </c>
      <c r="AV185" s="188">
        <v>7</v>
      </c>
      <c r="AW185" s="246">
        <v>14</v>
      </c>
      <c r="AX185" s="237">
        <f t="shared" si="220"/>
        <v>44009</v>
      </c>
      <c r="AY185" s="236">
        <v>14</v>
      </c>
      <c r="AZ185" s="239">
        <f t="shared" si="233"/>
        <v>311</v>
      </c>
      <c r="BA185" s="239"/>
      <c r="BB185" s="6">
        <v>0</v>
      </c>
      <c r="BC185" s="27">
        <f t="shared" si="234"/>
        <v>21</v>
      </c>
      <c r="BD185" s="238">
        <v>3</v>
      </c>
      <c r="BE185" s="229">
        <f t="shared" si="235"/>
        <v>44009</v>
      </c>
      <c r="BF185" s="132">
        <f t="shared" si="236"/>
        <v>3</v>
      </c>
      <c r="BG185" s="132">
        <f t="shared" si="159"/>
        <v>1902</v>
      </c>
      <c r="BH185" s="229">
        <f t="shared" si="237"/>
        <v>44009</v>
      </c>
      <c r="BI185" s="132">
        <f t="shared" si="238"/>
        <v>1902</v>
      </c>
      <c r="BJ185" s="1">
        <f t="shared" si="209"/>
        <v>44009</v>
      </c>
      <c r="BK185">
        <f t="shared" si="239"/>
        <v>7</v>
      </c>
      <c r="BL185">
        <f t="shared" si="240"/>
        <v>4</v>
      </c>
      <c r="BM185" s="1">
        <f t="shared" si="210"/>
        <v>44009</v>
      </c>
      <c r="BN185">
        <f t="shared" si="211"/>
        <v>2327</v>
      </c>
      <c r="BO185">
        <f t="shared" si="212"/>
        <v>475</v>
      </c>
      <c r="BP185" s="179">
        <f t="shared" si="221"/>
        <v>44009</v>
      </c>
      <c r="BQ185">
        <f t="shared" si="222"/>
        <v>1197</v>
      </c>
      <c r="BR185">
        <f t="shared" si="223"/>
        <v>1095</v>
      </c>
      <c r="BS185">
        <f t="shared" si="224"/>
        <v>7</v>
      </c>
      <c r="BW185" s="179">
        <f t="shared" si="225"/>
        <v>44009</v>
      </c>
      <c r="BX185">
        <f t="shared" si="226"/>
        <v>46</v>
      </c>
      <c r="BY185">
        <f t="shared" si="227"/>
        <v>45</v>
      </c>
      <c r="BZ185">
        <f t="shared" si="228"/>
        <v>0</v>
      </c>
      <c r="CA185" s="179">
        <f t="shared" si="229"/>
        <v>44009</v>
      </c>
      <c r="CB185">
        <f t="shared" si="230"/>
        <v>447</v>
      </c>
      <c r="CC185">
        <f t="shared" si="231"/>
        <v>435</v>
      </c>
      <c r="CD185">
        <f t="shared" si="232"/>
        <v>7</v>
      </c>
      <c r="CE185" s="179">
        <f t="shared" si="190"/>
        <v>44009</v>
      </c>
      <c r="CF185">
        <f t="shared" si="191"/>
        <v>1</v>
      </c>
      <c r="CG185">
        <f t="shared" si="192"/>
        <v>4</v>
      </c>
      <c r="CH185" s="179">
        <f t="shared" si="193"/>
        <v>44009</v>
      </c>
      <c r="CI185">
        <f t="shared" si="194"/>
        <v>0</v>
      </c>
    </row>
    <row r="186" spans="1:91" ht="18" customHeight="1" x14ac:dyDescent="0.55000000000000004">
      <c r="A186" s="179">
        <v>44010</v>
      </c>
      <c r="B186" s="146">
        <v>5</v>
      </c>
      <c r="C186" s="154">
        <f t="shared" si="201"/>
        <v>1907</v>
      </c>
      <c r="D186" s="154">
        <f t="shared" si="241"/>
        <v>84</v>
      </c>
      <c r="E186" s="147">
        <v>1</v>
      </c>
      <c r="F186" s="147">
        <v>1823</v>
      </c>
      <c r="G186" s="147">
        <v>0</v>
      </c>
      <c r="H186" s="135"/>
      <c r="I186" s="147">
        <v>0</v>
      </c>
      <c r="J186" s="135"/>
      <c r="K186" s="148">
        <v>0</v>
      </c>
      <c r="L186" s="146">
        <v>6</v>
      </c>
      <c r="M186" s="147">
        <v>5</v>
      </c>
      <c r="N186" s="135"/>
      <c r="O186" s="135"/>
      <c r="P186" s="147">
        <v>1</v>
      </c>
      <c r="Q186" s="147">
        <v>0</v>
      </c>
      <c r="R186" s="135"/>
      <c r="S186" s="135"/>
      <c r="T186" s="147">
        <v>9</v>
      </c>
      <c r="U186" s="147">
        <v>8</v>
      </c>
      <c r="V186" s="135"/>
      <c r="W186" s="42">
        <v>102</v>
      </c>
      <c r="X186" s="148">
        <v>63</v>
      </c>
      <c r="Z186" s="75">
        <f>+A186</f>
        <v>44010</v>
      </c>
      <c r="AA186" s="230">
        <f t="shared" si="206"/>
        <v>1692</v>
      </c>
      <c r="AB186" s="230">
        <f t="shared" si="207"/>
        <v>1584</v>
      </c>
      <c r="AC186" s="231">
        <f t="shared" si="208"/>
        <v>14</v>
      </c>
      <c r="AD186" s="183">
        <f t="shared" si="213"/>
        <v>2</v>
      </c>
      <c r="AE186" s="243"/>
      <c r="AF186" s="155">
        <v>1199</v>
      </c>
      <c r="AG186" s="184">
        <f t="shared" si="242"/>
        <v>9</v>
      </c>
      <c r="AH186" s="155">
        <v>1104</v>
      </c>
      <c r="AI186" s="184">
        <f t="shared" si="219"/>
        <v>0</v>
      </c>
      <c r="AJ186" s="185">
        <v>7</v>
      </c>
      <c r="AK186" s="186">
        <f t="shared" si="214"/>
        <v>0</v>
      </c>
      <c r="AL186" s="155">
        <v>46</v>
      </c>
      <c r="AM186" s="184">
        <f t="shared" si="215"/>
        <v>0</v>
      </c>
      <c r="AN186" s="155">
        <v>45</v>
      </c>
      <c r="AO186" s="184">
        <f t="shared" si="216"/>
        <v>0</v>
      </c>
      <c r="AP186" s="187">
        <v>0</v>
      </c>
      <c r="AQ186" s="186">
        <f t="shared" si="217"/>
        <v>0</v>
      </c>
      <c r="AR186" s="155">
        <v>447</v>
      </c>
      <c r="AS186" s="184">
        <f t="shared" si="243"/>
        <v>0</v>
      </c>
      <c r="AT186" s="155">
        <v>435</v>
      </c>
      <c r="AU186" s="184">
        <f t="shared" si="218"/>
        <v>0</v>
      </c>
      <c r="AV186" s="188">
        <v>7</v>
      </c>
      <c r="AW186" s="246">
        <v>15</v>
      </c>
      <c r="AX186" s="237">
        <f t="shared" ref="AX186:AX214" si="244">+A186</f>
        <v>44010</v>
      </c>
      <c r="AY186" s="236">
        <v>7</v>
      </c>
      <c r="AZ186" s="238">
        <f t="shared" si="233"/>
        <v>318</v>
      </c>
      <c r="BA186" s="238"/>
      <c r="BB186" s="130">
        <v>0</v>
      </c>
      <c r="BC186" s="27">
        <f t="shared" si="234"/>
        <v>21</v>
      </c>
      <c r="BD186" s="238">
        <v>4</v>
      </c>
      <c r="BE186" s="229">
        <f t="shared" si="235"/>
        <v>44010</v>
      </c>
      <c r="BF186" s="132">
        <f t="shared" si="236"/>
        <v>5</v>
      </c>
      <c r="BG186" s="132">
        <f t="shared" si="159"/>
        <v>1907</v>
      </c>
      <c r="BH186" s="229">
        <f t="shared" si="237"/>
        <v>44010</v>
      </c>
      <c r="BI186" s="132">
        <f t="shared" si="238"/>
        <v>1907</v>
      </c>
      <c r="BJ186" s="1">
        <f t="shared" si="209"/>
        <v>44010</v>
      </c>
      <c r="BK186">
        <f t="shared" si="239"/>
        <v>6</v>
      </c>
      <c r="BL186">
        <f t="shared" si="240"/>
        <v>5</v>
      </c>
      <c r="BM186" s="1">
        <f t="shared" si="210"/>
        <v>44010</v>
      </c>
      <c r="BN186">
        <f t="shared" si="211"/>
        <v>2333</v>
      </c>
      <c r="BO186">
        <f t="shared" si="212"/>
        <v>480</v>
      </c>
      <c r="BP186" s="179">
        <f t="shared" si="221"/>
        <v>44010</v>
      </c>
      <c r="BQ186">
        <f t="shared" si="222"/>
        <v>1199</v>
      </c>
      <c r="BR186">
        <f t="shared" si="223"/>
        <v>1104</v>
      </c>
      <c r="BS186">
        <f t="shared" si="224"/>
        <v>7</v>
      </c>
      <c r="BW186" s="179">
        <f t="shared" si="225"/>
        <v>44010</v>
      </c>
      <c r="BX186">
        <f t="shared" si="226"/>
        <v>46</v>
      </c>
      <c r="BY186">
        <f t="shared" si="227"/>
        <v>45</v>
      </c>
      <c r="BZ186">
        <f t="shared" si="228"/>
        <v>0</v>
      </c>
      <c r="CA186" s="179">
        <f t="shared" si="229"/>
        <v>44010</v>
      </c>
      <c r="CB186">
        <f t="shared" si="230"/>
        <v>447</v>
      </c>
      <c r="CC186">
        <f t="shared" si="231"/>
        <v>435</v>
      </c>
      <c r="CD186">
        <f t="shared" si="232"/>
        <v>7</v>
      </c>
      <c r="CE186" s="179">
        <f t="shared" si="190"/>
        <v>44010</v>
      </c>
      <c r="CF186">
        <f t="shared" si="191"/>
        <v>2</v>
      </c>
      <c r="CG186">
        <f t="shared" si="192"/>
        <v>9</v>
      </c>
      <c r="CH186" s="179">
        <f t="shared" si="193"/>
        <v>44010</v>
      </c>
      <c r="CI186">
        <f t="shared" si="194"/>
        <v>0</v>
      </c>
    </row>
    <row r="187" spans="1:91" ht="18" customHeight="1" x14ac:dyDescent="0.55000000000000004">
      <c r="A187" s="179">
        <v>44011</v>
      </c>
      <c r="B187" s="146">
        <v>11</v>
      </c>
      <c r="C187" s="154">
        <f t="shared" si="201"/>
        <v>1918</v>
      </c>
      <c r="D187" s="154">
        <f t="shared" si="241"/>
        <v>88</v>
      </c>
      <c r="E187" s="147">
        <v>0</v>
      </c>
      <c r="F187" s="147">
        <v>1830</v>
      </c>
      <c r="G187" s="147">
        <v>1</v>
      </c>
      <c r="H187" s="135"/>
      <c r="I187" s="147">
        <v>1</v>
      </c>
      <c r="J187" s="135"/>
      <c r="K187" s="148">
        <v>0</v>
      </c>
      <c r="L187" s="146">
        <v>4</v>
      </c>
      <c r="M187" s="147">
        <v>3</v>
      </c>
      <c r="N187" s="135"/>
      <c r="O187" s="135"/>
      <c r="P187" s="147">
        <v>3</v>
      </c>
      <c r="Q187" s="147">
        <v>3</v>
      </c>
      <c r="R187" s="135"/>
      <c r="S187" s="135"/>
      <c r="T187" s="147">
        <v>4</v>
      </c>
      <c r="U187" s="147">
        <v>3</v>
      </c>
      <c r="V187" s="135"/>
      <c r="W187" s="42">
        <v>99</v>
      </c>
      <c r="X187" s="148">
        <v>60</v>
      </c>
      <c r="Z187" s="75">
        <f t="shared" ref="Z187:Z192" si="245">+A187</f>
        <v>44011</v>
      </c>
      <c r="AA187" s="230">
        <f t="shared" si="206"/>
        <v>1696</v>
      </c>
      <c r="AB187" s="230">
        <f t="shared" si="207"/>
        <v>1585</v>
      </c>
      <c r="AC187" s="231">
        <f t="shared" si="208"/>
        <v>14</v>
      </c>
      <c r="AD187" s="183">
        <f t="shared" si="213"/>
        <v>4</v>
      </c>
      <c r="AE187" s="243"/>
      <c r="AF187" s="155">
        <v>1203</v>
      </c>
      <c r="AG187" s="184">
        <f t="shared" si="242"/>
        <v>1</v>
      </c>
      <c r="AH187" s="155">
        <v>1105</v>
      </c>
      <c r="AI187" s="184">
        <f t="shared" si="219"/>
        <v>0</v>
      </c>
      <c r="AJ187" s="185">
        <v>7</v>
      </c>
      <c r="AK187" s="186">
        <f t="shared" si="214"/>
        <v>0</v>
      </c>
      <c r="AL187" s="155">
        <v>46</v>
      </c>
      <c r="AM187" s="184">
        <f t="shared" si="215"/>
        <v>0</v>
      </c>
      <c r="AN187" s="155">
        <v>45</v>
      </c>
      <c r="AO187" s="184">
        <f t="shared" si="216"/>
        <v>0</v>
      </c>
      <c r="AP187" s="187">
        <v>0</v>
      </c>
      <c r="AQ187" s="186">
        <f t="shared" si="217"/>
        <v>0</v>
      </c>
      <c r="AR187" s="155">
        <v>447</v>
      </c>
      <c r="AS187" s="184">
        <f t="shared" si="243"/>
        <v>0</v>
      </c>
      <c r="AT187" s="155">
        <v>435</v>
      </c>
      <c r="AU187" s="184">
        <f t="shared" si="218"/>
        <v>0</v>
      </c>
      <c r="AV187" s="188">
        <v>7</v>
      </c>
      <c r="AW187" s="246">
        <v>16</v>
      </c>
      <c r="AX187" s="237">
        <f t="shared" si="244"/>
        <v>44011</v>
      </c>
      <c r="AY187" s="236">
        <v>7</v>
      </c>
      <c r="AZ187" s="238">
        <f t="shared" si="233"/>
        <v>325</v>
      </c>
      <c r="BA187" s="238"/>
      <c r="BB187" s="130">
        <v>0</v>
      </c>
      <c r="BC187" s="27">
        <f t="shared" si="234"/>
        <v>21</v>
      </c>
      <c r="BD187" s="238">
        <v>5</v>
      </c>
      <c r="BE187" s="229">
        <f t="shared" si="235"/>
        <v>44011</v>
      </c>
      <c r="BF187" s="132">
        <f t="shared" si="236"/>
        <v>11</v>
      </c>
      <c r="BG187" s="132">
        <f t="shared" si="159"/>
        <v>1918</v>
      </c>
      <c r="BH187" s="229">
        <f t="shared" si="237"/>
        <v>44011</v>
      </c>
      <c r="BI187" s="132">
        <f t="shared" si="238"/>
        <v>1918</v>
      </c>
      <c r="BJ187" s="1">
        <f t="shared" si="209"/>
        <v>44011</v>
      </c>
      <c r="BK187">
        <f t="shared" si="239"/>
        <v>4</v>
      </c>
      <c r="BL187">
        <f t="shared" si="240"/>
        <v>3</v>
      </c>
      <c r="BM187" s="1">
        <f t="shared" si="210"/>
        <v>44011</v>
      </c>
      <c r="BN187">
        <f t="shared" si="211"/>
        <v>2337</v>
      </c>
      <c r="BO187">
        <f t="shared" si="212"/>
        <v>483</v>
      </c>
      <c r="BP187" s="179">
        <f t="shared" si="221"/>
        <v>44011</v>
      </c>
      <c r="BQ187">
        <f t="shared" si="222"/>
        <v>1203</v>
      </c>
      <c r="BR187">
        <f t="shared" si="223"/>
        <v>1105</v>
      </c>
      <c r="BS187">
        <f t="shared" si="224"/>
        <v>7</v>
      </c>
      <c r="BW187" s="179">
        <f t="shared" si="225"/>
        <v>44011</v>
      </c>
      <c r="BX187">
        <f t="shared" si="226"/>
        <v>46</v>
      </c>
      <c r="BY187">
        <f t="shared" si="227"/>
        <v>45</v>
      </c>
      <c r="BZ187">
        <f t="shared" si="228"/>
        <v>0</v>
      </c>
      <c r="CA187" s="179">
        <f t="shared" si="229"/>
        <v>44011</v>
      </c>
      <c r="CB187">
        <f t="shared" si="230"/>
        <v>447</v>
      </c>
      <c r="CC187">
        <f t="shared" si="231"/>
        <v>435</v>
      </c>
      <c r="CD187">
        <f t="shared" si="232"/>
        <v>7</v>
      </c>
      <c r="CE187" s="179">
        <f t="shared" si="190"/>
        <v>44011</v>
      </c>
      <c r="CF187">
        <f t="shared" si="191"/>
        <v>4</v>
      </c>
      <c r="CG187">
        <f t="shared" si="192"/>
        <v>1</v>
      </c>
      <c r="CH187" s="179">
        <f t="shared" si="193"/>
        <v>44011</v>
      </c>
      <c r="CI187">
        <f t="shared" si="194"/>
        <v>0</v>
      </c>
    </row>
    <row r="188" spans="1:91" ht="18" customHeight="1" x14ac:dyDescent="0.55000000000000004">
      <c r="A188" s="179">
        <v>44012</v>
      </c>
      <c r="B188" s="146">
        <v>0</v>
      </c>
      <c r="C188" s="154">
        <f t="shared" ref="C188:C193" si="246">+B188+C187</f>
        <v>1918</v>
      </c>
      <c r="D188" s="154">
        <f t="shared" si="241"/>
        <v>79</v>
      </c>
      <c r="E188" s="147">
        <v>0</v>
      </c>
      <c r="F188" s="147">
        <v>1839</v>
      </c>
      <c r="G188" s="147">
        <v>2</v>
      </c>
      <c r="H188" s="135"/>
      <c r="I188" s="147">
        <v>3</v>
      </c>
      <c r="J188" s="135"/>
      <c r="K188" s="148">
        <v>0</v>
      </c>
      <c r="L188" s="146">
        <v>3</v>
      </c>
      <c r="M188" s="147">
        <v>1</v>
      </c>
      <c r="N188" s="135"/>
      <c r="O188" s="135"/>
      <c r="P188" s="147">
        <v>1</v>
      </c>
      <c r="Q188" s="147">
        <v>0</v>
      </c>
      <c r="R188" s="135"/>
      <c r="S188" s="135"/>
      <c r="T188" s="147">
        <v>1</v>
      </c>
      <c r="U188" s="147">
        <v>0</v>
      </c>
      <c r="V188" s="135"/>
      <c r="W188" s="42">
        <v>100</v>
      </c>
      <c r="X188" s="148">
        <v>63</v>
      </c>
      <c r="Z188" s="75">
        <f t="shared" si="245"/>
        <v>44012</v>
      </c>
      <c r="AA188" s="230">
        <f t="shared" si="206"/>
        <v>1698</v>
      </c>
      <c r="AB188" s="230">
        <f t="shared" si="207"/>
        <v>1587</v>
      </c>
      <c r="AC188" s="231">
        <f t="shared" si="208"/>
        <v>14</v>
      </c>
      <c r="AD188" s="183">
        <f t="shared" si="213"/>
        <v>2</v>
      </c>
      <c r="AE188" s="243"/>
      <c r="AF188" s="155">
        <v>1205</v>
      </c>
      <c r="AG188" s="184">
        <f t="shared" si="242"/>
        <v>2</v>
      </c>
      <c r="AH188" s="155">
        <v>1107</v>
      </c>
      <c r="AI188" s="184">
        <f t="shared" si="219"/>
        <v>0</v>
      </c>
      <c r="AJ188" s="185">
        <v>7</v>
      </c>
      <c r="AK188" s="186">
        <f t="shared" si="214"/>
        <v>0</v>
      </c>
      <c r="AL188" s="155">
        <v>46</v>
      </c>
      <c r="AM188" s="184">
        <f t="shared" si="215"/>
        <v>0</v>
      </c>
      <c r="AN188" s="155">
        <v>45</v>
      </c>
      <c r="AO188" s="184">
        <f t="shared" si="216"/>
        <v>0</v>
      </c>
      <c r="AP188" s="187">
        <v>0</v>
      </c>
      <c r="AQ188" s="186">
        <f t="shared" si="217"/>
        <v>0</v>
      </c>
      <c r="AR188" s="155">
        <v>447</v>
      </c>
      <c r="AS188" s="184">
        <f t="shared" si="243"/>
        <v>0</v>
      </c>
      <c r="AT188" s="155">
        <v>435</v>
      </c>
      <c r="AU188" s="184">
        <f t="shared" si="218"/>
        <v>0</v>
      </c>
      <c r="AV188" s="188">
        <v>7</v>
      </c>
      <c r="AW188" s="246">
        <v>17</v>
      </c>
      <c r="AX188" s="237">
        <f t="shared" si="244"/>
        <v>44012</v>
      </c>
      <c r="AY188" s="236">
        <v>3</v>
      </c>
      <c r="AZ188" s="238">
        <f t="shared" si="233"/>
        <v>328</v>
      </c>
      <c r="BA188" s="238"/>
      <c r="BB188" s="130">
        <v>0</v>
      </c>
      <c r="BC188" s="27">
        <f t="shared" si="234"/>
        <v>21</v>
      </c>
      <c r="BD188" s="238">
        <v>6</v>
      </c>
      <c r="BE188" s="229">
        <f t="shared" si="235"/>
        <v>44012</v>
      </c>
      <c r="BF188" s="132">
        <f t="shared" si="236"/>
        <v>0</v>
      </c>
      <c r="BG188" s="132">
        <f t="shared" si="159"/>
        <v>1918</v>
      </c>
      <c r="BH188" s="229">
        <f t="shared" si="237"/>
        <v>44012</v>
      </c>
      <c r="BI188" s="132">
        <f t="shared" si="238"/>
        <v>1918</v>
      </c>
      <c r="BJ188" s="1">
        <f t="shared" si="209"/>
        <v>44012</v>
      </c>
      <c r="BK188">
        <f t="shared" si="239"/>
        <v>3</v>
      </c>
      <c r="BL188">
        <f t="shared" si="240"/>
        <v>1</v>
      </c>
      <c r="BM188" s="1">
        <f t="shared" si="210"/>
        <v>44012</v>
      </c>
      <c r="BN188">
        <f t="shared" si="211"/>
        <v>2340</v>
      </c>
      <c r="BO188">
        <f t="shared" si="212"/>
        <v>484</v>
      </c>
      <c r="BP188" s="179">
        <f t="shared" si="221"/>
        <v>44012</v>
      </c>
      <c r="BQ188">
        <f t="shared" si="222"/>
        <v>1205</v>
      </c>
      <c r="BR188">
        <f t="shared" si="223"/>
        <v>1107</v>
      </c>
      <c r="BS188">
        <f t="shared" si="224"/>
        <v>7</v>
      </c>
      <c r="BW188" s="179">
        <f t="shared" si="225"/>
        <v>44012</v>
      </c>
      <c r="BX188">
        <f t="shared" si="226"/>
        <v>46</v>
      </c>
      <c r="BY188">
        <f t="shared" si="227"/>
        <v>45</v>
      </c>
      <c r="BZ188">
        <f t="shared" si="228"/>
        <v>0</v>
      </c>
      <c r="CA188" s="179">
        <f t="shared" si="229"/>
        <v>44012</v>
      </c>
      <c r="CB188">
        <f t="shared" si="230"/>
        <v>447</v>
      </c>
      <c r="CC188">
        <f t="shared" si="231"/>
        <v>435</v>
      </c>
      <c r="CD188">
        <f t="shared" si="232"/>
        <v>7</v>
      </c>
      <c r="CE188" s="179">
        <f t="shared" si="190"/>
        <v>44012</v>
      </c>
      <c r="CF188">
        <f t="shared" si="191"/>
        <v>2</v>
      </c>
      <c r="CG188">
        <f t="shared" si="192"/>
        <v>2</v>
      </c>
      <c r="CH188" s="179">
        <f t="shared" si="193"/>
        <v>44012</v>
      </c>
      <c r="CI188">
        <f t="shared" si="194"/>
        <v>0</v>
      </c>
      <c r="CK188" t="s">
        <v>435</v>
      </c>
      <c r="CM188" t="s">
        <v>436</v>
      </c>
    </row>
    <row r="189" spans="1:91" ht="18" customHeight="1" thickBot="1" x14ac:dyDescent="0.6">
      <c r="A189" s="179">
        <v>44013</v>
      </c>
      <c r="B189" s="146">
        <v>2</v>
      </c>
      <c r="C189" s="154">
        <f t="shared" si="246"/>
        <v>1920</v>
      </c>
      <c r="D189" s="154">
        <f t="shared" si="241"/>
        <v>75</v>
      </c>
      <c r="E189" s="147">
        <v>0</v>
      </c>
      <c r="F189" s="147">
        <v>1845</v>
      </c>
      <c r="G189" s="147">
        <v>0</v>
      </c>
      <c r="H189" s="135"/>
      <c r="I189" s="147">
        <v>1</v>
      </c>
      <c r="J189" s="135"/>
      <c r="K189" s="148">
        <v>0</v>
      </c>
      <c r="L189" s="146">
        <v>2</v>
      </c>
      <c r="M189" s="147">
        <v>0</v>
      </c>
      <c r="N189" s="135"/>
      <c r="O189" s="135"/>
      <c r="P189" s="147">
        <v>0</v>
      </c>
      <c r="Q189" s="147">
        <v>0</v>
      </c>
      <c r="R189" s="135"/>
      <c r="S189" s="135"/>
      <c r="T189" s="147">
        <v>3</v>
      </c>
      <c r="U189" s="147">
        <v>3</v>
      </c>
      <c r="V189" s="135"/>
      <c r="W189" s="42">
        <v>99</v>
      </c>
      <c r="X189" s="148">
        <v>60</v>
      </c>
      <c r="Y189" s="42">
        <v>1</v>
      </c>
      <c r="Z189" s="75">
        <f t="shared" si="245"/>
        <v>44013</v>
      </c>
      <c r="AA189" s="230">
        <f t="shared" si="206"/>
        <v>1726</v>
      </c>
      <c r="AB189" s="230">
        <f t="shared" si="207"/>
        <v>1600</v>
      </c>
      <c r="AC189" s="231">
        <f t="shared" si="208"/>
        <v>14</v>
      </c>
      <c r="AD189" s="183">
        <f t="shared" si="213"/>
        <v>28</v>
      </c>
      <c r="AE189" s="243">
        <f>+AE188+AD189</f>
        <v>28</v>
      </c>
      <c r="AF189" s="155">
        <v>1233</v>
      </c>
      <c r="AG189" s="184">
        <f t="shared" si="242"/>
        <v>10</v>
      </c>
      <c r="AH189" s="155">
        <v>1117</v>
      </c>
      <c r="AI189" s="184">
        <f t="shared" si="219"/>
        <v>0</v>
      </c>
      <c r="AJ189" s="185">
        <v>7</v>
      </c>
      <c r="AK189" s="186">
        <f t="shared" si="214"/>
        <v>0</v>
      </c>
      <c r="AL189" s="155">
        <v>46</v>
      </c>
      <c r="AM189" s="184">
        <f t="shared" si="215"/>
        <v>0</v>
      </c>
      <c r="AN189" s="155">
        <v>45</v>
      </c>
      <c r="AO189" s="184">
        <f t="shared" si="216"/>
        <v>0</v>
      </c>
      <c r="AP189" s="187">
        <v>0</v>
      </c>
      <c r="AQ189" s="186">
        <f t="shared" si="217"/>
        <v>0</v>
      </c>
      <c r="AR189" s="155">
        <v>447</v>
      </c>
      <c r="AS189" s="184">
        <f t="shared" si="243"/>
        <v>3</v>
      </c>
      <c r="AT189" s="155">
        <v>438</v>
      </c>
      <c r="AU189" s="184">
        <f t="shared" si="218"/>
        <v>0</v>
      </c>
      <c r="AV189" s="188">
        <v>7</v>
      </c>
      <c r="AW189" s="246">
        <v>18</v>
      </c>
      <c r="AX189" s="237">
        <f t="shared" si="244"/>
        <v>44013</v>
      </c>
      <c r="AY189" s="236">
        <v>1</v>
      </c>
      <c r="AZ189" s="238">
        <f t="shared" si="233"/>
        <v>329</v>
      </c>
      <c r="BA189" s="238"/>
      <c r="BB189" s="130">
        <v>0</v>
      </c>
      <c r="BC189" s="27">
        <f t="shared" si="234"/>
        <v>21</v>
      </c>
      <c r="BD189" s="238">
        <v>7</v>
      </c>
      <c r="BE189" s="229">
        <f t="shared" si="235"/>
        <v>44013</v>
      </c>
      <c r="BF189" s="132">
        <f t="shared" si="236"/>
        <v>2</v>
      </c>
      <c r="BG189" s="132">
        <f t="shared" si="159"/>
        <v>1920</v>
      </c>
      <c r="BH189" s="229">
        <f t="shared" si="237"/>
        <v>44013</v>
      </c>
      <c r="BI189" s="132">
        <f t="shared" si="238"/>
        <v>1920</v>
      </c>
      <c r="BJ189" s="1">
        <f t="shared" si="209"/>
        <v>44013</v>
      </c>
      <c r="BK189">
        <f t="shared" si="239"/>
        <v>2</v>
      </c>
      <c r="BL189">
        <f t="shared" si="240"/>
        <v>0</v>
      </c>
      <c r="BM189" s="1">
        <f t="shared" si="210"/>
        <v>44013</v>
      </c>
      <c r="BN189">
        <f t="shared" si="211"/>
        <v>2342</v>
      </c>
      <c r="BO189">
        <f t="shared" si="212"/>
        <v>484</v>
      </c>
      <c r="BP189" s="179">
        <f t="shared" si="221"/>
        <v>44013</v>
      </c>
      <c r="BQ189">
        <f t="shared" si="222"/>
        <v>1233</v>
      </c>
      <c r="BR189">
        <f t="shared" si="223"/>
        <v>1117</v>
      </c>
      <c r="BS189">
        <f t="shared" si="224"/>
        <v>7</v>
      </c>
      <c r="BW189" s="179">
        <f t="shared" si="225"/>
        <v>44013</v>
      </c>
      <c r="BX189">
        <f t="shared" si="226"/>
        <v>46</v>
      </c>
      <c r="BY189">
        <f t="shared" si="227"/>
        <v>45</v>
      </c>
      <c r="BZ189">
        <f t="shared" si="228"/>
        <v>0</v>
      </c>
      <c r="CA189" s="179">
        <f t="shared" si="229"/>
        <v>44013</v>
      </c>
      <c r="CB189">
        <f t="shared" si="230"/>
        <v>447</v>
      </c>
      <c r="CC189">
        <f t="shared" si="231"/>
        <v>438</v>
      </c>
      <c r="CD189">
        <f t="shared" si="232"/>
        <v>7</v>
      </c>
      <c r="CE189" s="179">
        <f t="shared" si="190"/>
        <v>44013</v>
      </c>
      <c r="CF189">
        <f t="shared" si="191"/>
        <v>28</v>
      </c>
      <c r="CG189">
        <f t="shared" si="192"/>
        <v>10</v>
      </c>
      <c r="CH189" s="179">
        <f t="shared" si="193"/>
        <v>44013</v>
      </c>
      <c r="CI189">
        <f t="shared" si="194"/>
        <v>0</v>
      </c>
      <c r="CJ189" s="1">
        <f>+Z189</f>
        <v>44013</v>
      </c>
      <c r="CK189">
        <f>+AD189</f>
        <v>28</v>
      </c>
      <c r="CL189" s="1">
        <f>+Z189</f>
        <v>44013</v>
      </c>
      <c r="CM189">
        <f>+AI189</f>
        <v>0</v>
      </c>
    </row>
    <row r="190" spans="1:91" ht="18" customHeight="1" x14ac:dyDescent="0.55000000000000004">
      <c r="A190" s="179">
        <v>44014</v>
      </c>
      <c r="B190" s="146">
        <v>3</v>
      </c>
      <c r="C190" s="154">
        <f t="shared" si="246"/>
        <v>1923</v>
      </c>
      <c r="D190" s="154">
        <f t="shared" si="241"/>
        <v>69</v>
      </c>
      <c r="E190" s="147">
        <v>0</v>
      </c>
      <c r="F190" s="147">
        <v>1854</v>
      </c>
      <c r="G190" s="147">
        <v>0</v>
      </c>
      <c r="H190" s="135"/>
      <c r="I190" s="147">
        <v>1</v>
      </c>
      <c r="J190" s="135"/>
      <c r="K190" s="148">
        <v>0</v>
      </c>
      <c r="L190" s="146">
        <v>4</v>
      </c>
      <c r="M190" s="147">
        <v>3</v>
      </c>
      <c r="N190" s="135"/>
      <c r="O190" s="135"/>
      <c r="P190" s="147">
        <v>0</v>
      </c>
      <c r="Q190" s="147">
        <v>0</v>
      </c>
      <c r="R190" s="135"/>
      <c r="S190" s="135"/>
      <c r="T190" s="147">
        <v>6</v>
      </c>
      <c r="U190" s="147">
        <v>4</v>
      </c>
      <c r="V190" s="135"/>
      <c r="W190" s="42">
        <v>97</v>
      </c>
      <c r="X190" s="148">
        <v>59</v>
      </c>
      <c r="Y190" s="42">
        <v>2</v>
      </c>
      <c r="Z190" s="75">
        <f t="shared" si="245"/>
        <v>44014</v>
      </c>
      <c r="AA190" s="230">
        <f t="shared" si="206"/>
        <v>1736</v>
      </c>
      <c r="AB190" s="230">
        <f t="shared" si="207"/>
        <v>1603</v>
      </c>
      <c r="AC190" s="231">
        <f t="shared" si="208"/>
        <v>14</v>
      </c>
      <c r="AD190" s="183">
        <f t="shared" si="213"/>
        <v>9</v>
      </c>
      <c r="AE190" s="243">
        <f>+AE189+AD190</f>
        <v>37</v>
      </c>
      <c r="AF190" s="155">
        <v>1242</v>
      </c>
      <c r="AG190" s="184">
        <f t="shared" si="242"/>
        <v>3</v>
      </c>
      <c r="AH190" s="155">
        <v>1120</v>
      </c>
      <c r="AI190" s="184">
        <f t="shared" si="219"/>
        <v>0</v>
      </c>
      <c r="AJ190" s="185">
        <v>7</v>
      </c>
      <c r="AK190" s="186">
        <f t="shared" si="214"/>
        <v>0</v>
      </c>
      <c r="AL190" s="155">
        <v>46</v>
      </c>
      <c r="AM190" s="184">
        <f t="shared" si="215"/>
        <v>0</v>
      </c>
      <c r="AN190" s="155">
        <v>45</v>
      </c>
      <c r="AO190" s="184">
        <f t="shared" si="216"/>
        <v>0</v>
      </c>
      <c r="AP190" s="187">
        <v>0</v>
      </c>
      <c r="AQ190" s="186">
        <f t="shared" si="217"/>
        <v>1</v>
      </c>
      <c r="AR190" s="155">
        <v>448</v>
      </c>
      <c r="AS190" s="184">
        <f t="shared" si="243"/>
        <v>0</v>
      </c>
      <c r="AT190" s="155">
        <v>438</v>
      </c>
      <c r="AU190" s="184">
        <f t="shared" si="218"/>
        <v>0</v>
      </c>
      <c r="AV190" s="188">
        <v>7</v>
      </c>
      <c r="AW190" s="246">
        <v>19</v>
      </c>
      <c r="AX190" s="237">
        <f t="shared" si="244"/>
        <v>44014</v>
      </c>
      <c r="AY190" s="236">
        <v>2</v>
      </c>
      <c r="AZ190" s="238">
        <f t="shared" si="233"/>
        <v>331</v>
      </c>
      <c r="BA190" s="238"/>
      <c r="BB190" s="130">
        <v>0</v>
      </c>
      <c r="BC190" s="27">
        <f t="shared" si="234"/>
        <v>21</v>
      </c>
      <c r="BD190" s="238">
        <v>8</v>
      </c>
      <c r="BE190" s="229">
        <f t="shared" si="235"/>
        <v>44014</v>
      </c>
      <c r="BF190" s="132">
        <f t="shared" si="236"/>
        <v>3</v>
      </c>
      <c r="BG190" s="132">
        <f t="shared" si="159"/>
        <v>1923</v>
      </c>
      <c r="BH190" s="229">
        <f t="shared" si="237"/>
        <v>44014</v>
      </c>
      <c r="BI190" s="132">
        <f t="shared" si="238"/>
        <v>1923</v>
      </c>
      <c r="BJ190" s="1">
        <f t="shared" si="209"/>
        <v>44014</v>
      </c>
      <c r="BK190">
        <f t="shared" si="239"/>
        <v>4</v>
      </c>
      <c r="BL190">
        <f t="shared" si="240"/>
        <v>3</v>
      </c>
      <c r="BM190" s="1">
        <f t="shared" si="210"/>
        <v>44014</v>
      </c>
      <c r="BN190">
        <f t="shared" si="211"/>
        <v>2346</v>
      </c>
      <c r="BO190">
        <f t="shared" si="212"/>
        <v>487</v>
      </c>
      <c r="BP190" s="179">
        <f t="shared" si="221"/>
        <v>44014</v>
      </c>
      <c r="BQ190">
        <f t="shared" si="222"/>
        <v>1242</v>
      </c>
      <c r="BR190">
        <f t="shared" si="223"/>
        <v>1120</v>
      </c>
      <c r="BS190">
        <f t="shared" si="224"/>
        <v>7</v>
      </c>
      <c r="BW190" s="179">
        <f t="shared" si="225"/>
        <v>44014</v>
      </c>
      <c r="BX190">
        <f t="shared" si="226"/>
        <v>46</v>
      </c>
      <c r="BY190">
        <f t="shared" si="227"/>
        <v>45</v>
      </c>
      <c r="BZ190">
        <f t="shared" si="228"/>
        <v>0</v>
      </c>
      <c r="CA190" s="179">
        <f t="shared" si="229"/>
        <v>44014</v>
      </c>
      <c r="CB190">
        <f t="shared" si="230"/>
        <v>448</v>
      </c>
      <c r="CC190">
        <f t="shared" si="231"/>
        <v>438</v>
      </c>
      <c r="CD190">
        <f t="shared" si="232"/>
        <v>7</v>
      </c>
      <c r="CE190" s="179">
        <f t="shared" si="190"/>
        <v>44014</v>
      </c>
      <c r="CF190">
        <f t="shared" si="191"/>
        <v>9</v>
      </c>
      <c r="CG190">
        <f t="shared" si="192"/>
        <v>3</v>
      </c>
      <c r="CH190" s="179">
        <f t="shared" si="193"/>
        <v>44014</v>
      </c>
      <c r="CI190">
        <f t="shared" si="194"/>
        <v>0</v>
      </c>
      <c r="CJ190" s="1">
        <f t="shared" ref="CJ190:CJ253" si="247">+Z190</f>
        <v>44014</v>
      </c>
      <c r="CK190" s="280">
        <f t="shared" ref="CK190:CK253" si="248">+AD190</f>
        <v>9</v>
      </c>
      <c r="CL190" s="1">
        <f t="shared" ref="CL190:CL253" si="249">+Z190</f>
        <v>44014</v>
      </c>
      <c r="CM190" s="281">
        <f t="shared" ref="CM190:CM253" si="250">+AI190</f>
        <v>0</v>
      </c>
    </row>
    <row r="191" spans="1:91" ht="18" customHeight="1" x14ac:dyDescent="0.55000000000000004">
      <c r="A191" s="179">
        <v>44015</v>
      </c>
      <c r="B191" s="146">
        <v>2</v>
      </c>
      <c r="C191" s="154">
        <f t="shared" si="246"/>
        <v>1925</v>
      </c>
      <c r="D191" s="154">
        <f t="shared" si="241"/>
        <v>66</v>
      </c>
      <c r="E191" s="147">
        <v>0</v>
      </c>
      <c r="F191" s="147">
        <v>1859</v>
      </c>
      <c r="G191" s="147">
        <v>1</v>
      </c>
      <c r="H191" s="135"/>
      <c r="I191" s="147">
        <v>2</v>
      </c>
      <c r="J191" s="135"/>
      <c r="K191" s="148">
        <v>0</v>
      </c>
      <c r="L191" s="146">
        <v>4</v>
      </c>
      <c r="M191" s="147">
        <v>3</v>
      </c>
      <c r="N191" s="135"/>
      <c r="O191" s="135"/>
      <c r="P191" s="147">
        <v>3</v>
      </c>
      <c r="Q191" s="147">
        <v>1</v>
      </c>
      <c r="R191" s="135"/>
      <c r="S191" s="135"/>
      <c r="T191" s="147">
        <v>3</v>
      </c>
      <c r="U191" s="147">
        <v>1</v>
      </c>
      <c r="V191" s="135"/>
      <c r="W191" s="42">
        <v>98</v>
      </c>
      <c r="X191" s="148">
        <v>61</v>
      </c>
      <c r="Y191" s="42">
        <v>3</v>
      </c>
      <c r="Z191" s="75">
        <f t="shared" si="245"/>
        <v>44015</v>
      </c>
      <c r="AA191" s="230">
        <f t="shared" si="206"/>
        <v>1742</v>
      </c>
      <c r="AB191" s="230">
        <f t="shared" si="207"/>
        <v>1608</v>
      </c>
      <c r="AC191" s="231">
        <f t="shared" si="208"/>
        <v>14</v>
      </c>
      <c r="AD191" s="183">
        <f t="shared" si="213"/>
        <v>5</v>
      </c>
      <c r="AE191" s="243">
        <f t="shared" ref="AE191:AE209" si="251">+AE190+AD191</f>
        <v>42</v>
      </c>
      <c r="AF191" s="155">
        <v>1247</v>
      </c>
      <c r="AG191" s="184">
        <f t="shared" si="242"/>
        <v>5</v>
      </c>
      <c r="AH191" s="155">
        <v>1125</v>
      </c>
      <c r="AI191" s="184">
        <f t="shared" si="219"/>
        <v>0</v>
      </c>
      <c r="AJ191" s="185">
        <v>7</v>
      </c>
      <c r="AK191" s="186">
        <f t="shared" si="214"/>
        <v>0</v>
      </c>
      <c r="AL191" s="155">
        <v>46</v>
      </c>
      <c r="AM191" s="184">
        <f t="shared" si="215"/>
        <v>0</v>
      </c>
      <c r="AN191" s="155">
        <v>45</v>
      </c>
      <c r="AO191" s="184">
        <f t="shared" si="216"/>
        <v>0</v>
      </c>
      <c r="AP191" s="187">
        <v>0</v>
      </c>
      <c r="AQ191" s="186">
        <f t="shared" si="217"/>
        <v>1</v>
      </c>
      <c r="AR191" s="155">
        <v>449</v>
      </c>
      <c r="AS191" s="184">
        <f t="shared" si="243"/>
        <v>0</v>
      </c>
      <c r="AT191" s="155">
        <v>438</v>
      </c>
      <c r="AU191" s="184">
        <f t="shared" si="218"/>
        <v>0</v>
      </c>
      <c r="AV191" s="188">
        <v>7</v>
      </c>
      <c r="AW191" s="246">
        <v>20</v>
      </c>
      <c r="AX191" s="237">
        <f t="shared" si="244"/>
        <v>44015</v>
      </c>
      <c r="AY191" s="236">
        <v>1</v>
      </c>
      <c r="AZ191" s="238">
        <f t="shared" si="233"/>
        <v>332</v>
      </c>
      <c r="BA191" s="238"/>
      <c r="BB191" s="130">
        <v>0</v>
      </c>
      <c r="BC191" s="27">
        <f t="shared" si="234"/>
        <v>21</v>
      </c>
      <c r="BD191" s="238">
        <v>9</v>
      </c>
      <c r="BE191" s="229">
        <f t="shared" si="235"/>
        <v>44015</v>
      </c>
      <c r="BF191" s="132">
        <f t="shared" si="236"/>
        <v>2</v>
      </c>
      <c r="BG191" s="132">
        <f t="shared" si="159"/>
        <v>1925</v>
      </c>
      <c r="BH191" s="229">
        <f t="shared" si="237"/>
        <v>44015</v>
      </c>
      <c r="BI191" s="132">
        <f t="shared" si="238"/>
        <v>1925</v>
      </c>
      <c r="BJ191" s="1">
        <f t="shared" si="209"/>
        <v>44015</v>
      </c>
      <c r="BK191">
        <f t="shared" si="239"/>
        <v>4</v>
      </c>
      <c r="BL191">
        <f t="shared" si="240"/>
        <v>3</v>
      </c>
      <c r="BM191" s="1">
        <f t="shared" si="210"/>
        <v>44015</v>
      </c>
      <c r="BN191">
        <f t="shared" si="211"/>
        <v>2350</v>
      </c>
      <c r="BO191">
        <f t="shared" si="212"/>
        <v>490</v>
      </c>
      <c r="BP191" s="179">
        <f t="shared" si="221"/>
        <v>44015</v>
      </c>
      <c r="BQ191">
        <f t="shared" si="222"/>
        <v>1247</v>
      </c>
      <c r="BR191">
        <f t="shared" si="223"/>
        <v>1125</v>
      </c>
      <c r="BS191">
        <f t="shared" si="224"/>
        <v>7</v>
      </c>
      <c r="BW191" s="179">
        <f t="shared" si="225"/>
        <v>44015</v>
      </c>
      <c r="BX191">
        <f t="shared" si="226"/>
        <v>46</v>
      </c>
      <c r="BY191">
        <f t="shared" si="227"/>
        <v>45</v>
      </c>
      <c r="BZ191">
        <f t="shared" si="228"/>
        <v>0</v>
      </c>
      <c r="CA191" s="179">
        <f t="shared" si="229"/>
        <v>44015</v>
      </c>
      <c r="CB191">
        <f t="shared" si="230"/>
        <v>449</v>
      </c>
      <c r="CC191">
        <f t="shared" si="231"/>
        <v>438</v>
      </c>
      <c r="CD191">
        <f t="shared" si="232"/>
        <v>7</v>
      </c>
      <c r="CE191" s="179">
        <f t="shared" si="190"/>
        <v>44015</v>
      </c>
      <c r="CF191">
        <f t="shared" si="191"/>
        <v>5</v>
      </c>
      <c r="CG191">
        <f t="shared" si="192"/>
        <v>5</v>
      </c>
      <c r="CH191" s="179">
        <f t="shared" si="193"/>
        <v>44015</v>
      </c>
      <c r="CI191">
        <f t="shared" si="194"/>
        <v>0</v>
      </c>
      <c r="CJ191" s="1">
        <f t="shared" si="247"/>
        <v>44015</v>
      </c>
      <c r="CK191" s="282">
        <f t="shared" si="248"/>
        <v>5</v>
      </c>
      <c r="CL191" s="1">
        <f t="shared" si="249"/>
        <v>44015</v>
      </c>
      <c r="CM191" s="283">
        <f t="shared" si="250"/>
        <v>0</v>
      </c>
    </row>
    <row r="192" spans="1:91" ht="18" customHeight="1" x14ac:dyDescent="0.55000000000000004">
      <c r="A192" s="179">
        <v>44016</v>
      </c>
      <c r="B192" s="146">
        <v>6</v>
      </c>
      <c r="C192" s="154">
        <f t="shared" si="246"/>
        <v>1931</v>
      </c>
      <c r="D192" s="154">
        <f t="shared" si="241"/>
        <v>68</v>
      </c>
      <c r="E192" s="147">
        <v>0</v>
      </c>
      <c r="F192" s="147">
        <v>1863</v>
      </c>
      <c r="G192" s="147">
        <v>1</v>
      </c>
      <c r="H192" s="135"/>
      <c r="I192" s="147">
        <v>3</v>
      </c>
      <c r="J192" s="135"/>
      <c r="K192" s="148">
        <v>0</v>
      </c>
      <c r="L192" s="146">
        <v>7</v>
      </c>
      <c r="M192" s="147">
        <v>7</v>
      </c>
      <c r="N192" s="135"/>
      <c r="O192" s="135"/>
      <c r="P192" s="147">
        <v>1</v>
      </c>
      <c r="Q192" s="147">
        <v>1</v>
      </c>
      <c r="R192" s="135"/>
      <c r="S192" s="135"/>
      <c r="T192" s="147">
        <v>5</v>
      </c>
      <c r="U192" s="147">
        <v>4</v>
      </c>
      <c r="V192" s="135"/>
      <c r="W192" s="42">
        <v>99</v>
      </c>
      <c r="X192" s="148">
        <v>63</v>
      </c>
      <c r="Y192" s="42">
        <v>4</v>
      </c>
      <c r="Z192" s="75">
        <f t="shared" si="245"/>
        <v>44016</v>
      </c>
      <c r="AA192" s="230">
        <f t="shared" si="206"/>
        <v>1753</v>
      </c>
      <c r="AB192" s="230">
        <f t="shared" si="207"/>
        <v>1628</v>
      </c>
      <c r="AC192" s="231">
        <f t="shared" si="208"/>
        <v>14</v>
      </c>
      <c r="AD192" s="183">
        <f t="shared" si="213"/>
        <v>11</v>
      </c>
      <c r="AE192" s="243">
        <f t="shared" si="251"/>
        <v>53</v>
      </c>
      <c r="AF192" s="155">
        <v>1258</v>
      </c>
      <c r="AG192" s="184">
        <f t="shared" ref="AG192:AG215" si="252">+AH192-AH191</f>
        <v>20</v>
      </c>
      <c r="AH192" s="155">
        <v>1145</v>
      </c>
      <c r="AI192" s="184">
        <f t="shared" si="219"/>
        <v>0</v>
      </c>
      <c r="AJ192" s="185">
        <v>7</v>
      </c>
      <c r="AK192" s="186">
        <f t="shared" si="214"/>
        <v>0</v>
      </c>
      <c r="AL192" s="155">
        <v>46</v>
      </c>
      <c r="AM192" s="184">
        <f t="shared" si="215"/>
        <v>0</v>
      </c>
      <c r="AN192" s="155">
        <v>45</v>
      </c>
      <c r="AO192" s="184">
        <f t="shared" si="216"/>
        <v>0</v>
      </c>
      <c r="AP192" s="187">
        <v>0</v>
      </c>
      <c r="AQ192" s="186">
        <f t="shared" si="217"/>
        <v>0</v>
      </c>
      <c r="AR192" s="155">
        <v>449</v>
      </c>
      <c r="AS192" s="184">
        <f t="shared" si="243"/>
        <v>0</v>
      </c>
      <c r="AT192" s="155">
        <v>438</v>
      </c>
      <c r="AU192" s="184">
        <f t="shared" si="218"/>
        <v>0</v>
      </c>
      <c r="AV192" s="188">
        <v>7</v>
      </c>
      <c r="AW192" s="246">
        <v>21</v>
      </c>
      <c r="AX192" s="237">
        <f t="shared" si="244"/>
        <v>44016</v>
      </c>
      <c r="AY192" s="236">
        <v>2</v>
      </c>
      <c r="AZ192" s="238">
        <f t="shared" si="233"/>
        <v>334</v>
      </c>
      <c r="BA192" s="238"/>
      <c r="BB192" s="130">
        <v>0</v>
      </c>
      <c r="BC192" s="27">
        <f t="shared" si="234"/>
        <v>21</v>
      </c>
      <c r="BD192" s="238">
        <v>10</v>
      </c>
      <c r="BE192" s="229">
        <f t="shared" si="235"/>
        <v>44016</v>
      </c>
      <c r="BF192" s="132">
        <f t="shared" si="236"/>
        <v>6</v>
      </c>
      <c r="BG192" s="132">
        <f t="shared" si="159"/>
        <v>1931</v>
      </c>
      <c r="BH192" s="229">
        <f t="shared" si="237"/>
        <v>44016</v>
      </c>
      <c r="BI192" s="132">
        <f t="shared" si="238"/>
        <v>1931</v>
      </c>
      <c r="BJ192" s="1">
        <f t="shared" si="209"/>
        <v>44016</v>
      </c>
      <c r="BK192">
        <f t="shared" si="239"/>
        <v>7</v>
      </c>
      <c r="BL192">
        <f t="shared" si="240"/>
        <v>7</v>
      </c>
      <c r="BM192" s="1">
        <f t="shared" si="210"/>
        <v>44016</v>
      </c>
      <c r="BN192">
        <f t="shared" si="211"/>
        <v>2357</v>
      </c>
      <c r="BO192">
        <f t="shared" si="212"/>
        <v>497</v>
      </c>
      <c r="BP192" s="179">
        <f t="shared" si="221"/>
        <v>44016</v>
      </c>
      <c r="BQ192">
        <f t="shared" si="222"/>
        <v>1258</v>
      </c>
      <c r="BR192">
        <f t="shared" si="223"/>
        <v>1145</v>
      </c>
      <c r="BS192">
        <f t="shared" si="224"/>
        <v>7</v>
      </c>
      <c r="BW192" s="179">
        <f t="shared" si="225"/>
        <v>44016</v>
      </c>
      <c r="BX192">
        <f t="shared" si="226"/>
        <v>46</v>
      </c>
      <c r="BY192">
        <f t="shared" si="227"/>
        <v>45</v>
      </c>
      <c r="BZ192">
        <f t="shared" si="228"/>
        <v>0</v>
      </c>
      <c r="CA192" s="179">
        <f t="shared" si="229"/>
        <v>44016</v>
      </c>
      <c r="CB192">
        <f t="shared" si="230"/>
        <v>449</v>
      </c>
      <c r="CC192">
        <f t="shared" si="231"/>
        <v>438</v>
      </c>
      <c r="CD192">
        <f t="shared" si="232"/>
        <v>7</v>
      </c>
      <c r="CE192" s="179">
        <f t="shared" si="190"/>
        <v>44016</v>
      </c>
      <c r="CF192">
        <f t="shared" si="191"/>
        <v>11</v>
      </c>
      <c r="CG192">
        <f t="shared" si="192"/>
        <v>20</v>
      </c>
      <c r="CH192" s="179">
        <f t="shared" si="193"/>
        <v>44016</v>
      </c>
      <c r="CI192">
        <f t="shared" si="194"/>
        <v>0</v>
      </c>
      <c r="CJ192" s="1">
        <f t="shared" si="247"/>
        <v>44016</v>
      </c>
      <c r="CK192" s="282">
        <f t="shared" si="248"/>
        <v>11</v>
      </c>
      <c r="CL192" s="1">
        <f t="shared" si="249"/>
        <v>44016</v>
      </c>
      <c r="CM192" s="283">
        <f t="shared" si="250"/>
        <v>0</v>
      </c>
    </row>
    <row r="193" spans="1:91" ht="18" customHeight="1" x14ac:dyDescent="0.55000000000000004">
      <c r="A193" s="179">
        <v>44017</v>
      </c>
      <c r="B193" s="146">
        <v>3</v>
      </c>
      <c r="C193" s="154">
        <f t="shared" si="246"/>
        <v>1934</v>
      </c>
      <c r="D193" s="154">
        <f t="shared" si="241"/>
        <v>69</v>
      </c>
      <c r="E193" s="147">
        <v>0</v>
      </c>
      <c r="F193" s="147">
        <v>1865</v>
      </c>
      <c r="G193" s="147">
        <v>0</v>
      </c>
      <c r="H193" s="135"/>
      <c r="I193" s="147">
        <v>3</v>
      </c>
      <c r="J193" s="135"/>
      <c r="K193" s="148">
        <v>0</v>
      </c>
      <c r="L193" s="146">
        <v>11</v>
      </c>
      <c r="M193" s="147">
        <v>10</v>
      </c>
      <c r="N193" s="135"/>
      <c r="O193" s="135"/>
      <c r="P193" s="147">
        <v>0</v>
      </c>
      <c r="Q193" s="147">
        <v>0</v>
      </c>
      <c r="R193" s="135"/>
      <c r="S193" s="135"/>
      <c r="T193" s="147">
        <v>1</v>
      </c>
      <c r="U193" s="147">
        <v>1</v>
      </c>
      <c r="V193" s="135"/>
      <c r="W193" s="42">
        <v>109</v>
      </c>
      <c r="X193" s="148">
        <v>72</v>
      </c>
      <c r="Y193" s="42">
        <v>5</v>
      </c>
      <c r="Z193" s="75">
        <f t="shared" ref="Z193:Z215" si="253">+A193</f>
        <v>44017</v>
      </c>
      <c r="AA193" s="230">
        <f t="shared" si="206"/>
        <v>1763</v>
      </c>
      <c r="AB193" s="230">
        <f t="shared" si="207"/>
        <v>1639</v>
      </c>
      <c r="AC193" s="231">
        <f t="shared" si="208"/>
        <v>14</v>
      </c>
      <c r="AD193" s="183">
        <f t="shared" si="213"/>
        <v>10</v>
      </c>
      <c r="AE193" s="243">
        <f t="shared" si="251"/>
        <v>63</v>
      </c>
      <c r="AF193" s="155">
        <v>1268</v>
      </c>
      <c r="AG193" s="184">
        <f t="shared" si="252"/>
        <v>11</v>
      </c>
      <c r="AH193" s="155">
        <v>1156</v>
      </c>
      <c r="AI193" s="184">
        <f t="shared" si="219"/>
        <v>0</v>
      </c>
      <c r="AJ193" s="185">
        <v>7</v>
      </c>
      <c r="AK193" s="186">
        <f t="shared" si="214"/>
        <v>0</v>
      </c>
      <c r="AL193" s="155">
        <v>46</v>
      </c>
      <c r="AM193" s="184">
        <f t="shared" si="215"/>
        <v>0</v>
      </c>
      <c r="AN193" s="155">
        <v>45</v>
      </c>
      <c r="AO193" s="184">
        <f t="shared" si="216"/>
        <v>0</v>
      </c>
      <c r="AP193" s="187">
        <v>0</v>
      </c>
      <c r="AQ193" s="186">
        <f t="shared" si="217"/>
        <v>0</v>
      </c>
      <c r="AR193" s="155">
        <v>449</v>
      </c>
      <c r="AS193" s="184">
        <f t="shared" si="243"/>
        <v>0</v>
      </c>
      <c r="AT193" s="155">
        <v>438</v>
      </c>
      <c r="AU193" s="184">
        <f t="shared" si="218"/>
        <v>0</v>
      </c>
      <c r="AV193" s="188">
        <v>7</v>
      </c>
      <c r="AW193" s="246">
        <v>22</v>
      </c>
      <c r="AX193" s="237">
        <f t="shared" si="244"/>
        <v>44017</v>
      </c>
      <c r="AY193" s="236">
        <v>1</v>
      </c>
      <c r="AZ193" s="238">
        <f t="shared" si="233"/>
        <v>335</v>
      </c>
      <c r="BA193" s="238"/>
      <c r="BB193" s="130">
        <v>0</v>
      </c>
      <c r="BC193" s="27">
        <f t="shared" si="234"/>
        <v>21</v>
      </c>
      <c r="BD193" s="238">
        <v>11</v>
      </c>
      <c r="BE193" s="229">
        <f t="shared" si="235"/>
        <v>44017</v>
      </c>
      <c r="BF193" s="132">
        <f t="shared" si="236"/>
        <v>3</v>
      </c>
      <c r="BG193" s="132">
        <f t="shared" si="159"/>
        <v>1934</v>
      </c>
      <c r="BH193" s="229">
        <f t="shared" si="237"/>
        <v>44017</v>
      </c>
      <c r="BI193" s="132">
        <f t="shared" si="238"/>
        <v>1934</v>
      </c>
      <c r="BJ193" s="1">
        <f t="shared" si="209"/>
        <v>44017</v>
      </c>
      <c r="BK193">
        <f t="shared" si="239"/>
        <v>11</v>
      </c>
      <c r="BL193">
        <f t="shared" si="240"/>
        <v>10</v>
      </c>
      <c r="BM193" s="1">
        <f t="shared" si="210"/>
        <v>44017</v>
      </c>
      <c r="BN193">
        <f t="shared" si="211"/>
        <v>2368</v>
      </c>
      <c r="BO193">
        <f t="shared" si="212"/>
        <v>507</v>
      </c>
      <c r="BP193" s="179">
        <f t="shared" si="221"/>
        <v>44017</v>
      </c>
      <c r="BQ193">
        <f t="shared" si="222"/>
        <v>1268</v>
      </c>
      <c r="BR193">
        <f t="shared" si="223"/>
        <v>1156</v>
      </c>
      <c r="BS193">
        <f t="shared" si="224"/>
        <v>7</v>
      </c>
      <c r="BW193" s="179">
        <f t="shared" si="225"/>
        <v>44017</v>
      </c>
      <c r="BX193">
        <f t="shared" si="226"/>
        <v>46</v>
      </c>
      <c r="BY193">
        <f t="shared" si="227"/>
        <v>45</v>
      </c>
      <c r="BZ193">
        <f t="shared" si="228"/>
        <v>0</v>
      </c>
      <c r="CA193" s="179">
        <f t="shared" si="229"/>
        <v>44017</v>
      </c>
      <c r="CB193">
        <f t="shared" si="230"/>
        <v>449</v>
      </c>
      <c r="CC193">
        <f t="shared" si="231"/>
        <v>438</v>
      </c>
      <c r="CD193">
        <f t="shared" si="232"/>
        <v>7</v>
      </c>
      <c r="CE193" s="179">
        <f t="shared" si="190"/>
        <v>44017</v>
      </c>
      <c r="CF193">
        <f t="shared" si="191"/>
        <v>10</v>
      </c>
      <c r="CG193">
        <f t="shared" si="192"/>
        <v>11</v>
      </c>
      <c r="CH193" s="179">
        <f t="shared" si="193"/>
        <v>44017</v>
      </c>
      <c r="CI193">
        <f t="shared" si="194"/>
        <v>0</v>
      </c>
      <c r="CJ193" s="1">
        <f t="shared" si="247"/>
        <v>44017</v>
      </c>
      <c r="CK193" s="282">
        <f t="shared" si="248"/>
        <v>10</v>
      </c>
      <c r="CL193" s="1">
        <f t="shared" si="249"/>
        <v>44017</v>
      </c>
      <c r="CM193" s="283">
        <f t="shared" si="250"/>
        <v>0</v>
      </c>
    </row>
    <row r="194" spans="1:91" ht="18" customHeight="1" x14ac:dyDescent="0.55000000000000004">
      <c r="A194" s="179">
        <v>44018</v>
      </c>
      <c r="B194" s="146">
        <v>8</v>
      </c>
      <c r="C194" s="154">
        <f t="shared" ref="C194:C214" si="254">+B194+C193</f>
        <v>1942</v>
      </c>
      <c r="D194" s="154">
        <f t="shared" si="241"/>
        <v>72</v>
      </c>
      <c r="E194" s="147">
        <v>0</v>
      </c>
      <c r="F194" s="147">
        <v>1870</v>
      </c>
      <c r="G194" s="147">
        <v>2</v>
      </c>
      <c r="H194" s="135"/>
      <c r="I194" s="147">
        <v>3</v>
      </c>
      <c r="J194" s="135"/>
      <c r="K194" s="148">
        <v>0</v>
      </c>
      <c r="L194" s="146">
        <v>15</v>
      </c>
      <c r="M194" s="147">
        <v>14</v>
      </c>
      <c r="N194" s="135"/>
      <c r="O194" s="135"/>
      <c r="P194" s="147">
        <v>2</v>
      </c>
      <c r="Q194" s="147">
        <v>2</v>
      </c>
      <c r="R194" s="135"/>
      <c r="S194" s="135"/>
      <c r="T194" s="147">
        <v>8</v>
      </c>
      <c r="U194" s="147">
        <v>7</v>
      </c>
      <c r="V194" s="135"/>
      <c r="W194" s="42">
        <v>114</v>
      </c>
      <c r="X194" s="148">
        <v>77</v>
      </c>
      <c r="Y194" s="42">
        <v>6</v>
      </c>
      <c r="Z194" s="75">
        <f t="shared" si="253"/>
        <v>44018</v>
      </c>
      <c r="AA194" s="230">
        <f t="shared" si="206"/>
        <v>1780</v>
      </c>
      <c r="AB194" s="230">
        <f t="shared" si="207"/>
        <v>1640</v>
      </c>
      <c r="AC194" s="231">
        <f t="shared" si="208"/>
        <v>14</v>
      </c>
      <c r="AD194" s="183">
        <f t="shared" si="213"/>
        <v>17</v>
      </c>
      <c r="AE194" s="243">
        <f t="shared" si="251"/>
        <v>80</v>
      </c>
      <c r="AF194" s="155">
        <v>1285</v>
      </c>
      <c r="AG194" s="184">
        <f t="shared" si="252"/>
        <v>1</v>
      </c>
      <c r="AH194" s="155">
        <v>1157</v>
      </c>
      <c r="AI194" s="184">
        <f t="shared" si="219"/>
        <v>0</v>
      </c>
      <c r="AJ194" s="185">
        <v>7</v>
      </c>
      <c r="AK194" s="186">
        <f t="shared" si="214"/>
        <v>0</v>
      </c>
      <c r="AL194" s="155">
        <v>46</v>
      </c>
      <c r="AM194" s="184">
        <f t="shared" si="215"/>
        <v>0</v>
      </c>
      <c r="AN194" s="155">
        <v>45</v>
      </c>
      <c r="AO194" s="184">
        <f t="shared" si="216"/>
        <v>0</v>
      </c>
      <c r="AP194" s="187">
        <v>0</v>
      </c>
      <c r="AQ194" s="186">
        <f t="shared" si="217"/>
        <v>0</v>
      </c>
      <c r="AR194" s="155">
        <v>449</v>
      </c>
      <c r="AS194" s="184">
        <f t="shared" si="243"/>
        <v>0</v>
      </c>
      <c r="AT194" s="155">
        <v>438</v>
      </c>
      <c r="AU194" s="184">
        <f t="shared" si="218"/>
        <v>0</v>
      </c>
      <c r="AV194" s="188">
        <v>7</v>
      </c>
      <c r="AW194" s="246">
        <v>23</v>
      </c>
      <c r="AX194" s="237">
        <f t="shared" si="244"/>
        <v>44018</v>
      </c>
      <c r="AY194" s="6">
        <v>0</v>
      </c>
      <c r="AZ194" s="238">
        <f t="shared" si="233"/>
        <v>335</v>
      </c>
      <c r="BA194" s="238">
        <v>1</v>
      </c>
      <c r="BB194" s="130">
        <v>0</v>
      </c>
      <c r="BC194" s="27">
        <f t="shared" si="234"/>
        <v>21</v>
      </c>
      <c r="BD194" s="238">
        <v>12</v>
      </c>
      <c r="BE194" s="229">
        <f t="shared" si="235"/>
        <v>44018</v>
      </c>
      <c r="BF194" s="132">
        <f t="shared" si="236"/>
        <v>8</v>
      </c>
      <c r="BG194" s="132">
        <f t="shared" si="159"/>
        <v>1942</v>
      </c>
      <c r="BH194" s="229">
        <f t="shared" si="237"/>
        <v>44018</v>
      </c>
      <c r="BI194" s="132">
        <f t="shared" si="238"/>
        <v>1942</v>
      </c>
      <c r="BJ194" s="1">
        <f t="shared" si="209"/>
        <v>44018</v>
      </c>
      <c r="BK194">
        <f t="shared" si="239"/>
        <v>15</v>
      </c>
      <c r="BL194">
        <f t="shared" si="240"/>
        <v>14</v>
      </c>
      <c r="BM194" s="1">
        <f t="shared" si="210"/>
        <v>44018</v>
      </c>
      <c r="BN194">
        <f t="shared" si="211"/>
        <v>2383</v>
      </c>
      <c r="BO194">
        <f t="shared" si="212"/>
        <v>521</v>
      </c>
      <c r="BP194" s="179">
        <f t="shared" si="221"/>
        <v>44018</v>
      </c>
      <c r="BQ194">
        <f t="shared" si="222"/>
        <v>1285</v>
      </c>
      <c r="BR194">
        <f t="shared" si="223"/>
        <v>1157</v>
      </c>
      <c r="BS194">
        <f t="shared" si="224"/>
        <v>7</v>
      </c>
      <c r="BW194" s="179">
        <f t="shared" si="225"/>
        <v>44018</v>
      </c>
      <c r="BX194">
        <f t="shared" si="226"/>
        <v>46</v>
      </c>
      <c r="BY194">
        <f t="shared" si="227"/>
        <v>45</v>
      </c>
      <c r="BZ194">
        <f t="shared" si="228"/>
        <v>0</v>
      </c>
      <c r="CA194" s="179">
        <f t="shared" si="229"/>
        <v>44018</v>
      </c>
      <c r="CB194">
        <f t="shared" si="230"/>
        <v>449</v>
      </c>
      <c r="CC194">
        <f t="shared" si="231"/>
        <v>438</v>
      </c>
      <c r="CD194">
        <f t="shared" si="232"/>
        <v>7</v>
      </c>
      <c r="CE194" s="179">
        <f t="shared" si="190"/>
        <v>44018</v>
      </c>
      <c r="CF194">
        <f t="shared" si="191"/>
        <v>17</v>
      </c>
      <c r="CG194">
        <f t="shared" si="192"/>
        <v>1</v>
      </c>
      <c r="CH194" s="179">
        <f t="shared" si="193"/>
        <v>44018</v>
      </c>
      <c r="CI194">
        <f t="shared" si="194"/>
        <v>0</v>
      </c>
      <c r="CJ194" s="1">
        <f t="shared" si="247"/>
        <v>44018</v>
      </c>
      <c r="CK194" s="282">
        <f t="shared" si="248"/>
        <v>17</v>
      </c>
      <c r="CL194" s="1">
        <f t="shared" si="249"/>
        <v>44018</v>
      </c>
      <c r="CM194" s="283">
        <f t="shared" si="250"/>
        <v>0</v>
      </c>
    </row>
    <row r="195" spans="1:91" ht="18" customHeight="1" x14ac:dyDescent="0.55000000000000004">
      <c r="A195" s="179">
        <v>44019</v>
      </c>
      <c r="B195" s="146">
        <v>7</v>
      </c>
      <c r="C195" s="154">
        <f t="shared" si="254"/>
        <v>1949</v>
      </c>
      <c r="D195" s="154">
        <f t="shared" si="241"/>
        <v>72</v>
      </c>
      <c r="E195" s="147">
        <v>0</v>
      </c>
      <c r="F195" s="147">
        <v>1877</v>
      </c>
      <c r="G195" s="147">
        <v>2</v>
      </c>
      <c r="H195" s="135"/>
      <c r="I195" s="147">
        <v>2</v>
      </c>
      <c r="J195" s="135"/>
      <c r="K195" s="148">
        <v>0</v>
      </c>
      <c r="L195" s="146">
        <v>6</v>
      </c>
      <c r="M195" s="147">
        <v>5</v>
      </c>
      <c r="N195" s="135"/>
      <c r="O195" s="135"/>
      <c r="P195" s="147">
        <v>0</v>
      </c>
      <c r="Q195" s="147">
        <v>0</v>
      </c>
      <c r="R195" s="135"/>
      <c r="S195" s="135"/>
      <c r="T195" s="147">
        <v>3</v>
      </c>
      <c r="U195" s="147">
        <v>3</v>
      </c>
      <c r="V195" s="135"/>
      <c r="W195" s="42">
        <v>117</v>
      </c>
      <c r="X195" s="148">
        <v>79</v>
      </c>
      <c r="Y195" s="42">
        <v>7</v>
      </c>
      <c r="Z195" s="75">
        <f t="shared" si="253"/>
        <v>44019</v>
      </c>
      <c r="AA195" s="230">
        <f t="shared" si="206"/>
        <v>1794</v>
      </c>
      <c r="AB195" s="230">
        <f t="shared" si="207"/>
        <v>1644</v>
      </c>
      <c r="AC195" s="231">
        <f t="shared" si="208"/>
        <v>14</v>
      </c>
      <c r="AD195" s="183">
        <f t="shared" si="213"/>
        <v>14</v>
      </c>
      <c r="AE195" s="243">
        <f t="shared" si="251"/>
        <v>94</v>
      </c>
      <c r="AF195" s="155">
        <v>1299</v>
      </c>
      <c r="AG195" s="184">
        <f t="shared" si="252"/>
        <v>4</v>
      </c>
      <c r="AH195" s="155">
        <v>1161</v>
      </c>
      <c r="AI195" s="184">
        <f t="shared" si="219"/>
        <v>0</v>
      </c>
      <c r="AJ195" s="185">
        <v>7</v>
      </c>
      <c r="AK195" s="186">
        <f t="shared" si="214"/>
        <v>0</v>
      </c>
      <c r="AL195" s="155">
        <v>46</v>
      </c>
      <c r="AM195" s="184">
        <f t="shared" si="215"/>
        <v>0</v>
      </c>
      <c r="AN195" s="155">
        <v>45</v>
      </c>
      <c r="AO195" s="184">
        <f t="shared" si="216"/>
        <v>0</v>
      </c>
      <c r="AP195" s="187">
        <v>0</v>
      </c>
      <c r="AQ195" s="186">
        <f t="shared" si="217"/>
        <v>0</v>
      </c>
      <c r="AR195" s="155">
        <v>449</v>
      </c>
      <c r="AS195" s="184">
        <f t="shared" si="243"/>
        <v>0</v>
      </c>
      <c r="AT195" s="155">
        <v>438</v>
      </c>
      <c r="AU195" s="184">
        <f t="shared" si="218"/>
        <v>0</v>
      </c>
      <c r="AV195" s="188">
        <v>7</v>
      </c>
      <c r="AW195" s="246">
        <v>24</v>
      </c>
      <c r="AX195" s="237">
        <f t="shared" si="244"/>
        <v>44019</v>
      </c>
      <c r="AY195" s="6">
        <v>0</v>
      </c>
      <c r="AZ195" s="238">
        <f t="shared" si="233"/>
        <v>335</v>
      </c>
      <c r="BA195" s="238">
        <v>2</v>
      </c>
      <c r="BB195" s="130">
        <v>0</v>
      </c>
      <c r="BC195" s="27">
        <f t="shared" si="234"/>
        <v>21</v>
      </c>
      <c r="BD195" s="238">
        <v>13</v>
      </c>
      <c r="BE195" s="229">
        <f t="shared" si="235"/>
        <v>44019</v>
      </c>
      <c r="BF195" s="132">
        <f t="shared" si="236"/>
        <v>7</v>
      </c>
      <c r="BG195" s="132">
        <f t="shared" si="159"/>
        <v>1949</v>
      </c>
      <c r="BH195" s="229">
        <f t="shared" si="237"/>
        <v>44019</v>
      </c>
      <c r="BI195" s="132">
        <f t="shared" si="238"/>
        <v>1949</v>
      </c>
      <c r="BJ195" s="1">
        <f t="shared" si="209"/>
        <v>44019</v>
      </c>
      <c r="BK195">
        <f t="shared" si="239"/>
        <v>6</v>
      </c>
      <c r="BL195">
        <f t="shared" si="240"/>
        <v>5</v>
      </c>
      <c r="BM195" s="1">
        <f t="shared" si="210"/>
        <v>44019</v>
      </c>
      <c r="BN195">
        <f t="shared" si="211"/>
        <v>2389</v>
      </c>
      <c r="BO195">
        <f t="shared" si="212"/>
        <v>526</v>
      </c>
      <c r="BP195" s="179">
        <f t="shared" si="221"/>
        <v>44019</v>
      </c>
      <c r="BQ195">
        <f t="shared" si="222"/>
        <v>1299</v>
      </c>
      <c r="BR195">
        <f t="shared" si="223"/>
        <v>1161</v>
      </c>
      <c r="BS195">
        <f t="shared" si="224"/>
        <v>7</v>
      </c>
      <c r="BW195" s="179">
        <f t="shared" si="225"/>
        <v>44019</v>
      </c>
      <c r="BX195">
        <f t="shared" si="226"/>
        <v>46</v>
      </c>
      <c r="BY195">
        <f t="shared" si="227"/>
        <v>45</v>
      </c>
      <c r="BZ195">
        <f t="shared" si="228"/>
        <v>0</v>
      </c>
      <c r="CA195" s="179">
        <f t="shared" si="229"/>
        <v>44019</v>
      </c>
      <c r="CB195">
        <f t="shared" si="230"/>
        <v>449</v>
      </c>
      <c r="CC195">
        <f t="shared" si="231"/>
        <v>438</v>
      </c>
      <c r="CD195">
        <f t="shared" si="232"/>
        <v>7</v>
      </c>
      <c r="CE195" s="179">
        <f t="shared" si="190"/>
        <v>44019</v>
      </c>
      <c r="CF195">
        <f t="shared" si="191"/>
        <v>14</v>
      </c>
      <c r="CG195">
        <f t="shared" si="192"/>
        <v>4</v>
      </c>
      <c r="CH195" s="179">
        <f t="shared" si="193"/>
        <v>44019</v>
      </c>
      <c r="CI195">
        <f t="shared" si="194"/>
        <v>0</v>
      </c>
      <c r="CJ195" s="1">
        <f t="shared" si="247"/>
        <v>44019</v>
      </c>
      <c r="CK195" s="282">
        <f t="shared" si="248"/>
        <v>14</v>
      </c>
      <c r="CL195" s="1">
        <f t="shared" si="249"/>
        <v>44019</v>
      </c>
      <c r="CM195" s="283">
        <f t="shared" si="250"/>
        <v>0</v>
      </c>
    </row>
    <row r="196" spans="1:91" ht="18" customHeight="1" x14ac:dyDescent="0.55000000000000004">
      <c r="A196" s="179">
        <v>44020</v>
      </c>
      <c r="B196" s="146">
        <v>9</v>
      </c>
      <c r="C196" s="154">
        <f t="shared" si="254"/>
        <v>1958</v>
      </c>
      <c r="D196" s="154">
        <f t="shared" si="241"/>
        <v>74</v>
      </c>
      <c r="E196" s="147">
        <v>0</v>
      </c>
      <c r="F196" s="147">
        <v>1884</v>
      </c>
      <c r="G196" s="147">
        <v>0</v>
      </c>
      <c r="H196" s="135"/>
      <c r="I196" s="147">
        <v>2</v>
      </c>
      <c r="J196" s="135"/>
      <c r="K196" s="148">
        <v>0</v>
      </c>
      <c r="L196" s="146">
        <v>6</v>
      </c>
      <c r="M196" s="147">
        <v>5</v>
      </c>
      <c r="N196" s="135"/>
      <c r="O196" s="135"/>
      <c r="P196" s="147">
        <v>1</v>
      </c>
      <c r="Q196" s="147">
        <v>1</v>
      </c>
      <c r="R196" s="135"/>
      <c r="S196" s="135"/>
      <c r="T196" s="147">
        <v>10</v>
      </c>
      <c r="U196" s="147">
        <v>4</v>
      </c>
      <c r="V196" s="135"/>
      <c r="W196" s="42">
        <v>112</v>
      </c>
      <c r="X196" s="148">
        <v>79</v>
      </c>
      <c r="Y196" s="42">
        <v>8</v>
      </c>
      <c r="Z196" s="75">
        <f t="shared" si="253"/>
        <v>44020</v>
      </c>
      <c r="AA196" s="230">
        <f t="shared" si="206"/>
        <v>1818</v>
      </c>
      <c r="AB196" s="230">
        <f t="shared" si="207"/>
        <v>1650</v>
      </c>
      <c r="AC196" s="231">
        <f t="shared" si="208"/>
        <v>14</v>
      </c>
      <c r="AD196" s="183">
        <f t="shared" si="213"/>
        <v>24</v>
      </c>
      <c r="AE196" s="243">
        <f t="shared" si="251"/>
        <v>118</v>
      </c>
      <c r="AF196" s="155">
        <v>1323</v>
      </c>
      <c r="AG196" s="184">
        <f t="shared" si="252"/>
        <v>6</v>
      </c>
      <c r="AH196" s="155">
        <v>1167</v>
      </c>
      <c r="AI196" s="184">
        <f t="shared" si="219"/>
        <v>0</v>
      </c>
      <c r="AJ196" s="185">
        <v>7</v>
      </c>
      <c r="AK196" s="186">
        <f t="shared" si="214"/>
        <v>0</v>
      </c>
      <c r="AL196" s="155">
        <v>46</v>
      </c>
      <c r="AM196" s="184">
        <f t="shared" si="215"/>
        <v>0</v>
      </c>
      <c r="AN196" s="155">
        <v>45</v>
      </c>
      <c r="AO196" s="184">
        <f t="shared" si="216"/>
        <v>0</v>
      </c>
      <c r="AP196" s="187">
        <v>0</v>
      </c>
      <c r="AQ196" s="186">
        <f t="shared" si="217"/>
        <v>0</v>
      </c>
      <c r="AR196" s="155">
        <v>449</v>
      </c>
      <c r="AS196" s="184">
        <f t="shared" si="243"/>
        <v>0</v>
      </c>
      <c r="AT196" s="155">
        <v>438</v>
      </c>
      <c r="AU196" s="184">
        <f t="shared" si="218"/>
        <v>0</v>
      </c>
      <c r="AV196" s="188">
        <v>7</v>
      </c>
      <c r="AW196" s="246">
        <v>25</v>
      </c>
      <c r="AX196" s="237">
        <f t="shared" si="244"/>
        <v>44020</v>
      </c>
      <c r="AY196" s="6">
        <v>0</v>
      </c>
      <c r="AZ196" s="238">
        <f t="shared" si="233"/>
        <v>335</v>
      </c>
      <c r="BA196" s="238">
        <v>3</v>
      </c>
      <c r="BB196" s="130">
        <v>0</v>
      </c>
      <c r="BC196" s="27">
        <f t="shared" si="234"/>
        <v>21</v>
      </c>
      <c r="BD196" s="238">
        <v>14</v>
      </c>
      <c r="BE196" s="229">
        <f t="shared" si="235"/>
        <v>44020</v>
      </c>
      <c r="BF196" s="132">
        <f t="shared" si="236"/>
        <v>9</v>
      </c>
      <c r="BG196" s="132">
        <f t="shared" si="159"/>
        <v>1958</v>
      </c>
      <c r="BH196" s="229">
        <f t="shared" si="237"/>
        <v>44020</v>
      </c>
      <c r="BI196" s="132">
        <f t="shared" si="238"/>
        <v>1958</v>
      </c>
      <c r="BJ196" s="1">
        <f t="shared" si="209"/>
        <v>44020</v>
      </c>
      <c r="BK196">
        <f t="shared" si="239"/>
        <v>6</v>
      </c>
      <c r="BL196">
        <f t="shared" si="240"/>
        <v>5</v>
      </c>
      <c r="BM196" s="1">
        <f t="shared" si="210"/>
        <v>44020</v>
      </c>
      <c r="BN196">
        <f t="shared" si="211"/>
        <v>2395</v>
      </c>
      <c r="BO196">
        <f t="shared" si="212"/>
        <v>531</v>
      </c>
      <c r="BP196" s="179">
        <f t="shared" si="221"/>
        <v>44020</v>
      </c>
      <c r="BQ196">
        <f t="shared" si="222"/>
        <v>1323</v>
      </c>
      <c r="BR196">
        <f t="shared" si="223"/>
        <v>1167</v>
      </c>
      <c r="BS196">
        <f t="shared" si="224"/>
        <v>7</v>
      </c>
      <c r="BW196" s="179">
        <f t="shared" si="225"/>
        <v>44020</v>
      </c>
      <c r="BX196">
        <f t="shared" si="226"/>
        <v>46</v>
      </c>
      <c r="BY196">
        <f t="shared" si="227"/>
        <v>45</v>
      </c>
      <c r="BZ196">
        <f t="shared" si="228"/>
        <v>0</v>
      </c>
      <c r="CA196" s="179">
        <f t="shared" si="229"/>
        <v>44020</v>
      </c>
      <c r="CB196">
        <f t="shared" si="230"/>
        <v>449</v>
      </c>
      <c r="CC196">
        <f t="shared" si="231"/>
        <v>438</v>
      </c>
      <c r="CD196">
        <f t="shared" si="232"/>
        <v>7</v>
      </c>
      <c r="CE196" s="179">
        <f t="shared" si="190"/>
        <v>44020</v>
      </c>
      <c r="CF196">
        <f t="shared" si="191"/>
        <v>24</v>
      </c>
      <c r="CG196">
        <f t="shared" si="192"/>
        <v>6</v>
      </c>
      <c r="CH196" s="179">
        <f t="shared" si="193"/>
        <v>44020</v>
      </c>
      <c r="CI196">
        <f t="shared" si="194"/>
        <v>0</v>
      </c>
      <c r="CJ196" s="1">
        <f t="shared" si="247"/>
        <v>44020</v>
      </c>
      <c r="CK196" s="282">
        <f t="shared" si="248"/>
        <v>24</v>
      </c>
      <c r="CL196" s="1">
        <f t="shared" si="249"/>
        <v>44020</v>
      </c>
      <c r="CM196" s="283">
        <f t="shared" si="250"/>
        <v>0</v>
      </c>
    </row>
    <row r="197" spans="1:91" ht="18" customHeight="1" x14ac:dyDescent="0.55000000000000004">
      <c r="A197" s="179">
        <v>44021</v>
      </c>
      <c r="B197" s="146">
        <v>4</v>
      </c>
      <c r="C197" s="154">
        <f t="shared" si="254"/>
        <v>1962</v>
      </c>
      <c r="D197" s="154">
        <f t="shared" si="241"/>
        <v>71</v>
      </c>
      <c r="E197" s="147">
        <v>0</v>
      </c>
      <c r="F197" s="147">
        <v>1891</v>
      </c>
      <c r="G197" s="147">
        <v>3</v>
      </c>
      <c r="H197" s="135"/>
      <c r="I197" s="147">
        <v>5</v>
      </c>
      <c r="J197" s="135"/>
      <c r="K197" s="148">
        <v>0</v>
      </c>
      <c r="L197" s="146">
        <v>3</v>
      </c>
      <c r="M197" s="147">
        <v>3</v>
      </c>
      <c r="N197" s="135"/>
      <c r="O197" s="135"/>
      <c r="P197" s="147">
        <v>0</v>
      </c>
      <c r="Q197" s="147">
        <v>0</v>
      </c>
      <c r="R197" s="135"/>
      <c r="S197" s="135"/>
      <c r="T197" s="147">
        <v>2</v>
      </c>
      <c r="U197" s="147">
        <v>0</v>
      </c>
      <c r="V197" s="135"/>
      <c r="W197" s="42">
        <v>113</v>
      </c>
      <c r="X197" s="148">
        <v>82</v>
      </c>
      <c r="Y197" s="42">
        <v>9</v>
      </c>
      <c r="Z197" s="75">
        <f t="shared" si="253"/>
        <v>44021</v>
      </c>
      <c r="AA197" s="230">
        <f t="shared" si="206"/>
        <v>1860</v>
      </c>
      <c r="AB197" s="230">
        <f t="shared" si="207"/>
        <v>1659</v>
      </c>
      <c r="AC197" s="231">
        <f t="shared" si="208"/>
        <v>14</v>
      </c>
      <c r="AD197" s="183">
        <f t="shared" si="213"/>
        <v>42</v>
      </c>
      <c r="AE197" s="243">
        <f t="shared" si="251"/>
        <v>160</v>
      </c>
      <c r="AF197" s="155">
        <v>1365</v>
      </c>
      <c r="AG197" s="184">
        <f t="shared" si="252"/>
        <v>9</v>
      </c>
      <c r="AH197" s="155">
        <v>1176</v>
      </c>
      <c r="AI197" s="184">
        <f t="shared" si="219"/>
        <v>0</v>
      </c>
      <c r="AJ197" s="185">
        <v>7</v>
      </c>
      <c r="AK197" s="186">
        <f t="shared" si="214"/>
        <v>0</v>
      </c>
      <c r="AL197" s="155">
        <v>46</v>
      </c>
      <c r="AM197" s="184">
        <f t="shared" si="215"/>
        <v>0</v>
      </c>
      <c r="AN197" s="155">
        <v>45</v>
      </c>
      <c r="AO197" s="184">
        <f t="shared" si="216"/>
        <v>0</v>
      </c>
      <c r="AP197" s="187">
        <v>0</v>
      </c>
      <c r="AQ197" s="186">
        <f t="shared" si="217"/>
        <v>0</v>
      </c>
      <c r="AR197" s="155">
        <v>449</v>
      </c>
      <c r="AS197" s="184">
        <f t="shared" si="243"/>
        <v>0</v>
      </c>
      <c r="AT197" s="155">
        <v>438</v>
      </c>
      <c r="AU197" s="184">
        <f t="shared" si="218"/>
        <v>0</v>
      </c>
      <c r="AV197" s="188">
        <v>7</v>
      </c>
      <c r="AW197" s="246">
        <v>26</v>
      </c>
      <c r="AX197" s="237">
        <f t="shared" si="244"/>
        <v>44021</v>
      </c>
      <c r="AY197" s="6">
        <v>0</v>
      </c>
      <c r="AZ197" s="238">
        <f t="shared" si="233"/>
        <v>335</v>
      </c>
      <c r="BA197" s="238">
        <v>4</v>
      </c>
      <c r="BB197" s="130">
        <v>0</v>
      </c>
      <c r="BC197" s="27">
        <f t="shared" si="234"/>
        <v>21</v>
      </c>
      <c r="BD197" s="238">
        <v>15</v>
      </c>
      <c r="BE197" s="229">
        <f t="shared" si="235"/>
        <v>44021</v>
      </c>
      <c r="BF197" s="132">
        <f t="shared" si="236"/>
        <v>4</v>
      </c>
      <c r="BG197" s="132">
        <f t="shared" si="159"/>
        <v>1962</v>
      </c>
      <c r="BH197" s="229">
        <f t="shared" si="237"/>
        <v>44021</v>
      </c>
      <c r="BI197" s="132">
        <f t="shared" si="238"/>
        <v>1962</v>
      </c>
      <c r="BJ197" s="1">
        <f t="shared" si="209"/>
        <v>44021</v>
      </c>
      <c r="BK197">
        <f t="shared" si="239"/>
        <v>3</v>
      </c>
      <c r="BL197">
        <f t="shared" si="240"/>
        <v>3</v>
      </c>
      <c r="BM197" s="1">
        <f t="shared" si="210"/>
        <v>44021</v>
      </c>
      <c r="BN197">
        <f t="shared" si="211"/>
        <v>2398</v>
      </c>
      <c r="BO197">
        <f t="shared" si="212"/>
        <v>534</v>
      </c>
      <c r="BP197" s="179">
        <f t="shared" si="221"/>
        <v>44021</v>
      </c>
      <c r="BQ197">
        <f t="shared" si="222"/>
        <v>1365</v>
      </c>
      <c r="BR197">
        <f t="shared" si="223"/>
        <v>1176</v>
      </c>
      <c r="BS197">
        <f t="shared" si="224"/>
        <v>7</v>
      </c>
      <c r="BW197" s="179">
        <f t="shared" si="225"/>
        <v>44021</v>
      </c>
      <c r="BX197">
        <f t="shared" si="226"/>
        <v>46</v>
      </c>
      <c r="BY197">
        <f t="shared" si="227"/>
        <v>45</v>
      </c>
      <c r="BZ197">
        <f t="shared" si="228"/>
        <v>0</v>
      </c>
      <c r="CA197" s="179">
        <f t="shared" si="229"/>
        <v>44021</v>
      </c>
      <c r="CB197">
        <f t="shared" si="230"/>
        <v>449</v>
      </c>
      <c r="CC197">
        <f t="shared" si="231"/>
        <v>438</v>
      </c>
      <c r="CD197">
        <f t="shared" si="232"/>
        <v>7</v>
      </c>
      <c r="CE197" s="179">
        <f t="shared" si="190"/>
        <v>44021</v>
      </c>
      <c r="CF197">
        <f t="shared" si="191"/>
        <v>42</v>
      </c>
      <c r="CG197">
        <f t="shared" si="192"/>
        <v>9</v>
      </c>
      <c r="CH197" s="179">
        <f t="shared" si="193"/>
        <v>44021</v>
      </c>
      <c r="CI197">
        <f t="shared" si="194"/>
        <v>0</v>
      </c>
      <c r="CJ197" s="1">
        <f t="shared" si="247"/>
        <v>44021</v>
      </c>
      <c r="CK197" s="282">
        <f t="shared" si="248"/>
        <v>42</v>
      </c>
      <c r="CL197" s="1">
        <f t="shared" si="249"/>
        <v>44021</v>
      </c>
      <c r="CM197" s="283">
        <f t="shared" si="250"/>
        <v>0</v>
      </c>
    </row>
    <row r="198" spans="1:91" ht="18" customHeight="1" x14ac:dyDescent="0.55000000000000004">
      <c r="A198" s="179">
        <v>44022</v>
      </c>
      <c r="B198" s="240">
        <v>2</v>
      </c>
      <c r="C198" s="154">
        <f t="shared" si="254"/>
        <v>1964</v>
      </c>
      <c r="D198" s="154">
        <f t="shared" si="241"/>
        <v>71</v>
      </c>
      <c r="E198" s="147">
        <v>0</v>
      </c>
      <c r="F198" s="147">
        <v>1893</v>
      </c>
      <c r="G198" s="147">
        <v>0</v>
      </c>
      <c r="H198" s="135"/>
      <c r="I198" s="147">
        <v>5</v>
      </c>
      <c r="J198" s="135"/>
      <c r="K198" s="42">
        <v>0</v>
      </c>
      <c r="L198" s="146">
        <v>4</v>
      </c>
      <c r="M198" s="147">
        <v>3</v>
      </c>
      <c r="N198" s="135"/>
      <c r="O198" s="135"/>
      <c r="P198" s="147">
        <v>0</v>
      </c>
      <c r="Q198" s="147">
        <v>0</v>
      </c>
      <c r="R198" s="135"/>
      <c r="S198" s="135"/>
      <c r="T198" s="147">
        <v>6</v>
      </c>
      <c r="U198" s="147">
        <v>3</v>
      </c>
      <c r="V198" s="135"/>
      <c r="W198" s="42">
        <v>111</v>
      </c>
      <c r="X198" s="148">
        <v>82</v>
      </c>
      <c r="Y198" s="42">
        <v>10</v>
      </c>
      <c r="Z198" s="75">
        <f t="shared" si="253"/>
        <v>44022</v>
      </c>
      <c r="AA198" s="230">
        <f t="shared" si="206"/>
        <v>1900</v>
      </c>
      <c r="AB198" s="230">
        <f t="shared" si="207"/>
        <v>1670</v>
      </c>
      <c r="AC198" s="231">
        <f t="shared" si="208"/>
        <v>14</v>
      </c>
      <c r="AD198" s="183">
        <f t="shared" si="213"/>
        <v>38</v>
      </c>
      <c r="AE198" s="243">
        <f t="shared" si="251"/>
        <v>198</v>
      </c>
      <c r="AF198" s="155">
        <v>1403</v>
      </c>
      <c r="AG198" s="184">
        <f t="shared" si="252"/>
        <v>11</v>
      </c>
      <c r="AH198" s="155">
        <v>1187</v>
      </c>
      <c r="AI198" s="184">
        <f t="shared" si="219"/>
        <v>0</v>
      </c>
      <c r="AJ198" s="185">
        <v>7</v>
      </c>
      <c r="AK198" s="186">
        <f t="shared" si="214"/>
        <v>0</v>
      </c>
      <c r="AL198" s="155">
        <v>46</v>
      </c>
      <c r="AM198" s="184">
        <f t="shared" si="215"/>
        <v>0</v>
      </c>
      <c r="AN198" s="155">
        <v>45</v>
      </c>
      <c r="AO198" s="184">
        <f t="shared" si="216"/>
        <v>0</v>
      </c>
      <c r="AP198" s="187">
        <v>0</v>
      </c>
      <c r="AQ198" s="186">
        <f t="shared" si="217"/>
        <v>2</v>
      </c>
      <c r="AR198" s="155">
        <v>451</v>
      </c>
      <c r="AS198" s="184">
        <f t="shared" si="243"/>
        <v>0</v>
      </c>
      <c r="AT198" s="155">
        <v>438</v>
      </c>
      <c r="AU198" s="184">
        <f t="shared" si="218"/>
        <v>0</v>
      </c>
      <c r="AV198" s="188">
        <v>7</v>
      </c>
      <c r="AW198" s="246">
        <v>27</v>
      </c>
      <c r="AX198" s="237">
        <f t="shared" si="244"/>
        <v>44022</v>
      </c>
      <c r="AY198" s="6">
        <v>0</v>
      </c>
      <c r="AZ198" s="238">
        <f t="shared" si="233"/>
        <v>335</v>
      </c>
      <c r="BA198" s="238">
        <v>5</v>
      </c>
      <c r="BB198" s="130">
        <v>0</v>
      </c>
      <c r="BC198" s="27">
        <f t="shared" si="234"/>
        <v>21</v>
      </c>
      <c r="BD198" s="238">
        <v>16</v>
      </c>
      <c r="BE198" s="229">
        <f t="shared" si="235"/>
        <v>44022</v>
      </c>
      <c r="BF198" s="132">
        <f t="shared" si="236"/>
        <v>2</v>
      </c>
      <c r="BG198" s="132">
        <f t="shared" si="159"/>
        <v>1964</v>
      </c>
      <c r="BH198" s="229">
        <f t="shared" si="237"/>
        <v>44022</v>
      </c>
      <c r="BI198" s="132">
        <f t="shared" si="238"/>
        <v>1964</v>
      </c>
      <c r="BJ198" s="1">
        <f t="shared" si="209"/>
        <v>44022</v>
      </c>
      <c r="BK198">
        <f t="shared" si="239"/>
        <v>4</v>
      </c>
      <c r="BL198">
        <f t="shared" si="240"/>
        <v>3</v>
      </c>
      <c r="BM198" s="1">
        <f t="shared" si="210"/>
        <v>44022</v>
      </c>
      <c r="BN198">
        <f t="shared" si="211"/>
        <v>2402</v>
      </c>
      <c r="BO198">
        <f t="shared" si="212"/>
        <v>537</v>
      </c>
      <c r="BP198" s="179">
        <f t="shared" si="221"/>
        <v>44022</v>
      </c>
      <c r="BQ198">
        <f t="shared" si="222"/>
        <v>1403</v>
      </c>
      <c r="BR198">
        <f t="shared" si="223"/>
        <v>1187</v>
      </c>
      <c r="BS198">
        <f t="shared" si="224"/>
        <v>7</v>
      </c>
      <c r="BW198" s="179">
        <f t="shared" si="225"/>
        <v>44022</v>
      </c>
      <c r="BX198">
        <f t="shared" si="226"/>
        <v>46</v>
      </c>
      <c r="BY198">
        <f t="shared" si="227"/>
        <v>45</v>
      </c>
      <c r="BZ198">
        <f t="shared" si="228"/>
        <v>0</v>
      </c>
      <c r="CA198" s="179">
        <f t="shared" si="229"/>
        <v>44022</v>
      </c>
      <c r="CB198">
        <f t="shared" si="230"/>
        <v>451</v>
      </c>
      <c r="CC198">
        <f t="shared" si="231"/>
        <v>438</v>
      </c>
      <c r="CD198">
        <f t="shared" si="232"/>
        <v>7</v>
      </c>
      <c r="CE198" s="179">
        <f t="shared" si="190"/>
        <v>44022</v>
      </c>
      <c r="CF198">
        <f t="shared" si="191"/>
        <v>38</v>
      </c>
      <c r="CG198">
        <f t="shared" si="192"/>
        <v>11</v>
      </c>
      <c r="CH198" s="179">
        <f t="shared" si="193"/>
        <v>44022</v>
      </c>
      <c r="CI198">
        <f t="shared" si="194"/>
        <v>0</v>
      </c>
      <c r="CJ198" s="1">
        <f t="shared" si="247"/>
        <v>44022</v>
      </c>
      <c r="CK198" s="282">
        <f t="shared" si="248"/>
        <v>38</v>
      </c>
      <c r="CL198" s="1">
        <f t="shared" si="249"/>
        <v>44022</v>
      </c>
      <c r="CM198" s="283">
        <f t="shared" si="250"/>
        <v>0</v>
      </c>
    </row>
    <row r="199" spans="1:91" ht="18" customHeight="1" x14ac:dyDescent="0.55000000000000004">
      <c r="A199" s="179">
        <v>44023</v>
      </c>
      <c r="B199" s="240">
        <v>7</v>
      </c>
      <c r="C199" s="154">
        <f t="shared" si="254"/>
        <v>1971</v>
      </c>
      <c r="D199" s="154">
        <f t="shared" si="241"/>
        <v>78</v>
      </c>
      <c r="E199" s="147">
        <v>0</v>
      </c>
      <c r="F199" s="147">
        <v>1893</v>
      </c>
      <c r="G199" s="147">
        <v>0</v>
      </c>
      <c r="H199" s="135"/>
      <c r="I199" s="147">
        <v>4</v>
      </c>
      <c r="J199" s="135"/>
      <c r="K199" s="42">
        <v>0</v>
      </c>
      <c r="L199" s="146">
        <v>5</v>
      </c>
      <c r="M199" s="147">
        <v>5</v>
      </c>
      <c r="N199" s="135"/>
      <c r="O199" s="135"/>
      <c r="P199" s="147">
        <v>0</v>
      </c>
      <c r="Q199" s="147">
        <v>0</v>
      </c>
      <c r="R199" s="135"/>
      <c r="S199" s="135"/>
      <c r="T199" s="147">
        <v>4</v>
      </c>
      <c r="U199" s="147">
        <v>3</v>
      </c>
      <c r="V199" s="135"/>
      <c r="W199" s="42">
        <v>112</v>
      </c>
      <c r="X199" s="148">
        <v>84</v>
      </c>
      <c r="Y199" s="42">
        <v>11</v>
      </c>
      <c r="Z199" s="75">
        <f t="shared" si="253"/>
        <v>44023</v>
      </c>
      <c r="AA199" s="230">
        <f t="shared" si="206"/>
        <v>1928</v>
      </c>
      <c r="AB199" s="230">
        <f t="shared" si="207"/>
        <v>1680</v>
      </c>
      <c r="AC199" s="231">
        <f t="shared" si="208"/>
        <v>14</v>
      </c>
      <c r="AD199" s="183">
        <f t="shared" si="213"/>
        <v>28</v>
      </c>
      <c r="AE199" s="243">
        <f t="shared" si="251"/>
        <v>226</v>
      </c>
      <c r="AF199" s="155">
        <v>1431</v>
      </c>
      <c r="AG199" s="184">
        <f t="shared" si="252"/>
        <v>10</v>
      </c>
      <c r="AH199" s="155">
        <v>1197</v>
      </c>
      <c r="AI199" s="184">
        <f t="shared" si="219"/>
        <v>0</v>
      </c>
      <c r="AJ199" s="185">
        <v>7</v>
      </c>
      <c r="AK199" s="186">
        <f t="shared" si="214"/>
        <v>0</v>
      </c>
      <c r="AL199" s="155">
        <v>46</v>
      </c>
      <c r="AM199" s="184">
        <f t="shared" si="215"/>
        <v>0</v>
      </c>
      <c r="AN199" s="155">
        <v>45</v>
      </c>
      <c r="AO199" s="184">
        <f t="shared" si="216"/>
        <v>0</v>
      </c>
      <c r="AP199" s="187">
        <v>0</v>
      </c>
      <c r="AQ199" s="186">
        <f t="shared" si="217"/>
        <v>0</v>
      </c>
      <c r="AR199" s="155">
        <v>451</v>
      </c>
      <c r="AS199" s="184">
        <f t="shared" si="243"/>
        <v>0</v>
      </c>
      <c r="AT199" s="155">
        <v>438</v>
      </c>
      <c r="AU199" s="184">
        <f t="shared" si="218"/>
        <v>0</v>
      </c>
      <c r="AV199" s="188">
        <v>7</v>
      </c>
      <c r="AW199" s="246">
        <v>28</v>
      </c>
      <c r="AX199" s="237">
        <f t="shared" si="244"/>
        <v>44023</v>
      </c>
      <c r="AY199" s="6">
        <v>0</v>
      </c>
      <c r="AZ199" s="238">
        <f t="shared" si="233"/>
        <v>335</v>
      </c>
      <c r="BA199" s="238">
        <v>6</v>
      </c>
      <c r="BB199" s="130">
        <v>0</v>
      </c>
      <c r="BC199" s="27">
        <f t="shared" si="234"/>
        <v>21</v>
      </c>
      <c r="BD199" s="238">
        <v>17</v>
      </c>
      <c r="BE199" s="229">
        <f t="shared" si="235"/>
        <v>44023</v>
      </c>
      <c r="BF199" s="132">
        <f t="shared" si="236"/>
        <v>7</v>
      </c>
      <c r="BG199" s="132">
        <f t="shared" ref="BG199:BG262" si="255">+BI199</f>
        <v>1971</v>
      </c>
      <c r="BH199" s="229">
        <f t="shared" si="237"/>
        <v>44023</v>
      </c>
      <c r="BI199" s="132">
        <f t="shared" si="238"/>
        <v>1971</v>
      </c>
      <c r="BJ199" s="1">
        <f t="shared" si="209"/>
        <v>44023</v>
      </c>
      <c r="BK199">
        <f t="shared" si="239"/>
        <v>5</v>
      </c>
      <c r="BL199">
        <f t="shared" si="240"/>
        <v>5</v>
      </c>
      <c r="BM199" s="1">
        <f t="shared" si="210"/>
        <v>44023</v>
      </c>
      <c r="BN199">
        <f t="shared" si="211"/>
        <v>2407</v>
      </c>
      <c r="BO199">
        <f t="shared" si="212"/>
        <v>542</v>
      </c>
      <c r="BP199" s="179">
        <f t="shared" si="221"/>
        <v>44023</v>
      </c>
      <c r="BQ199">
        <f t="shared" si="222"/>
        <v>1431</v>
      </c>
      <c r="BR199">
        <f t="shared" si="223"/>
        <v>1197</v>
      </c>
      <c r="BS199">
        <f t="shared" si="224"/>
        <v>7</v>
      </c>
      <c r="BW199" s="179">
        <f t="shared" si="225"/>
        <v>44023</v>
      </c>
      <c r="BX199">
        <f t="shared" si="226"/>
        <v>46</v>
      </c>
      <c r="BY199">
        <f t="shared" si="227"/>
        <v>45</v>
      </c>
      <c r="BZ199">
        <f t="shared" si="228"/>
        <v>0</v>
      </c>
      <c r="CA199" s="179">
        <f t="shared" si="229"/>
        <v>44023</v>
      </c>
      <c r="CB199">
        <f t="shared" si="230"/>
        <v>451</v>
      </c>
      <c r="CC199">
        <f t="shared" si="231"/>
        <v>438</v>
      </c>
      <c r="CD199">
        <f t="shared" si="232"/>
        <v>7</v>
      </c>
      <c r="CE199" s="179">
        <f t="shared" si="190"/>
        <v>44023</v>
      </c>
      <c r="CF199">
        <f t="shared" si="191"/>
        <v>28</v>
      </c>
      <c r="CG199">
        <f t="shared" si="192"/>
        <v>10</v>
      </c>
      <c r="CH199" s="179">
        <f t="shared" si="193"/>
        <v>44023</v>
      </c>
      <c r="CI199">
        <f t="shared" si="194"/>
        <v>0</v>
      </c>
      <c r="CJ199" s="1">
        <f t="shared" si="247"/>
        <v>44023</v>
      </c>
      <c r="CK199" s="282">
        <f t="shared" si="248"/>
        <v>28</v>
      </c>
      <c r="CL199" s="1">
        <f t="shared" si="249"/>
        <v>44023</v>
      </c>
      <c r="CM199" s="283">
        <f t="shared" si="250"/>
        <v>0</v>
      </c>
    </row>
    <row r="200" spans="1:91" ht="18" customHeight="1" x14ac:dyDescent="0.55000000000000004">
      <c r="A200" s="179">
        <v>44024</v>
      </c>
      <c r="B200" s="240">
        <v>8</v>
      </c>
      <c r="C200" s="154">
        <f t="shared" si="254"/>
        <v>1979</v>
      </c>
      <c r="D200" s="154">
        <f t="shared" si="241"/>
        <v>86</v>
      </c>
      <c r="E200" s="147">
        <v>1</v>
      </c>
      <c r="F200" s="147">
        <v>1893</v>
      </c>
      <c r="G200" s="147">
        <v>0</v>
      </c>
      <c r="H200" s="135"/>
      <c r="I200" s="147">
        <v>4</v>
      </c>
      <c r="J200" s="135"/>
      <c r="K200" s="42">
        <v>0</v>
      </c>
      <c r="L200" s="146">
        <v>6</v>
      </c>
      <c r="M200" s="147">
        <v>6</v>
      </c>
      <c r="N200" s="135"/>
      <c r="O200" s="135"/>
      <c r="P200" s="147">
        <v>0</v>
      </c>
      <c r="Q200" s="147">
        <v>0</v>
      </c>
      <c r="R200" s="135"/>
      <c r="S200" s="135"/>
      <c r="T200" s="147">
        <v>8</v>
      </c>
      <c r="U200" s="147">
        <v>5</v>
      </c>
      <c r="V200" s="135"/>
      <c r="W200" s="42">
        <v>110</v>
      </c>
      <c r="X200" s="148">
        <v>85</v>
      </c>
      <c r="Y200" s="42">
        <v>12</v>
      </c>
      <c r="Z200" s="75">
        <f t="shared" si="253"/>
        <v>44024</v>
      </c>
      <c r="AA200" s="230">
        <f t="shared" si="206"/>
        <v>1966</v>
      </c>
      <c r="AB200" s="230">
        <f t="shared" si="207"/>
        <v>1697</v>
      </c>
      <c r="AC200" s="231">
        <f t="shared" si="208"/>
        <v>14</v>
      </c>
      <c r="AD200" s="183">
        <f t="shared" si="213"/>
        <v>38</v>
      </c>
      <c r="AE200" s="243">
        <f t="shared" si="251"/>
        <v>264</v>
      </c>
      <c r="AF200" s="155">
        <v>1469</v>
      </c>
      <c r="AG200" s="184">
        <f t="shared" si="252"/>
        <v>17</v>
      </c>
      <c r="AH200" s="155">
        <v>1214</v>
      </c>
      <c r="AI200" s="184">
        <f t="shared" si="219"/>
        <v>0</v>
      </c>
      <c r="AJ200" s="185">
        <v>7</v>
      </c>
      <c r="AK200" s="186">
        <f t="shared" si="214"/>
        <v>0</v>
      </c>
      <c r="AL200" s="155">
        <v>46</v>
      </c>
      <c r="AM200" s="184">
        <f t="shared" si="215"/>
        <v>0</v>
      </c>
      <c r="AN200" s="155">
        <v>45</v>
      </c>
      <c r="AO200" s="184">
        <f t="shared" si="216"/>
        <v>0</v>
      </c>
      <c r="AP200" s="187">
        <v>0</v>
      </c>
      <c r="AQ200" s="186">
        <f t="shared" si="217"/>
        <v>0</v>
      </c>
      <c r="AR200" s="155">
        <v>451</v>
      </c>
      <c r="AS200" s="184">
        <f t="shared" si="243"/>
        <v>0</v>
      </c>
      <c r="AT200" s="155">
        <v>438</v>
      </c>
      <c r="AU200" s="184">
        <f t="shared" si="218"/>
        <v>0</v>
      </c>
      <c r="AV200" s="188">
        <v>7</v>
      </c>
      <c r="AW200" s="246">
        <v>29</v>
      </c>
      <c r="AX200" s="237">
        <f t="shared" si="244"/>
        <v>44024</v>
      </c>
      <c r="AY200" s="6">
        <v>0</v>
      </c>
      <c r="AZ200" s="238">
        <f t="shared" si="233"/>
        <v>335</v>
      </c>
      <c r="BA200" s="238">
        <v>7</v>
      </c>
      <c r="BB200" s="130">
        <v>0</v>
      </c>
      <c r="BC200" s="27">
        <f t="shared" si="234"/>
        <v>21</v>
      </c>
      <c r="BD200" s="238">
        <v>18</v>
      </c>
      <c r="BE200" s="229">
        <f t="shared" si="235"/>
        <v>44024</v>
      </c>
      <c r="BF200" s="132">
        <f t="shared" si="236"/>
        <v>8</v>
      </c>
      <c r="BG200" s="132">
        <f t="shared" si="255"/>
        <v>1979</v>
      </c>
      <c r="BH200" s="229">
        <f t="shared" si="237"/>
        <v>44024</v>
      </c>
      <c r="BI200" s="132">
        <f t="shared" si="238"/>
        <v>1979</v>
      </c>
      <c r="BJ200" s="1">
        <f t="shared" si="209"/>
        <v>44024</v>
      </c>
      <c r="BK200">
        <f t="shared" si="239"/>
        <v>6</v>
      </c>
      <c r="BL200">
        <f t="shared" si="240"/>
        <v>6</v>
      </c>
      <c r="BM200" s="1">
        <f t="shared" si="210"/>
        <v>44024</v>
      </c>
      <c r="BN200">
        <f t="shared" si="211"/>
        <v>2413</v>
      </c>
      <c r="BO200">
        <f t="shared" si="212"/>
        <v>548</v>
      </c>
      <c r="BP200" s="179">
        <f t="shared" si="221"/>
        <v>44024</v>
      </c>
      <c r="BQ200">
        <f t="shared" si="222"/>
        <v>1469</v>
      </c>
      <c r="BR200">
        <f t="shared" si="223"/>
        <v>1214</v>
      </c>
      <c r="BS200">
        <f t="shared" si="224"/>
        <v>7</v>
      </c>
      <c r="BW200" s="179">
        <f t="shared" si="225"/>
        <v>44024</v>
      </c>
      <c r="BX200">
        <f t="shared" si="226"/>
        <v>46</v>
      </c>
      <c r="BY200">
        <f t="shared" si="227"/>
        <v>45</v>
      </c>
      <c r="BZ200">
        <f t="shared" si="228"/>
        <v>0</v>
      </c>
      <c r="CA200" s="179">
        <f t="shared" si="229"/>
        <v>44024</v>
      </c>
      <c r="CB200">
        <f t="shared" si="230"/>
        <v>451</v>
      </c>
      <c r="CC200">
        <f t="shared" si="231"/>
        <v>438</v>
      </c>
      <c r="CD200">
        <f t="shared" si="232"/>
        <v>7</v>
      </c>
      <c r="CE200" s="179">
        <f t="shared" si="190"/>
        <v>44024</v>
      </c>
      <c r="CF200">
        <f t="shared" si="191"/>
        <v>38</v>
      </c>
      <c r="CG200">
        <f t="shared" si="192"/>
        <v>17</v>
      </c>
      <c r="CH200" s="179">
        <f t="shared" si="193"/>
        <v>44024</v>
      </c>
      <c r="CI200">
        <f t="shared" si="194"/>
        <v>0</v>
      </c>
      <c r="CJ200" s="1">
        <f t="shared" si="247"/>
        <v>44024</v>
      </c>
      <c r="CK200" s="282">
        <f t="shared" si="248"/>
        <v>38</v>
      </c>
      <c r="CL200" s="1">
        <f t="shared" si="249"/>
        <v>44024</v>
      </c>
      <c r="CM200" s="283">
        <f t="shared" si="250"/>
        <v>0</v>
      </c>
    </row>
    <row r="201" spans="1:91" ht="18" customHeight="1" x14ac:dyDescent="0.55000000000000004">
      <c r="A201" s="179">
        <v>44025</v>
      </c>
      <c r="B201" s="240">
        <v>3</v>
      </c>
      <c r="C201" s="154">
        <f t="shared" si="254"/>
        <v>1982</v>
      </c>
      <c r="D201" s="154">
        <f t="shared" si="241"/>
        <v>85</v>
      </c>
      <c r="E201" s="147">
        <v>2</v>
      </c>
      <c r="F201" s="147">
        <v>1897</v>
      </c>
      <c r="G201" s="147">
        <v>0</v>
      </c>
      <c r="H201" s="135"/>
      <c r="I201" s="147">
        <v>2</v>
      </c>
      <c r="J201" s="135"/>
      <c r="K201" s="42">
        <v>0</v>
      </c>
      <c r="L201" s="146">
        <v>5</v>
      </c>
      <c r="M201" s="147">
        <v>5</v>
      </c>
      <c r="N201" s="135"/>
      <c r="O201" s="135"/>
      <c r="P201" s="147">
        <v>0</v>
      </c>
      <c r="Q201" s="147">
        <v>0</v>
      </c>
      <c r="R201" s="135"/>
      <c r="S201" s="135"/>
      <c r="T201" s="147">
        <v>5</v>
      </c>
      <c r="U201" s="147">
        <v>3</v>
      </c>
      <c r="V201" s="135"/>
      <c r="W201" s="42">
        <v>110</v>
      </c>
      <c r="X201" s="148">
        <v>87</v>
      </c>
      <c r="Y201" s="42">
        <v>13</v>
      </c>
      <c r="Z201" s="75">
        <f t="shared" si="253"/>
        <v>44025</v>
      </c>
      <c r="AA201" s="230">
        <f t="shared" si="206"/>
        <v>2018</v>
      </c>
      <c r="AB201" s="230">
        <f t="shared" si="207"/>
        <v>1702</v>
      </c>
      <c r="AC201" s="231">
        <f t="shared" si="208"/>
        <v>15</v>
      </c>
      <c r="AD201" s="183">
        <f t="shared" si="213"/>
        <v>52</v>
      </c>
      <c r="AE201" s="243">
        <f t="shared" si="251"/>
        <v>316</v>
      </c>
      <c r="AF201" s="155">
        <v>1521</v>
      </c>
      <c r="AG201" s="184">
        <f t="shared" si="252"/>
        <v>3</v>
      </c>
      <c r="AH201" s="155">
        <v>1217</v>
      </c>
      <c r="AI201" s="184">
        <f t="shared" si="219"/>
        <v>1</v>
      </c>
      <c r="AJ201" s="185">
        <v>8</v>
      </c>
      <c r="AK201" s="186">
        <f t="shared" si="214"/>
        <v>0</v>
      </c>
      <c r="AL201" s="155">
        <v>46</v>
      </c>
      <c r="AM201" s="184">
        <f t="shared" si="215"/>
        <v>0</v>
      </c>
      <c r="AN201" s="155">
        <v>45</v>
      </c>
      <c r="AO201" s="184">
        <f t="shared" si="216"/>
        <v>0</v>
      </c>
      <c r="AP201" s="187">
        <v>0</v>
      </c>
      <c r="AQ201" s="186">
        <f t="shared" si="217"/>
        <v>0</v>
      </c>
      <c r="AR201" s="155">
        <v>451</v>
      </c>
      <c r="AS201" s="184">
        <f t="shared" si="243"/>
        <v>2</v>
      </c>
      <c r="AT201" s="155">
        <v>440</v>
      </c>
      <c r="AU201" s="184">
        <f t="shared" si="218"/>
        <v>0</v>
      </c>
      <c r="AV201" s="188">
        <v>7</v>
      </c>
      <c r="AW201" s="246">
        <v>30</v>
      </c>
      <c r="AX201" s="237">
        <f t="shared" si="244"/>
        <v>44025</v>
      </c>
      <c r="AY201" s="6">
        <v>0</v>
      </c>
      <c r="AZ201" s="238">
        <f t="shared" si="233"/>
        <v>335</v>
      </c>
      <c r="BA201" s="238">
        <f t="shared" ref="BA201:BA206" si="256">+BA200+1</f>
        <v>8</v>
      </c>
      <c r="BB201" s="130">
        <v>0</v>
      </c>
      <c r="BC201" s="27">
        <f t="shared" si="234"/>
        <v>21</v>
      </c>
      <c r="BD201" s="238">
        <v>19</v>
      </c>
      <c r="BE201" s="229">
        <f t="shared" si="235"/>
        <v>44025</v>
      </c>
      <c r="BF201" s="132">
        <f t="shared" si="236"/>
        <v>3</v>
      </c>
      <c r="BG201" s="132">
        <f t="shared" si="255"/>
        <v>1982</v>
      </c>
      <c r="BH201" s="229">
        <f t="shared" si="237"/>
        <v>44025</v>
      </c>
      <c r="BI201" s="132">
        <f t="shared" si="238"/>
        <v>1982</v>
      </c>
      <c r="BJ201" s="1">
        <f t="shared" si="209"/>
        <v>44025</v>
      </c>
      <c r="BK201">
        <f t="shared" si="239"/>
        <v>5</v>
      </c>
      <c r="BL201">
        <f t="shared" si="240"/>
        <v>5</v>
      </c>
      <c r="BM201" s="1">
        <f t="shared" si="210"/>
        <v>44025</v>
      </c>
      <c r="BN201">
        <f t="shared" si="211"/>
        <v>2418</v>
      </c>
      <c r="BO201">
        <f t="shared" si="212"/>
        <v>553</v>
      </c>
      <c r="BP201" s="179">
        <f t="shared" si="221"/>
        <v>44025</v>
      </c>
      <c r="BQ201">
        <f t="shared" si="222"/>
        <v>1521</v>
      </c>
      <c r="BR201">
        <f t="shared" si="223"/>
        <v>1217</v>
      </c>
      <c r="BS201">
        <f t="shared" si="224"/>
        <v>8</v>
      </c>
      <c r="BW201" s="179">
        <f t="shared" si="225"/>
        <v>44025</v>
      </c>
      <c r="BX201">
        <f t="shared" si="226"/>
        <v>46</v>
      </c>
      <c r="BY201">
        <f t="shared" si="227"/>
        <v>45</v>
      </c>
      <c r="BZ201">
        <f t="shared" si="228"/>
        <v>0</v>
      </c>
      <c r="CA201" s="179">
        <f t="shared" si="229"/>
        <v>44025</v>
      </c>
      <c r="CB201">
        <f t="shared" si="230"/>
        <v>451</v>
      </c>
      <c r="CC201">
        <f t="shared" si="231"/>
        <v>440</v>
      </c>
      <c r="CD201">
        <f t="shared" si="232"/>
        <v>7</v>
      </c>
      <c r="CE201" s="179">
        <f t="shared" si="190"/>
        <v>44025</v>
      </c>
      <c r="CF201">
        <f t="shared" si="191"/>
        <v>52</v>
      </c>
      <c r="CG201">
        <f t="shared" si="192"/>
        <v>3</v>
      </c>
      <c r="CH201" s="179">
        <f t="shared" si="193"/>
        <v>44025</v>
      </c>
      <c r="CI201">
        <f t="shared" si="194"/>
        <v>1</v>
      </c>
      <c r="CJ201" s="1">
        <f t="shared" si="247"/>
        <v>44025</v>
      </c>
      <c r="CK201" s="282">
        <f t="shared" si="248"/>
        <v>52</v>
      </c>
      <c r="CL201" s="1">
        <f t="shared" si="249"/>
        <v>44025</v>
      </c>
      <c r="CM201" s="283">
        <f t="shared" si="250"/>
        <v>1</v>
      </c>
    </row>
    <row r="202" spans="1:91" ht="18" customHeight="1" x14ac:dyDescent="0.55000000000000004">
      <c r="A202" s="179">
        <v>44026</v>
      </c>
      <c r="B202" s="240">
        <v>6</v>
      </c>
      <c r="C202" s="154">
        <f t="shared" si="254"/>
        <v>1988</v>
      </c>
      <c r="D202" s="154">
        <f t="shared" ref="D202:D207" si="257">+C202-F202</f>
        <v>86</v>
      </c>
      <c r="E202" s="147">
        <v>2</v>
      </c>
      <c r="F202" s="147">
        <v>1902</v>
      </c>
      <c r="G202" s="147">
        <v>0</v>
      </c>
      <c r="H202" s="135"/>
      <c r="I202" s="147">
        <v>2</v>
      </c>
      <c r="J202" s="135"/>
      <c r="K202" s="42">
        <v>0</v>
      </c>
      <c r="L202" s="146">
        <v>4</v>
      </c>
      <c r="M202" s="147">
        <v>4</v>
      </c>
      <c r="N202" s="135"/>
      <c r="O202" s="135"/>
      <c r="P202" s="147">
        <v>0</v>
      </c>
      <c r="Q202" s="147">
        <v>0</v>
      </c>
      <c r="R202" s="135"/>
      <c r="S202" s="135"/>
      <c r="T202" s="147">
        <v>4</v>
      </c>
      <c r="U202" s="147">
        <v>4</v>
      </c>
      <c r="V202" s="135"/>
      <c r="W202" s="42">
        <v>110</v>
      </c>
      <c r="X202" s="148">
        <v>87</v>
      </c>
      <c r="Y202" s="42">
        <v>14</v>
      </c>
      <c r="Z202" s="75">
        <f t="shared" si="253"/>
        <v>44026</v>
      </c>
      <c r="AA202" s="230">
        <f t="shared" si="206"/>
        <v>2066</v>
      </c>
      <c r="AB202" s="230">
        <f t="shared" si="207"/>
        <v>1714</v>
      </c>
      <c r="AC202" s="231">
        <f t="shared" si="208"/>
        <v>15</v>
      </c>
      <c r="AD202" s="183">
        <f t="shared" si="213"/>
        <v>48</v>
      </c>
      <c r="AE202" s="243">
        <f t="shared" si="251"/>
        <v>364</v>
      </c>
      <c r="AF202" s="155">
        <v>1569</v>
      </c>
      <c r="AG202" s="184">
        <f t="shared" si="252"/>
        <v>12</v>
      </c>
      <c r="AH202" s="155">
        <v>1229</v>
      </c>
      <c r="AI202" s="184">
        <f t="shared" si="219"/>
        <v>0</v>
      </c>
      <c r="AJ202" s="185">
        <v>8</v>
      </c>
      <c r="AK202" s="186">
        <f t="shared" si="214"/>
        <v>0</v>
      </c>
      <c r="AL202" s="155">
        <v>46</v>
      </c>
      <c r="AM202" s="184">
        <f t="shared" si="215"/>
        <v>0</v>
      </c>
      <c r="AN202" s="155">
        <v>45</v>
      </c>
      <c r="AO202" s="184">
        <f t="shared" si="216"/>
        <v>0</v>
      </c>
      <c r="AP202" s="187">
        <v>0</v>
      </c>
      <c r="AQ202" s="186">
        <f t="shared" si="217"/>
        <v>0</v>
      </c>
      <c r="AR202" s="155">
        <v>451</v>
      </c>
      <c r="AS202" s="184">
        <f t="shared" si="243"/>
        <v>0</v>
      </c>
      <c r="AT202" s="155">
        <v>440</v>
      </c>
      <c r="AU202" s="184">
        <f t="shared" si="218"/>
        <v>0</v>
      </c>
      <c r="AV202" s="188">
        <v>7</v>
      </c>
      <c r="AW202" s="246">
        <v>31</v>
      </c>
      <c r="AX202" s="237">
        <f t="shared" si="244"/>
        <v>44026</v>
      </c>
      <c r="AY202" s="6">
        <v>0</v>
      </c>
      <c r="AZ202" s="238">
        <f t="shared" si="233"/>
        <v>335</v>
      </c>
      <c r="BA202" s="238">
        <f t="shared" si="256"/>
        <v>9</v>
      </c>
      <c r="BB202" s="130">
        <v>0</v>
      </c>
      <c r="BC202" s="27">
        <f t="shared" si="234"/>
        <v>21</v>
      </c>
      <c r="BD202" s="238">
        <v>20</v>
      </c>
      <c r="BE202" s="229">
        <f t="shared" si="235"/>
        <v>44026</v>
      </c>
      <c r="BF202" s="132">
        <f t="shared" si="236"/>
        <v>6</v>
      </c>
      <c r="BG202" s="132">
        <f t="shared" si="255"/>
        <v>1988</v>
      </c>
      <c r="BH202" s="229">
        <f t="shared" si="237"/>
        <v>44026</v>
      </c>
      <c r="BI202" s="132">
        <f t="shared" si="238"/>
        <v>1988</v>
      </c>
      <c r="BJ202" s="1">
        <f t="shared" si="209"/>
        <v>44026</v>
      </c>
      <c r="BK202">
        <f t="shared" si="239"/>
        <v>4</v>
      </c>
      <c r="BL202">
        <f t="shared" si="240"/>
        <v>4</v>
      </c>
      <c r="BM202" s="1">
        <f t="shared" si="210"/>
        <v>44026</v>
      </c>
      <c r="BN202">
        <f t="shared" si="211"/>
        <v>2422</v>
      </c>
      <c r="BO202">
        <f t="shared" si="212"/>
        <v>557</v>
      </c>
      <c r="BP202" s="179">
        <f t="shared" si="221"/>
        <v>44026</v>
      </c>
      <c r="BQ202">
        <f t="shared" si="222"/>
        <v>1569</v>
      </c>
      <c r="BR202">
        <f t="shared" si="223"/>
        <v>1229</v>
      </c>
      <c r="BS202">
        <f t="shared" si="224"/>
        <v>8</v>
      </c>
      <c r="BW202" s="179">
        <f t="shared" si="225"/>
        <v>44026</v>
      </c>
      <c r="BX202">
        <f t="shared" si="226"/>
        <v>46</v>
      </c>
      <c r="BY202">
        <f t="shared" si="227"/>
        <v>45</v>
      </c>
      <c r="BZ202">
        <f t="shared" si="228"/>
        <v>0</v>
      </c>
      <c r="CA202" s="179">
        <f t="shared" si="229"/>
        <v>44026</v>
      </c>
      <c r="CB202">
        <f t="shared" si="230"/>
        <v>451</v>
      </c>
      <c r="CC202">
        <f t="shared" si="231"/>
        <v>440</v>
      </c>
      <c r="CD202">
        <f t="shared" si="232"/>
        <v>7</v>
      </c>
      <c r="CE202" s="179">
        <f t="shared" si="190"/>
        <v>44026</v>
      </c>
      <c r="CF202">
        <f t="shared" si="191"/>
        <v>48</v>
      </c>
      <c r="CG202">
        <f t="shared" si="192"/>
        <v>12</v>
      </c>
      <c r="CH202" s="179">
        <f t="shared" si="193"/>
        <v>44026</v>
      </c>
      <c r="CI202">
        <f t="shared" si="194"/>
        <v>0</v>
      </c>
      <c r="CJ202" s="1">
        <f t="shared" si="247"/>
        <v>44026</v>
      </c>
      <c r="CK202" s="282">
        <f t="shared" si="248"/>
        <v>48</v>
      </c>
      <c r="CL202" s="1">
        <f t="shared" si="249"/>
        <v>44026</v>
      </c>
      <c r="CM202" s="283">
        <f t="shared" si="250"/>
        <v>0</v>
      </c>
    </row>
    <row r="203" spans="1:91" ht="18" customHeight="1" x14ac:dyDescent="0.55000000000000004">
      <c r="A203" s="179">
        <v>44027</v>
      </c>
      <c r="B203" s="240">
        <v>1</v>
      </c>
      <c r="C203" s="154">
        <f t="shared" si="254"/>
        <v>1989</v>
      </c>
      <c r="D203" s="154">
        <f t="shared" si="257"/>
        <v>84</v>
      </c>
      <c r="E203" s="147">
        <v>2</v>
      </c>
      <c r="F203" s="147">
        <v>1905</v>
      </c>
      <c r="G203" s="147">
        <v>0</v>
      </c>
      <c r="H203" s="135"/>
      <c r="I203" s="147">
        <v>2</v>
      </c>
      <c r="J203" s="135"/>
      <c r="K203" s="42">
        <v>0</v>
      </c>
      <c r="L203" s="146">
        <v>2</v>
      </c>
      <c r="M203" s="147">
        <v>1</v>
      </c>
      <c r="N203" s="135"/>
      <c r="O203" s="135"/>
      <c r="P203" s="147">
        <v>0</v>
      </c>
      <c r="Q203" s="147">
        <v>0</v>
      </c>
      <c r="R203" s="135"/>
      <c r="S203" s="135"/>
      <c r="T203" s="147">
        <v>8</v>
      </c>
      <c r="U203" s="147">
        <v>7</v>
      </c>
      <c r="V203" s="135"/>
      <c r="W203" s="42">
        <v>104</v>
      </c>
      <c r="X203" s="148">
        <v>81</v>
      </c>
      <c r="Y203" s="42">
        <v>15</v>
      </c>
      <c r="Z203" s="75">
        <f t="shared" si="253"/>
        <v>44027</v>
      </c>
      <c r="AA203" s="230">
        <f t="shared" si="206"/>
        <v>2085</v>
      </c>
      <c r="AB203" s="230">
        <f t="shared" si="207"/>
        <v>1726</v>
      </c>
      <c r="AC203" s="231">
        <f t="shared" si="208"/>
        <v>17</v>
      </c>
      <c r="AD203" s="183">
        <f t="shared" si="213"/>
        <v>19</v>
      </c>
      <c r="AE203" s="243">
        <f t="shared" si="251"/>
        <v>383</v>
      </c>
      <c r="AF203" s="155">
        <v>1588</v>
      </c>
      <c r="AG203" s="184">
        <f t="shared" si="252"/>
        <v>12</v>
      </c>
      <c r="AH203" s="155">
        <v>1241</v>
      </c>
      <c r="AI203" s="184">
        <f t="shared" si="219"/>
        <v>2</v>
      </c>
      <c r="AJ203" s="185">
        <v>10</v>
      </c>
      <c r="AK203" s="186">
        <f t="shared" si="214"/>
        <v>0</v>
      </c>
      <c r="AL203" s="155">
        <v>46</v>
      </c>
      <c r="AM203" s="184">
        <f t="shared" si="215"/>
        <v>0</v>
      </c>
      <c r="AN203" s="155">
        <v>45</v>
      </c>
      <c r="AO203" s="184">
        <f t="shared" si="216"/>
        <v>0</v>
      </c>
      <c r="AP203" s="187">
        <v>0</v>
      </c>
      <c r="AQ203" s="186">
        <f t="shared" si="217"/>
        <v>0</v>
      </c>
      <c r="AR203" s="155">
        <v>451</v>
      </c>
      <c r="AS203" s="184">
        <f t="shared" si="243"/>
        <v>0</v>
      </c>
      <c r="AT203" s="155">
        <v>440</v>
      </c>
      <c r="AU203" s="184">
        <f t="shared" si="218"/>
        <v>0</v>
      </c>
      <c r="AV203" s="188">
        <v>7</v>
      </c>
      <c r="AW203" s="246">
        <v>32</v>
      </c>
      <c r="AX203" s="237">
        <f t="shared" si="244"/>
        <v>44027</v>
      </c>
      <c r="AY203" s="6">
        <v>0</v>
      </c>
      <c r="AZ203" s="238">
        <f t="shared" si="233"/>
        <v>335</v>
      </c>
      <c r="BA203" s="238">
        <f t="shared" si="256"/>
        <v>10</v>
      </c>
      <c r="BB203" s="130">
        <v>0</v>
      </c>
      <c r="BC203" s="27">
        <f t="shared" si="234"/>
        <v>21</v>
      </c>
      <c r="BD203" s="238">
        <v>21</v>
      </c>
      <c r="BE203" s="229">
        <f t="shared" si="235"/>
        <v>44027</v>
      </c>
      <c r="BF203" s="132">
        <f t="shared" si="236"/>
        <v>1</v>
      </c>
      <c r="BG203" s="132">
        <f t="shared" si="255"/>
        <v>1989</v>
      </c>
      <c r="BH203" s="229">
        <f t="shared" si="237"/>
        <v>44027</v>
      </c>
      <c r="BI203" s="132">
        <f t="shared" si="238"/>
        <v>1989</v>
      </c>
      <c r="BJ203" s="1">
        <f t="shared" si="209"/>
        <v>44027</v>
      </c>
      <c r="BK203">
        <f t="shared" si="239"/>
        <v>2</v>
      </c>
      <c r="BL203">
        <f t="shared" si="240"/>
        <v>1</v>
      </c>
      <c r="BM203" s="1">
        <f t="shared" si="210"/>
        <v>44027</v>
      </c>
      <c r="BN203">
        <f t="shared" si="211"/>
        <v>2424</v>
      </c>
      <c r="BO203">
        <f t="shared" si="212"/>
        <v>558</v>
      </c>
      <c r="BP203" s="179">
        <f t="shared" si="221"/>
        <v>44027</v>
      </c>
      <c r="BQ203">
        <f t="shared" si="222"/>
        <v>1588</v>
      </c>
      <c r="BR203">
        <f t="shared" si="223"/>
        <v>1241</v>
      </c>
      <c r="BS203">
        <f t="shared" si="224"/>
        <v>10</v>
      </c>
      <c r="BW203" s="179">
        <f t="shared" si="225"/>
        <v>44027</v>
      </c>
      <c r="BX203">
        <f t="shared" si="226"/>
        <v>46</v>
      </c>
      <c r="BY203">
        <f t="shared" si="227"/>
        <v>45</v>
      </c>
      <c r="BZ203">
        <f t="shared" si="228"/>
        <v>0</v>
      </c>
      <c r="CA203" s="179">
        <f t="shared" si="229"/>
        <v>44027</v>
      </c>
      <c r="CB203">
        <f t="shared" si="230"/>
        <v>451</v>
      </c>
      <c r="CC203">
        <f t="shared" si="231"/>
        <v>440</v>
      </c>
      <c r="CD203">
        <f t="shared" si="232"/>
        <v>7</v>
      </c>
      <c r="CE203" s="179">
        <f t="shared" si="190"/>
        <v>44027</v>
      </c>
      <c r="CF203">
        <f t="shared" si="191"/>
        <v>19</v>
      </c>
      <c r="CG203">
        <f t="shared" si="192"/>
        <v>12</v>
      </c>
      <c r="CH203" s="179">
        <f t="shared" si="193"/>
        <v>44027</v>
      </c>
      <c r="CI203">
        <f t="shared" si="194"/>
        <v>2</v>
      </c>
      <c r="CJ203" s="1">
        <f t="shared" si="247"/>
        <v>44027</v>
      </c>
      <c r="CK203" s="282">
        <f t="shared" si="248"/>
        <v>19</v>
      </c>
      <c r="CL203" s="1">
        <f t="shared" si="249"/>
        <v>44027</v>
      </c>
      <c r="CM203" s="283">
        <f t="shared" si="250"/>
        <v>2</v>
      </c>
    </row>
    <row r="204" spans="1:91" ht="18" customHeight="1" x14ac:dyDescent="0.55000000000000004">
      <c r="A204" s="179">
        <v>44028</v>
      </c>
      <c r="B204" s="240">
        <v>9</v>
      </c>
      <c r="C204" s="154">
        <f t="shared" si="254"/>
        <v>1998</v>
      </c>
      <c r="D204" s="154">
        <f t="shared" si="257"/>
        <v>86</v>
      </c>
      <c r="E204" s="147">
        <v>3</v>
      </c>
      <c r="F204" s="147">
        <v>1912</v>
      </c>
      <c r="G204" s="147">
        <v>1</v>
      </c>
      <c r="H204" s="135"/>
      <c r="I204" s="147">
        <v>3</v>
      </c>
      <c r="J204" s="135"/>
      <c r="K204" s="42">
        <v>0</v>
      </c>
      <c r="L204" s="146">
        <v>5</v>
      </c>
      <c r="M204" s="147">
        <v>2</v>
      </c>
      <c r="N204" s="135"/>
      <c r="O204" s="135"/>
      <c r="P204" s="147">
        <v>0</v>
      </c>
      <c r="Q204" s="147">
        <v>0</v>
      </c>
      <c r="R204" s="135"/>
      <c r="S204" s="135"/>
      <c r="T204" s="147">
        <v>5</v>
      </c>
      <c r="U204" s="147">
        <v>4</v>
      </c>
      <c r="V204" s="135"/>
      <c r="W204" s="42">
        <v>104</v>
      </c>
      <c r="X204" s="148">
        <v>79</v>
      </c>
      <c r="Y204" s="42">
        <v>16</v>
      </c>
      <c r="Z204" s="75">
        <f t="shared" si="253"/>
        <v>44028</v>
      </c>
      <c r="AA204" s="230">
        <f t="shared" si="206"/>
        <v>2153</v>
      </c>
      <c r="AB204" s="230">
        <f t="shared" si="207"/>
        <v>1739</v>
      </c>
      <c r="AC204" s="231">
        <f t="shared" si="208"/>
        <v>17</v>
      </c>
      <c r="AD204" s="183">
        <f t="shared" si="213"/>
        <v>67</v>
      </c>
      <c r="AE204" s="243">
        <f t="shared" si="251"/>
        <v>450</v>
      </c>
      <c r="AF204" s="155">
        <v>1655</v>
      </c>
      <c r="AG204" s="184">
        <f t="shared" si="252"/>
        <v>13</v>
      </c>
      <c r="AH204" s="155">
        <v>1254</v>
      </c>
      <c r="AI204" s="184">
        <f t="shared" si="219"/>
        <v>0</v>
      </c>
      <c r="AJ204" s="185">
        <v>10</v>
      </c>
      <c r="AK204" s="186">
        <f t="shared" si="214"/>
        <v>0</v>
      </c>
      <c r="AL204" s="155">
        <v>46</v>
      </c>
      <c r="AM204" s="184">
        <f t="shared" si="215"/>
        <v>0</v>
      </c>
      <c r="AN204" s="155">
        <v>45</v>
      </c>
      <c r="AO204" s="184">
        <f t="shared" si="216"/>
        <v>0</v>
      </c>
      <c r="AP204" s="187">
        <v>0</v>
      </c>
      <c r="AQ204" s="186">
        <f t="shared" si="217"/>
        <v>1</v>
      </c>
      <c r="AR204" s="155">
        <v>452</v>
      </c>
      <c r="AS204" s="184">
        <f t="shared" si="243"/>
        <v>0</v>
      </c>
      <c r="AT204" s="155">
        <v>440</v>
      </c>
      <c r="AU204" s="184">
        <f t="shared" si="218"/>
        <v>0</v>
      </c>
      <c r="AV204" s="188">
        <v>7</v>
      </c>
      <c r="AW204" s="246">
        <v>33</v>
      </c>
      <c r="AX204" s="237">
        <f t="shared" si="244"/>
        <v>44028</v>
      </c>
      <c r="AY204" s="6">
        <v>0</v>
      </c>
      <c r="AZ204" s="238">
        <f t="shared" si="233"/>
        <v>335</v>
      </c>
      <c r="BA204" s="238">
        <f t="shared" si="256"/>
        <v>11</v>
      </c>
      <c r="BB204" s="130">
        <v>0</v>
      </c>
      <c r="BC204" s="27">
        <f t="shared" si="234"/>
        <v>21</v>
      </c>
      <c r="BD204" s="238">
        <v>22</v>
      </c>
      <c r="BE204" s="229">
        <f t="shared" si="235"/>
        <v>44028</v>
      </c>
      <c r="BF204" s="132">
        <f t="shared" si="236"/>
        <v>9</v>
      </c>
      <c r="BG204" s="132">
        <f t="shared" si="255"/>
        <v>1998</v>
      </c>
      <c r="BH204" s="229">
        <f t="shared" si="237"/>
        <v>44028</v>
      </c>
      <c r="BI204" s="132">
        <f t="shared" si="238"/>
        <v>1998</v>
      </c>
      <c r="BJ204" s="1">
        <f t="shared" si="209"/>
        <v>44028</v>
      </c>
      <c r="BK204">
        <f t="shared" si="239"/>
        <v>5</v>
      </c>
      <c r="BL204">
        <f t="shared" si="240"/>
        <v>2</v>
      </c>
      <c r="BM204" s="1">
        <f t="shared" si="210"/>
        <v>44028</v>
      </c>
      <c r="BN204">
        <f t="shared" si="211"/>
        <v>2429</v>
      </c>
      <c r="BO204">
        <f t="shared" si="212"/>
        <v>560</v>
      </c>
      <c r="BP204" s="179">
        <f t="shared" si="221"/>
        <v>44028</v>
      </c>
      <c r="BQ204">
        <f t="shared" si="222"/>
        <v>1655</v>
      </c>
      <c r="BR204">
        <f t="shared" si="223"/>
        <v>1254</v>
      </c>
      <c r="BS204">
        <f t="shared" si="224"/>
        <v>10</v>
      </c>
      <c r="BW204" s="179">
        <f t="shared" si="225"/>
        <v>44028</v>
      </c>
      <c r="BX204">
        <f t="shared" si="226"/>
        <v>46</v>
      </c>
      <c r="BY204">
        <f t="shared" si="227"/>
        <v>45</v>
      </c>
      <c r="BZ204">
        <f t="shared" si="228"/>
        <v>0</v>
      </c>
      <c r="CA204" s="179">
        <f t="shared" si="229"/>
        <v>44028</v>
      </c>
      <c r="CB204">
        <f t="shared" si="230"/>
        <v>452</v>
      </c>
      <c r="CC204">
        <f t="shared" si="231"/>
        <v>440</v>
      </c>
      <c r="CD204">
        <f t="shared" si="232"/>
        <v>7</v>
      </c>
      <c r="CE204" s="179">
        <f t="shared" si="190"/>
        <v>44028</v>
      </c>
      <c r="CF204">
        <f t="shared" si="191"/>
        <v>67</v>
      </c>
      <c r="CG204">
        <f t="shared" si="192"/>
        <v>13</v>
      </c>
      <c r="CH204" s="179">
        <f t="shared" si="193"/>
        <v>44028</v>
      </c>
      <c r="CI204">
        <f t="shared" si="194"/>
        <v>0</v>
      </c>
      <c r="CJ204" s="1">
        <f t="shared" si="247"/>
        <v>44028</v>
      </c>
      <c r="CK204" s="282">
        <f t="shared" si="248"/>
        <v>67</v>
      </c>
      <c r="CL204" s="1">
        <f t="shared" si="249"/>
        <v>44028</v>
      </c>
      <c r="CM204" s="283">
        <f t="shared" si="250"/>
        <v>0</v>
      </c>
    </row>
    <row r="205" spans="1:91" ht="18" customHeight="1" x14ac:dyDescent="0.55000000000000004">
      <c r="A205" s="179">
        <v>44029</v>
      </c>
      <c r="B205" s="240">
        <v>6</v>
      </c>
      <c r="C205" s="154">
        <f t="shared" si="254"/>
        <v>2004</v>
      </c>
      <c r="D205" s="154">
        <f t="shared" si="257"/>
        <v>84</v>
      </c>
      <c r="E205" s="147">
        <v>3</v>
      </c>
      <c r="F205" s="147">
        <v>1920</v>
      </c>
      <c r="G205" s="147">
        <v>0</v>
      </c>
      <c r="H205" s="135"/>
      <c r="I205" s="147">
        <v>3</v>
      </c>
      <c r="J205" s="135"/>
      <c r="K205" s="42">
        <v>0</v>
      </c>
      <c r="L205" s="146">
        <v>14</v>
      </c>
      <c r="M205" s="147">
        <v>5</v>
      </c>
      <c r="N205" s="135"/>
      <c r="O205" s="135"/>
      <c r="P205" s="147">
        <v>0</v>
      </c>
      <c r="Q205" s="147">
        <v>0</v>
      </c>
      <c r="R205" s="135"/>
      <c r="S205" s="135"/>
      <c r="T205" s="147">
        <v>9</v>
      </c>
      <c r="U205" s="147">
        <v>7</v>
      </c>
      <c r="V205" s="135"/>
      <c r="W205" s="42">
        <v>109</v>
      </c>
      <c r="X205" s="148">
        <v>77</v>
      </c>
      <c r="Y205" s="42">
        <v>17</v>
      </c>
      <c r="Z205" s="75">
        <f t="shared" si="253"/>
        <v>44029</v>
      </c>
      <c r="AA205" s="230">
        <f t="shared" ref="AA205:AA214" si="258">+AF205+AL205+AR205</f>
        <v>2213</v>
      </c>
      <c r="AB205" s="230">
        <f t="shared" ref="AB205:AB214" si="259">+AH205+AN205+AT205</f>
        <v>1749</v>
      </c>
      <c r="AC205" s="231">
        <f t="shared" ref="AC205:AC214" si="260">+AJ205+AP205+AV205</f>
        <v>18</v>
      </c>
      <c r="AD205" s="183">
        <f t="shared" si="213"/>
        <v>58</v>
      </c>
      <c r="AE205" s="243">
        <f t="shared" si="251"/>
        <v>508</v>
      </c>
      <c r="AF205" s="155">
        <v>1713</v>
      </c>
      <c r="AG205" s="184">
        <f t="shared" si="252"/>
        <v>10</v>
      </c>
      <c r="AH205" s="155">
        <v>1264</v>
      </c>
      <c r="AI205" s="184">
        <f t="shared" si="219"/>
        <v>1</v>
      </c>
      <c r="AJ205" s="185">
        <v>11</v>
      </c>
      <c r="AK205" s="186">
        <f t="shared" si="214"/>
        <v>0</v>
      </c>
      <c r="AL205" s="155">
        <v>46</v>
      </c>
      <c r="AM205" s="184">
        <f t="shared" si="215"/>
        <v>0</v>
      </c>
      <c r="AN205" s="155">
        <v>45</v>
      </c>
      <c r="AO205" s="184">
        <f t="shared" si="216"/>
        <v>0</v>
      </c>
      <c r="AP205" s="187">
        <v>0</v>
      </c>
      <c r="AQ205" s="186">
        <f t="shared" si="217"/>
        <v>2</v>
      </c>
      <c r="AR205" s="155">
        <v>454</v>
      </c>
      <c r="AS205" s="184">
        <f t="shared" si="243"/>
        <v>0</v>
      </c>
      <c r="AT205" s="155">
        <v>440</v>
      </c>
      <c r="AU205" s="184">
        <f t="shared" si="218"/>
        <v>0</v>
      </c>
      <c r="AV205" s="188">
        <v>7</v>
      </c>
      <c r="AW205" s="246">
        <v>34</v>
      </c>
      <c r="AX205" s="237">
        <f t="shared" si="244"/>
        <v>44029</v>
      </c>
      <c r="AY205" s="6">
        <v>0</v>
      </c>
      <c r="AZ205" s="238">
        <f t="shared" si="233"/>
        <v>335</v>
      </c>
      <c r="BA205" s="238">
        <f t="shared" si="256"/>
        <v>12</v>
      </c>
      <c r="BB205" s="130">
        <v>0</v>
      </c>
      <c r="BC205" s="27">
        <f t="shared" si="234"/>
        <v>21</v>
      </c>
      <c r="BD205" s="238">
        <v>23</v>
      </c>
      <c r="BE205" s="229">
        <f t="shared" si="235"/>
        <v>44029</v>
      </c>
      <c r="BF205" s="132">
        <f t="shared" si="236"/>
        <v>6</v>
      </c>
      <c r="BG205" s="132">
        <f t="shared" si="255"/>
        <v>2004</v>
      </c>
      <c r="BH205" s="229">
        <f t="shared" si="237"/>
        <v>44029</v>
      </c>
      <c r="BI205" s="132">
        <f t="shared" si="238"/>
        <v>2004</v>
      </c>
      <c r="BJ205" s="1">
        <f t="shared" ref="BJ205:BJ214" si="261">+BE205</f>
        <v>44029</v>
      </c>
      <c r="BK205">
        <f t="shared" si="239"/>
        <v>14</v>
      </c>
      <c r="BL205">
        <f t="shared" si="240"/>
        <v>5</v>
      </c>
      <c r="BM205" s="1">
        <f t="shared" ref="BM205:BM214" si="262">+BJ205</f>
        <v>44029</v>
      </c>
      <c r="BN205">
        <f t="shared" ref="BN205:BN214" si="263">+BN204+BK205</f>
        <v>2443</v>
      </c>
      <c r="BO205">
        <f t="shared" ref="BO205:BO214" si="264">+BO204+BL205</f>
        <v>565</v>
      </c>
      <c r="BP205" s="179">
        <f t="shared" si="221"/>
        <v>44029</v>
      </c>
      <c r="BQ205">
        <f t="shared" si="222"/>
        <v>1713</v>
      </c>
      <c r="BR205">
        <f t="shared" si="223"/>
        <v>1264</v>
      </c>
      <c r="BS205">
        <f t="shared" si="224"/>
        <v>11</v>
      </c>
      <c r="BW205" s="179">
        <f t="shared" si="225"/>
        <v>44029</v>
      </c>
      <c r="BX205">
        <f t="shared" si="226"/>
        <v>46</v>
      </c>
      <c r="BY205">
        <f t="shared" si="227"/>
        <v>45</v>
      </c>
      <c r="BZ205">
        <f t="shared" si="228"/>
        <v>0</v>
      </c>
      <c r="CA205" s="179">
        <f t="shared" si="229"/>
        <v>44029</v>
      </c>
      <c r="CB205">
        <f t="shared" si="230"/>
        <v>454</v>
      </c>
      <c r="CC205">
        <f t="shared" si="231"/>
        <v>440</v>
      </c>
      <c r="CD205">
        <f t="shared" si="232"/>
        <v>7</v>
      </c>
      <c r="CE205" s="179">
        <f t="shared" si="190"/>
        <v>44029</v>
      </c>
      <c r="CF205">
        <f t="shared" si="191"/>
        <v>58</v>
      </c>
      <c r="CG205">
        <f t="shared" si="192"/>
        <v>10</v>
      </c>
      <c r="CH205" s="179">
        <f t="shared" si="193"/>
        <v>44029</v>
      </c>
      <c r="CI205">
        <f t="shared" si="194"/>
        <v>1</v>
      </c>
      <c r="CJ205" s="1">
        <f t="shared" si="247"/>
        <v>44029</v>
      </c>
      <c r="CK205" s="282">
        <f t="shared" si="248"/>
        <v>58</v>
      </c>
      <c r="CL205" s="1">
        <f t="shared" si="249"/>
        <v>44029</v>
      </c>
      <c r="CM205" s="283">
        <f t="shared" si="250"/>
        <v>1</v>
      </c>
    </row>
    <row r="206" spans="1:91" ht="18" customHeight="1" x14ac:dyDescent="0.55000000000000004">
      <c r="A206" s="179">
        <v>44030</v>
      </c>
      <c r="B206" s="240">
        <v>3</v>
      </c>
      <c r="C206" s="154">
        <f t="shared" si="254"/>
        <v>2007</v>
      </c>
      <c r="D206" s="154">
        <f t="shared" si="257"/>
        <v>84</v>
      </c>
      <c r="E206" s="147">
        <v>3</v>
      </c>
      <c r="F206" s="147">
        <v>1923</v>
      </c>
      <c r="G206" s="147">
        <v>1</v>
      </c>
      <c r="H206" s="135"/>
      <c r="I206" s="147">
        <v>3</v>
      </c>
      <c r="J206" s="135"/>
      <c r="K206" s="42">
        <v>0</v>
      </c>
      <c r="L206" s="146">
        <v>42</v>
      </c>
      <c r="M206" s="147">
        <v>1</v>
      </c>
      <c r="N206" s="135"/>
      <c r="O206" s="135"/>
      <c r="P206" s="147">
        <v>0</v>
      </c>
      <c r="Q206" s="147">
        <v>0</v>
      </c>
      <c r="R206" s="135"/>
      <c r="S206" s="135"/>
      <c r="T206" s="147">
        <v>4</v>
      </c>
      <c r="U206" s="147">
        <v>2</v>
      </c>
      <c r="V206" s="135"/>
      <c r="W206" s="42">
        <v>147</v>
      </c>
      <c r="X206" s="148">
        <v>87</v>
      </c>
      <c r="Y206" s="42">
        <v>18</v>
      </c>
      <c r="Z206" s="75">
        <f t="shared" si="253"/>
        <v>44030</v>
      </c>
      <c r="AA206" s="230">
        <f t="shared" si="258"/>
        <v>2277</v>
      </c>
      <c r="AB206" s="230">
        <f t="shared" si="259"/>
        <v>1760</v>
      </c>
      <c r="AC206" s="231">
        <f t="shared" si="260"/>
        <v>19</v>
      </c>
      <c r="AD206" s="183">
        <f t="shared" si="213"/>
        <v>64</v>
      </c>
      <c r="AE206" s="243">
        <f t="shared" si="251"/>
        <v>572</v>
      </c>
      <c r="AF206" s="155">
        <v>1777</v>
      </c>
      <c r="AG206" s="184">
        <f t="shared" si="252"/>
        <v>10</v>
      </c>
      <c r="AH206" s="155">
        <v>1274</v>
      </c>
      <c r="AI206" s="184">
        <f t="shared" si="219"/>
        <v>1</v>
      </c>
      <c r="AJ206" s="185">
        <v>12</v>
      </c>
      <c r="AK206" s="186">
        <f t="shared" si="214"/>
        <v>0</v>
      </c>
      <c r="AL206" s="155">
        <v>46</v>
      </c>
      <c r="AM206" s="184">
        <f t="shared" si="215"/>
        <v>1</v>
      </c>
      <c r="AN206" s="155">
        <v>46</v>
      </c>
      <c r="AO206" s="184">
        <f t="shared" si="216"/>
        <v>0</v>
      </c>
      <c r="AP206" s="187">
        <v>0</v>
      </c>
      <c r="AQ206" s="186">
        <f t="shared" si="217"/>
        <v>0</v>
      </c>
      <c r="AR206" s="155">
        <v>454</v>
      </c>
      <c r="AS206" s="184">
        <f t="shared" si="243"/>
        <v>0</v>
      </c>
      <c r="AT206" s="155">
        <v>440</v>
      </c>
      <c r="AU206" s="184">
        <f t="shared" si="218"/>
        <v>0</v>
      </c>
      <c r="AV206" s="188">
        <v>7</v>
      </c>
      <c r="AW206" s="246">
        <v>35</v>
      </c>
      <c r="AX206" s="237">
        <f t="shared" si="244"/>
        <v>44030</v>
      </c>
      <c r="AY206" s="6">
        <v>0</v>
      </c>
      <c r="AZ206" s="238">
        <f t="shared" si="233"/>
        <v>335</v>
      </c>
      <c r="BA206" s="238">
        <f t="shared" si="256"/>
        <v>13</v>
      </c>
      <c r="BB206" s="130">
        <v>0</v>
      </c>
      <c r="BC206" s="27">
        <f t="shared" si="234"/>
        <v>21</v>
      </c>
      <c r="BD206" s="238">
        <v>24</v>
      </c>
      <c r="BE206" s="229">
        <f t="shared" si="235"/>
        <v>44030</v>
      </c>
      <c r="BF206" s="132">
        <f t="shared" si="236"/>
        <v>3</v>
      </c>
      <c r="BG206" s="132">
        <f t="shared" si="255"/>
        <v>2007</v>
      </c>
      <c r="BH206" s="229">
        <f t="shared" si="237"/>
        <v>44030</v>
      </c>
      <c r="BI206" s="132">
        <f t="shared" si="238"/>
        <v>2007</v>
      </c>
      <c r="BJ206" s="1">
        <f t="shared" si="261"/>
        <v>44030</v>
      </c>
      <c r="BK206">
        <f t="shared" si="239"/>
        <v>42</v>
      </c>
      <c r="BL206">
        <f t="shared" si="240"/>
        <v>1</v>
      </c>
      <c r="BM206" s="1">
        <f t="shared" si="262"/>
        <v>44030</v>
      </c>
      <c r="BN206">
        <f t="shared" si="263"/>
        <v>2485</v>
      </c>
      <c r="BO206">
        <f t="shared" si="264"/>
        <v>566</v>
      </c>
      <c r="BP206" s="179">
        <f t="shared" si="221"/>
        <v>44030</v>
      </c>
      <c r="BQ206">
        <f t="shared" si="222"/>
        <v>1777</v>
      </c>
      <c r="BR206">
        <f t="shared" si="223"/>
        <v>1274</v>
      </c>
      <c r="BS206">
        <f t="shared" si="224"/>
        <v>12</v>
      </c>
      <c r="BW206" s="179">
        <f t="shared" si="225"/>
        <v>44030</v>
      </c>
      <c r="BX206">
        <f t="shared" si="226"/>
        <v>46</v>
      </c>
      <c r="BY206">
        <f t="shared" si="227"/>
        <v>46</v>
      </c>
      <c r="BZ206">
        <f t="shared" si="228"/>
        <v>0</v>
      </c>
      <c r="CA206" s="179">
        <f t="shared" si="229"/>
        <v>44030</v>
      </c>
      <c r="CB206">
        <f t="shared" si="230"/>
        <v>454</v>
      </c>
      <c r="CC206">
        <f t="shared" si="231"/>
        <v>440</v>
      </c>
      <c r="CD206">
        <f t="shared" si="232"/>
        <v>7</v>
      </c>
      <c r="CE206" s="179">
        <f t="shared" si="190"/>
        <v>44030</v>
      </c>
      <c r="CF206">
        <f t="shared" si="191"/>
        <v>64</v>
      </c>
      <c r="CG206">
        <f t="shared" si="192"/>
        <v>10</v>
      </c>
      <c r="CH206" s="179">
        <f t="shared" si="193"/>
        <v>44030</v>
      </c>
      <c r="CI206">
        <f t="shared" si="194"/>
        <v>1</v>
      </c>
      <c r="CJ206" s="1">
        <f t="shared" si="247"/>
        <v>44030</v>
      </c>
      <c r="CK206" s="282">
        <f t="shared" si="248"/>
        <v>64</v>
      </c>
      <c r="CL206" s="1">
        <f t="shared" si="249"/>
        <v>44030</v>
      </c>
      <c r="CM206" s="283">
        <f t="shared" si="250"/>
        <v>1</v>
      </c>
    </row>
    <row r="207" spans="1:91" ht="18" customHeight="1" x14ac:dyDescent="0.55000000000000004">
      <c r="A207" s="179">
        <v>44031</v>
      </c>
      <c r="B207" s="240">
        <v>5</v>
      </c>
      <c r="C207" s="154">
        <f t="shared" si="254"/>
        <v>2012</v>
      </c>
      <c r="D207" s="154">
        <f t="shared" si="257"/>
        <v>83</v>
      </c>
      <c r="E207" s="147">
        <v>3</v>
      </c>
      <c r="F207" s="147">
        <v>1929</v>
      </c>
      <c r="G207" s="147">
        <v>1</v>
      </c>
      <c r="H207" s="135"/>
      <c r="I207" s="147">
        <v>4</v>
      </c>
      <c r="J207" s="135"/>
      <c r="K207" s="42">
        <v>0</v>
      </c>
      <c r="L207" s="146">
        <v>13</v>
      </c>
      <c r="M207" s="147">
        <v>4</v>
      </c>
      <c r="N207" s="135"/>
      <c r="O207" s="135"/>
      <c r="P207" s="147">
        <v>1</v>
      </c>
      <c r="Q207" s="147">
        <v>1</v>
      </c>
      <c r="R207" s="135"/>
      <c r="S207" s="135"/>
      <c r="T207" s="147">
        <v>5</v>
      </c>
      <c r="U207" s="147">
        <v>3</v>
      </c>
      <c r="V207" s="135"/>
      <c r="W207" s="42">
        <v>154</v>
      </c>
      <c r="X207" s="148">
        <v>76</v>
      </c>
      <c r="Y207" s="42">
        <v>19</v>
      </c>
      <c r="Z207" s="75">
        <f t="shared" si="253"/>
        <v>44031</v>
      </c>
      <c r="AA207" s="230">
        <f t="shared" si="258"/>
        <v>2386</v>
      </c>
      <c r="AB207" s="230">
        <f t="shared" si="259"/>
        <v>1780</v>
      </c>
      <c r="AC207" s="231">
        <f t="shared" si="260"/>
        <v>19</v>
      </c>
      <c r="AD207" s="183">
        <f t="shared" ref="AD207:AD214" si="265">+AF207-AF206</f>
        <v>108</v>
      </c>
      <c r="AE207" s="243">
        <f t="shared" si="251"/>
        <v>680</v>
      </c>
      <c r="AF207" s="155">
        <v>1885</v>
      </c>
      <c r="AG207" s="184">
        <f t="shared" si="252"/>
        <v>20</v>
      </c>
      <c r="AH207" s="155">
        <v>1294</v>
      </c>
      <c r="AI207" s="184">
        <f t="shared" si="219"/>
        <v>0</v>
      </c>
      <c r="AJ207" s="185">
        <v>12</v>
      </c>
      <c r="AK207" s="186">
        <f t="shared" ref="AK207:AK214" si="266">+AL207-AL206</f>
        <v>0</v>
      </c>
      <c r="AL207" s="155">
        <v>46</v>
      </c>
      <c r="AM207" s="184">
        <f t="shared" ref="AM207:AM214" si="267">+AN207-AN206</f>
        <v>0</v>
      </c>
      <c r="AN207" s="155">
        <v>46</v>
      </c>
      <c r="AO207" s="184">
        <f t="shared" ref="AO207:AO214" si="268">+AP207-AP206</f>
        <v>0</v>
      </c>
      <c r="AP207" s="187">
        <v>0</v>
      </c>
      <c r="AQ207" s="186">
        <f t="shared" ref="AQ207:AQ215" si="269">+AR207-AR206</f>
        <v>1</v>
      </c>
      <c r="AR207" s="155">
        <v>455</v>
      </c>
      <c r="AS207" s="184">
        <f t="shared" si="243"/>
        <v>0</v>
      </c>
      <c r="AT207" s="155">
        <v>440</v>
      </c>
      <c r="AU207" s="184">
        <f t="shared" ref="AU207:AU214" si="270">+AV207-AV206</f>
        <v>0</v>
      </c>
      <c r="AV207" s="188">
        <v>7</v>
      </c>
      <c r="AW207" s="246">
        <v>36</v>
      </c>
      <c r="AX207" s="237">
        <f t="shared" si="244"/>
        <v>44031</v>
      </c>
      <c r="AY207" s="6">
        <v>0</v>
      </c>
      <c r="AZ207" s="238">
        <f t="shared" si="233"/>
        <v>335</v>
      </c>
      <c r="BA207" s="238">
        <f t="shared" ref="BA207:BA214" si="271">+BA206+1</f>
        <v>14</v>
      </c>
      <c r="BB207" s="130">
        <v>0</v>
      </c>
      <c r="BC207" s="27">
        <f t="shared" si="234"/>
        <v>21</v>
      </c>
      <c r="BD207" s="238">
        <v>25</v>
      </c>
      <c r="BE207" s="229">
        <f t="shared" si="235"/>
        <v>44031</v>
      </c>
      <c r="BF207" s="132">
        <f t="shared" si="236"/>
        <v>5</v>
      </c>
      <c r="BG207" s="132">
        <f t="shared" si="255"/>
        <v>2012</v>
      </c>
      <c r="BH207" s="229">
        <f t="shared" si="237"/>
        <v>44031</v>
      </c>
      <c r="BI207" s="132">
        <f t="shared" si="238"/>
        <v>2012</v>
      </c>
      <c r="BJ207" s="1">
        <f t="shared" si="261"/>
        <v>44031</v>
      </c>
      <c r="BK207">
        <f t="shared" si="239"/>
        <v>13</v>
      </c>
      <c r="BL207">
        <f t="shared" si="240"/>
        <v>4</v>
      </c>
      <c r="BM207" s="1">
        <f t="shared" si="262"/>
        <v>44031</v>
      </c>
      <c r="BN207">
        <f t="shared" si="263"/>
        <v>2498</v>
      </c>
      <c r="BO207">
        <f t="shared" si="264"/>
        <v>570</v>
      </c>
      <c r="BP207" s="179">
        <f t="shared" si="221"/>
        <v>44031</v>
      </c>
      <c r="BQ207">
        <f t="shared" si="222"/>
        <v>1885</v>
      </c>
      <c r="BR207">
        <f t="shared" si="223"/>
        <v>1294</v>
      </c>
      <c r="BS207">
        <f t="shared" si="224"/>
        <v>12</v>
      </c>
      <c r="BW207" s="179">
        <f t="shared" si="225"/>
        <v>44031</v>
      </c>
      <c r="BX207">
        <f t="shared" si="226"/>
        <v>46</v>
      </c>
      <c r="BY207">
        <f t="shared" si="227"/>
        <v>46</v>
      </c>
      <c r="BZ207">
        <f t="shared" si="228"/>
        <v>0</v>
      </c>
      <c r="CA207" s="179">
        <f t="shared" si="229"/>
        <v>44031</v>
      </c>
      <c r="CB207">
        <f t="shared" si="230"/>
        <v>455</v>
      </c>
      <c r="CC207">
        <f t="shared" si="231"/>
        <v>440</v>
      </c>
      <c r="CD207">
        <f t="shared" si="232"/>
        <v>7</v>
      </c>
      <c r="CE207" s="179">
        <f t="shared" si="190"/>
        <v>44031</v>
      </c>
      <c r="CF207">
        <f t="shared" si="191"/>
        <v>108</v>
      </c>
      <c r="CG207">
        <f t="shared" si="192"/>
        <v>20</v>
      </c>
      <c r="CH207" s="179">
        <f t="shared" si="193"/>
        <v>44031</v>
      </c>
      <c r="CI207">
        <f t="shared" si="194"/>
        <v>0</v>
      </c>
      <c r="CJ207" s="1">
        <f t="shared" si="247"/>
        <v>44031</v>
      </c>
      <c r="CK207" s="282">
        <f t="shared" si="248"/>
        <v>108</v>
      </c>
      <c r="CL207" s="1">
        <f t="shared" si="249"/>
        <v>44031</v>
      </c>
      <c r="CM207" s="283">
        <f t="shared" si="250"/>
        <v>0</v>
      </c>
    </row>
    <row r="208" spans="1:91" ht="18" customHeight="1" x14ac:dyDescent="0.55000000000000004">
      <c r="A208" s="179">
        <v>44032</v>
      </c>
      <c r="B208" s="240">
        <v>3</v>
      </c>
      <c r="C208" s="154">
        <f t="shared" si="254"/>
        <v>2015</v>
      </c>
      <c r="D208" s="154">
        <f t="shared" ref="D208:D214" si="272">+C208-F208</f>
        <v>80</v>
      </c>
      <c r="E208" s="147">
        <v>3</v>
      </c>
      <c r="F208" s="147">
        <v>1935</v>
      </c>
      <c r="G208" s="147">
        <v>0</v>
      </c>
      <c r="H208" s="135"/>
      <c r="I208" s="147">
        <v>1</v>
      </c>
      <c r="J208" s="135"/>
      <c r="K208" s="42">
        <v>0</v>
      </c>
      <c r="L208" s="146">
        <v>6</v>
      </c>
      <c r="M208" s="147">
        <v>1</v>
      </c>
      <c r="N208" s="135"/>
      <c r="O208" s="135"/>
      <c r="P208" s="147">
        <v>1</v>
      </c>
      <c r="Q208" s="147">
        <v>1</v>
      </c>
      <c r="R208" s="135"/>
      <c r="S208" s="135"/>
      <c r="T208" s="147">
        <v>10</v>
      </c>
      <c r="U208" s="147">
        <v>7</v>
      </c>
      <c r="V208" s="135"/>
      <c r="W208" s="42">
        <v>149</v>
      </c>
      <c r="X208" s="148">
        <v>80</v>
      </c>
      <c r="Y208" s="42">
        <v>20</v>
      </c>
      <c r="Z208" s="75">
        <f t="shared" si="253"/>
        <v>44032</v>
      </c>
      <c r="AA208" s="230">
        <f t="shared" si="258"/>
        <v>2459</v>
      </c>
      <c r="AB208" s="230">
        <f t="shared" si="259"/>
        <v>1788</v>
      </c>
      <c r="AC208" s="231">
        <f t="shared" si="260"/>
        <v>19</v>
      </c>
      <c r="AD208" s="183">
        <f t="shared" si="265"/>
        <v>73</v>
      </c>
      <c r="AE208" s="243">
        <f t="shared" si="251"/>
        <v>753</v>
      </c>
      <c r="AF208" s="155">
        <v>1958</v>
      </c>
      <c r="AG208" s="184">
        <f t="shared" si="252"/>
        <v>8</v>
      </c>
      <c r="AH208" s="155">
        <v>1302</v>
      </c>
      <c r="AI208" s="184">
        <f t="shared" si="219"/>
        <v>0</v>
      </c>
      <c r="AJ208" s="185">
        <v>12</v>
      </c>
      <c r="AK208" s="186">
        <f t="shared" si="266"/>
        <v>0</v>
      </c>
      <c r="AL208" s="155">
        <v>46</v>
      </c>
      <c r="AM208" s="184">
        <f t="shared" si="267"/>
        <v>0</v>
      </c>
      <c r="AN208" s="155">
        <v>46</v>
      </c>
      <c r="AO208" s="184">
        <f t="shared" si="268"/>
        <v>0</v>
      </c>
      <c r="AP208" s="187">
        <v>0</v>
      </c>
      <c r="AQ208" s="186">
        <f t="shared" si="269"/>
        <v>0</v>
      </c>
      <c r="AR208" s="155">
        <v>455</v>
      </c>
      <c r="AS208" s="184">
        <f t="shared" si="243"/>
        <v>0</v>
      </c>
      <c r="AT208" s="155">
        <v>440</v>
      </c>
      <c r="AU208" s="184">
        <f t="shared" si="270"/>
        <v>0</v>
      </c>
      <c r="AV208" s="188">
        <v>7</v>
      </c>
      <c r="AW208" s="246">
        <v>37</v>
      </c>
      <c r="AX208" s="237">
        <f t="shared" si="244"/>
        <v>44032</v>
      </c>
      <c r="AY208" s="6">
        <v>0</v>
      </c>
      <c r="AZ208" s="238">
        <f t="shared" si="233"/>
        <v>335</v>
      </c>
      <c r="BA208" s="238">
        <f t="shared" si="271"/>
        <v>15</v>
      </c>
      <c r="BB208" s="130">
        <v>0</v>
      </c>
      <c r="BC208" s="27">
        <f t="shared" si="234"/>
        <v>21</v>
      </c>
      <c r="BD208" s="238">
        <v>26</v>
      </c>
      <c r="BE208" s="229">
        <f t="shared" si="235"/>
        <v>44032</v>
      </c>
      <c r="BF208" s="132">
        <f t="shared" si="236"/>
        <v>3</v>
      </c>
      <c r="BG208" s="132">
        <f t="shared" si="255"/>
        <v>2015</v>
      </c>
      <c r="BH208" s="229">
        <f t="shared" si="237"/>
        <v>44032</v>
      </c>
      <c r="BI208" s="132">
        <f t="shared" si="238"/>
        <v>2015</v>
      </c>
      <c r="BJ208" s="1">
        <f t="shared" si="261"/>
        <v>44032</v>
      </c>
      <c r="BK208">
        <f t="shared" si="239"/>
        <v>6</v>
      </c>
      <c r="BL208">
        <f t="shared" si="240"/>
        <v>1</v>
      </c>
      <c r="BM208" s="1">
        <f t="shared" si="262"/>
        <v>44032</v>
      </c>
      <c r="BN208">
        <f t="shared" si="263"/>
        <v>2504</v>
      </c>
      <c r="BO208">
        <f t="shared" si="264"/>
        <v>571</v>
      </c>
      <c r="BP208" s="179">
        <f t="shared" si="221"/>
        <v>44032</v>
      </c>
      <c r="BQ208">
        <f t="shared" si="222"/>
        <v>1958</v>
      </c>
      <c r="BR208">
        <f t="shared" si="223"/>
        <v>1302</v>
      </c>
      <c r="BS208">
        <f t="shared" si="224"/>
        <v>12</v>
      </c>
      <c r="BW208" s="179">
        <f t="shared" si="225"/>
        <v>44032</v>
      </c>
      <c r="BX208">
        <f t="shared" si="226"/>
        <v>46</v>
      </c>
      <c r="BY208">
        <f t="shared" si="227"/>
        <v>46</v>
      </c>
      <c r="BZ208">
        <f t="shared" si="228"/>
        <v>0</v>
      </c>
      <c r="CA208" s="179">
        <f t="shared" si="229"/>
        <v>44032</v>
      </c>
      <c r="CB208">
        <f t="shared" si="230"/>
        <v>455</v>
      </c>
      <c r="CC208">
        <f t="shared" si="231"/>
        <v>440</v>
      </c>
      <c r="CD208">
        <f t="shared" si="232"/>
        <v>7</v>
      </c>
      <c r="CE208" s="179">
        <f t="shared" si="190"/>
        <v>44032</v>
      </c>
      <c r="CF208">
        <f t="shared" si="191"/>
        <v>73</v>
      </c>
      <c r="CG208">
        <f t="shared" si="192"/>
        <v>8</v>
      </c>
      <c r="CH208" s="179">
        <f t="shared" si="193"/>
        <v>44032</v>
      </c>
      <c r="CI208">
        <f t="shared" si="194"/>
        <v>0</v>
      </c>
      <c r="CJ208" s="1">
        <f t="shared" si="247"/>
        <v>44032</v>
      </c>
      <c r="CK208" s="282">
        <f t="shared" si="248"/>
        <v>73</v>
      </c>
      <c r="CL208" s="1">
        <f t="shared" si="249"/>
        <v>44032</v>
      </c>
      <c r="CM208" s="283">
        <f t="shared" si="250"/>
        <v>0</v>
      </c>
    </row>
    <row r="209" spans="1:91" ht="18" customHeight="1" x14ac:dyDescent="0.55000000000000004">
      <c r="A209" s="179">
        <v>44033</v>
      </c>
      <c r="B209" s="240">
        <v>5</v>
      </c>
      <c r="C209" s="154">
        <f t="shared" si="254"/>
        <v>2020</v>
      </c>
      <c r="D209" s="154">
        <f t="shared" si="272"/>
        <v>80</v>
      </c>
      <c r="E209" s="147">
        <v>2</v>
      </c>
      <c r="F209" s="147">
        <v>1940</v>
      </c>
      <c r="G209" s="147">
        <v>0</v>
      </c>
      <c r="H209" s="135"/>
      <c r="I209" s="147">
        <v>1</v>
      </c>
      <c r="J209" s="135"/>
      <c r="K209" s="42">
        <v>0</v>
      </c>
      <c r="L209" s="146">
        <v>22</v>
      </c>
      <c r="M209" s="147">
        <v>8</v>
      </c>
      <c r="N209" s="135"/>
      <c r="O209" s="135"/>
      <c r="P209" s="147">
        <v>0</v>
      </c>
      <c r="Q209" s="147">
        <v>0</v>
      </c>
      <c r="R209" s="135"/>
      <c r="S209" s="135"/>
      <c r="T209" s="147">
        <v>7</v>
      </c>
      <c r="U209" s="147">
        <v>4</v>
      </c>
      <c r="V209" s="135"/>
      <c r="W209" s="42">
        <v>164</v>
      </c>
      <c r="X209" s="148">
        <v>84</v>
      </c>
      <c r="Y209" s="42">
        <v>21</v>
      </c>
      <c r="Z209" s="75">
        <f t="shared" si="253"/>
        <v>44033</v>
      </c>
      <c r="AA209" s="230">
        <f t="shared" si="258"/>
        <v>2519</v>
      </c>
      <c r="AB209" s="230">
        <f t="shared" si="259"/>
        <v>1810</v>
      </c>
      <c r="AC209" s="231">
        <f t="shared" si="260"/>
        <v>21</v>
      </c>
      <c r="AD209" s="183">
        <f t="shared" si="265"/>
        <v>60</v>
      </c>
      <c r="AE209" s="243">
        <f t="shared" si="251"/>
        <v>813</v>
      </c>
      <c r="AF209" s="155">
        <v>2018</v>
      </c>
      <c r="AG209" s="184">
        <f t="shared" si="252"/>
        <v>22</v>
      </c>
      <c r="AH209" s="155">
        <v>1324</v>
      </c>
      <c r="AI209" s="184">
        <f t="shared" ref="AI209:AI214" si="273">+AJ209-AJ208</f>
        <v>2</v>
      </c>
      <c r="AJ209" s="185">
        <v>14</v>
      </c>
      <c r="AK209" s="186">
        <f t="shared" si="266"/>
        <v>0</v>
      </c>
      <c r="AL209" s="155">
        <v>46</v>
      </c>
      <c r="AM209" s="184">
        <f t="shared" si="267"/>
        <v>0</v>
      </c>
      <c r="AN209" s="155">
        <v>46</v>
      </c>
      <c r="AO209" s="184">
        <f t="shared" si="268"/>
        <v>0</v>
      </c>
      <c r="AP209" s="187">
        <v>0</v>
      </c>
      <c r="AQ209" s="186">
        <f t="shared" si="269"/>
        <v>0</v>
      </c>
      <c r="AR209" s="155">
        <v>455</v>
      </c>
      <c r="AS209" s="184">
        <f t="shared" si="243"/>
        <v>0</v>
      </c>
      <c r="AT209" s="155">
        <v>440</v>
      </c>
      <c r="AU209" s="184">
        <f t="shared" si="270"/>
        <v>0</v>
      </c>
      <c r="AV209" s="188">
        <v>7</v>
      </c>
      <c r="AW209" s="246">
        <v>38</v>
      </c>
      <c r="AX209" s="237">
        <f t="shared" si="244"/>
        <v>44033</v>
      </c>
      <c r="AY209" s="6">
        <v>0</v>
      </c>
      <c r="AZ209" s="238">
        <f t="shared" si="233"/>
        <v>335</v>
      </c>
      <c r="BA209" s="238">
        <f t="shared" si="271"/>
        <v>16</v>
      </c>
      <c r="BB209" s="130">
        <v>0</v>
      </c>
      <c r="BC209" s="27">
        <f t="shared" si="234"/>
        <v>21</v>
      </c>
      <c r="BD209" s="238">
        <v>27</v>
      </c>
      <c r="BE209" s="229">
        <f t="shared" si="235"/>
        <v>44033</v>
      </c>
      <c r="BF209" s="132">
        <f t="shared" si="236"/>
        <v>5</v>
      </c>
      <c r="BG209" s="132">
        <f t="shared" si="255"/>
        <v>2020</v>
      </c>
      <c r="BH209" s="229">
        <f t="shared" si="237"/>
        <v>44033</v>
      </c>
      <c r="BI209" s="132">
        <f t="shared" si="238"/>
        <v>2020</v>
      </c>
      <c r="BJ209" s="1">
        <f t="shared" si="261"/>
        <v>44033</v>
      </c>
      <c r="BK209">
        <f t="shared" si="239"/>
        <v>22</v>
      </c>
      <c r="BL209">
        <f t="shared" si="240"/>
        <v>8</v>
      </c>
      <c r="BM209" s="1">
        <f t="shared" si="262"/>
        <v>44033</v>
      </c>
      <c r="BN209">
        <f t="shared" si="263"/>
        <v>2526</v>
      </c>
      <c r="BO209">
        <f t="shared" si="264"/>
        <v>579</v>
      </c>
      <c r="BP209" s="179">
        <f t="shared" si="221"/>
        <v>44033</v>
      </c>
      <c r="BQ209">
        <f t="shared" si="222"/>
        <v>2018</v>
      </c>
      <c r="BR209">
        <f t="shared" si="223"/>
        <v>1324</v>
      </c>
      <c r="BS209">
        <f t="shared" si="224"/>
        <v>14</v>
      </c>
      <c r="BW209" s="179">
        <f t="shared" si="225"/>
        <v>44033</v>
      </c>
      <c r="BX209">
        <f t="shared" si="226"/>
        <v>46</v>
      </c>
      <c r="BY209">
        <f t="shared" si="227"/>
        <v>46</v>
      </c>
      <c r="BZ209">
        <f t="shared" si="228"/>
        <v>0</v>
      </c>
      <c r="CA209" s="179">
        <f t="shared" si="229"/>
        <v>44033</v>
      </c>
      <c r="CB209">
        <f t="shared" si="230"/>
        <v>455</v>
      </c>
      <c r="CC209">
        <f t="shared" si="231"/>
        <v>440</v>
      </c>
      <c r="CD209">
        <f t="shared" si="232"/>
        <v>7</v>
      </c>
      <c r="CE209" s="179">
        <f t="shared" si="190"/>
        <v>44033</v>
      </c>
      <c r="CF209">
        <f t="shared" si="191"/>
        <v>60</v>
      </c>
      <c r="CG209">
        <f t="shared" si="192"/>
        <v>22</v>
      </c>
      <c r="CH209" s="179">
        <f t="shared" si="193"/>
        <v>44033</v>
      </c>
      <c r="CI209">
        <f t="shared" si="194"/>
        <v>2</v>
      </c>
      <c r="CJ209" s="1">
        <f t="shared" si="247"/>
        <v>44033</v>
      </c>
      <c r="CK209" s="282">
        <f t="shared" si="248"/>
        <v>60</v>
      </c>
      <c r="CL209" s="1">
        <f t="shared" si="249"/>
        <v>44033</v>
      </c>
      <c r="CM209" s="283">
        <f t="shared" si="250"/>
        <v>2</v>
      </c>
    </row>
    <row r="210" spans="1:91" ht="18" customHeight="1" x14ac:dyDescent="0.55000000000000004">
      <c r="A210" s="179">
        <v>44034</v>
      </c>
      <c r="B210" s="240">
        <v>3</v>
      </c>
      <c r="C210" s="154">
        <f t="shared" si="254"/>
        <v>2023</v>
      </c>
      <c r="D210" s="154">
        <f t="shared" si="272"/>
        <v>76</v>
      </c>
      <c r="E210" s="147">
        <v>2</v>
      </c>
      <c r="F210" s="147">
        <v>1947</v>
      </c>
      <c r="G210" s="147">
        <v>2</v>
      </c>
      <c r="H210" s="135"/>
      <c r="I210" s="147">
        <v>3</v>
      </c>
      <c r="J210" s="135"/>
      <c r="K210" s="42">
        <v>0</v>
      </c>
      <c r="L210" s="146">
        <v>31</v>
      </c>
      <c r="M210" s="147">
        <v>7</v>
      </c>
      <c r="N210" s="135"/>
      <c r="O210" s="135"/>
      <c r="P210" s="147">
        <v>16</v>
      </c>
      <c r="Q210" s="147">
        <v>16</v>
      </c>
      <c r="R210" s="135"/>
      <c r="S210" s="135"/>
      <c r="T210" s="147">
        <v>3</v>
      </c>
      <c r="U210" s="147">
        <v>2</v>
      </c>
      <c r="V210" s="135"/>
      <c r="W210" s="42">
        <v>176</v>
      </c>
      <c r="X210" s="148">
        <v>89</v>
      </c>
      <c r="Y210" s="42">
        <v>22</v>
      </c>
      <c r="Z210" s="75">
        <f t="shared" si="253"/>
        <v>44034</v>
      </c>
      <c r="AA210" s="230">
        <f t="shared" si="258"/>
        <v>2632</v>
      </c>
      <c r="AB210" s="230">
        <f t="shared" si="259"/>
        <v>1830</v>
      </c>
      <c r="AC210" s="231">
        <f t="shared" si="260"/>
        <v>21</v>
      </c>
      <c r="AD210" s="183">
        <f t="shared" si="265"/>
        <v>113</v>
      </c>
      <c r="AE210" s="243">
        <f t="shared" ref="AE210:AE215" si="274">+AE209+AD210</f>
        <v>926</v>
      </c>
      <c r="AF210" s="155">
        <v>2131</v>
      </c>
      <c r="AG210" s="184">
        <f t="shared" si="252"/>
        <v>20</v>
      </c>
      <c r="AH210" s="155">
        <v>1344</v>
      </c>
      <c r="AI210" s="184">
        <f t="shared" si="273"/>
        <v>0</v>
      </c>
      <c r="AJ210" s="185">
        <v>14</v>
      </c>
      <c r="AK210" s="186">
        <f t="shared" si="266"/>
        <v>0</v>
      </c>
      <c r="AL210" s="155">
        <v>46</v>
      </c>
      <c r="AM210" s="184">
        <f t="shared" si="267"/>
        <v>0</v>
      </c>
      <c r="AN210" s="155">
        <v>46</v>
      </c>
      <c r="AO210" s="184">
        <f t="shared" si="268"/>
        <v>0</v>
      </c>
      <c r="AP210" s="187">
        <v>0</v>
      </c>
      <c r="AQ210" s="186">
        <f t="shared" si="269"/>
        <v>0</v>
      </c>
      <c r="AR210" s="155">
        <v>455</v>
      </c>
      <c r="AS210" s="184">
        <f t="shared" si="243"/>
        <v>0</v>
      </c>
      <c r="AT210" s="155">
        <v>440</v>
      </c>
      <c r="AU210" s="184">
        <f t="shared" si="270"/>
        <v>0</v>
      </c>
      <c r="AV210" s="188">
        <v>7</v>
      </c>
      <c r="AW210" s="246">
        <v>39</v>
      </c>
      <c r="AX210" s="237">
        <f t="shared" si="244"/>
        <v>44034</v>
      </c>
      <c r="AY210" s="6">
        <v>0</v>
      </c>
      <c r="AZ210" s="238">
        <f t="shared" si="233"/>
        <v>335</v>
      </c>
      <c r="BA210" s="238">
        <f t="shared" si="271"/>
        <v>17</v>
      </c>
      <c r="BB210" s="130">
        <v>0</v>
      </c>
      <c r="BC210" s="27">
        <f t="shared" si="234"/>
        <v>21</v>
      </c>
      <c r="BD210" s="238">
        <v>28</v>
      </c>
      <c r="BE210" s="229">
        <f t="shared" si="235"/>
        <v>44034</v>
      </c>
      <c r="BF210" s="132">
        <f t="shared" si="236"/>
        <v>3</v>
      </c>
      <c r="BG210" s="132">
        <f t="shared" si="255"/>
        <v>2023</v>
      </c>
      <c r="BH210" s="229">
        <f t="shared" si="237"/>
        <v>44034</v>
      </c>
      <c r="BI210" s="132">
        <f t="shared" si="238"/>
        <v>2023</v>
      </c>
      <c r="BJ210" s="1">
        <f t="shared" si="261"/>
        <v>44034</v>
      </c>
      <c r="BK210">
        <f t="shared" si="239"/>
        <v>31</v>
      </c>
      <c r="BL210">
        <f t="shared" si="240"/>
        <v>7</v>
      </c>
      <c r="BM210" s="1">
        <f t="shared" si="262"/>
        <v>44034</v>
      </c>
      <c r="BN210">
        <f t="shared" si="263"/>
        <v>2557</v>
      </c>
      <c r="BO210">
        <f t="shared" si="264"/>
        <v>586</v>
      </c>
      <c r="BP210" s="179">
        <f t="shared" si="221"/>
        <v>44034</v>
      </c>
      <c r="BQ210">
        <f t="shared" si="222"/>
        <v>2131</v>
      </c>
      <c r="BR210">
        <f t="shared" si="223"/>
        <v>1344</v>
      </c>
      <c r="BS210">
        <f t="shared" si="224"/>
        <v>14</v>
      </c>
      <c r="BW210" s="179">
        <f t="shared" si="225"/>
        <v>44034</v>
      </c>
      <c r="BX210">
        <f t="shared" si="226"/>
        <v>46</v>
      </c>
      <c r="BY210">
        <f t="shared" si="227"/>
        <v>46</v>
      </c>
      <c r="BZ210">
        <f t="shared" si="228"/>
        <v>0</v>
      </c>
      <c r="CA210" s="179">
        <f t="shared" si="229"/>
        <v>44034</v>
      </c>
      <c r="CB210">
        <f t="shared" si="230"/>
        <v>455</v>
      </c>
      <c r="CC210">
        <f t="shared" si="231"/>
        <v>440</v>
      </c>
      <c r="CD210">
        <f t="shared" si="232"/>
        <v>7</v>
      </c>
      <c r="CE210" s="179">
        <f t="shared" si="190"/>
        <v>44034</v>
      </c>
      <c r="CF210">
        <f t="shared" si="191"/>
        <v>113</v>
      </c>
      <c r="CG210">
        <f t="shared" si="192"/>
        <v>20</v>
      </c>
      <c r="CH210" s="179">
        <f t="shared" si="193"/>
        <v>44034</v>
      </c>
      <c r="CI210">
        <f t="shared" si="194"/>
        <v>0</v>
      </c>
      <c r="CJ210" s="1">
        <f t="shared" si="247"/>
        <v>44034</v>
      </c>
      <c r="CK210" s="282">
        <f t="shared" si="248"/>
        <v>113</v>
      </c>
      <c r="CL210" s="1">
        <f t="shared" si="249"/>
        <v>44034</v>
      </c>
      <c r="CM210" s="283">
        <f t="shared" si="250"/>
        <v>0</v>
      </c>
    </row>
    <row r="211" spans="1:91" ht="18" customHeight="1" x14ac:dyDescent="0.55000000000000004">
      <c r="A211" s="179">
        <v>44035</v>
      </c>
      <c r="B211" s="240">
        <v>6</v>
      </c>
      <c r="C211" s="154">
        <f t="shared" si="254"/>
        <v>2029</v>
      </c>
      <c r="D211" s="154">
        <f t="shared" si="272"/>
        <v>78</v>
      </c>
      <c r="E211" s="147">
        <v>2</v>
      </c>
      <c r="F211" s="147">
        <v>1951</v>
      </c>
      <c r="G211" s="147">
        <v>1</v>
      </c>
      <c r="H211" s="135"/>
      <c r="I211" s="147">
        <v>2</v>
      </c>
      <c r="J211" s="135"/>
      <c r="K211" s="42">
        <v>0</v>
      </c>
      <c r="L211" s="146">
        <v>43</v>
      </c>
      <c r="M211" s="147">
        <v>9</v>
      </c>
      <c r="N211" s="135"/>
      <c r="O211" s="135"/>
      <c r="P211" s="147">
        <v>11</v>
      </c>
      <c r="Q211" s="147">
        <v>0</v>
      </c>
      <c r="R211" s="135"/>
      <c r="S211" s="135"/>
      <c r="T211" s="147">
        <v>4</v>
      </c>
      <c r="U211" s="147">
        <v>2</v>
      </c>
      <c r="V211" s="135"/>
      <c r="W211" s="42">
        <v>205</v>
      </c>
      <c r="X211" s="148">
        <v>96</v>
      </c>
      <c r="Y211" s="42">
        <v>23</v>
      </c>
      <c r="Z211" s="75">
        <f t="shared" si="253"/>
        <v>44035</v>
      </c>
      <c r="AA211" s="230">
        <f t="shared" si="258"/>
        <v>2750</v>
      </c>
      <c r="AB211" s="230">
        <f t="shared" si="259"/>
        <v>1865</v>
      </c>
      <c r="AC211" s="231">
        <f t="shared" si="260"/>
        <v>22</v>
      </c>
      <c r="AD211" s="183">
        <f t="shared" si="265"/>
        <v>118</v>
      </c>
      <c r="AE211" s="243">
        <f t="shared" si="274"/>
        <v>1044</v>
      </c>
      <c r="AF211" s="155">
        <v>2249</v>
      </c>
      <c r="AG211" s="184">
        <f t="shared" si="252"/>
        <v>35</v>
      </c>
      <c r="AH211" s="155">
        <v>1379</v>
      </c>
      <c r="AI211" s="184">
        <f t="shared" si="273"/>
        <v>1</v>
      </c>
      <c r="AJ211" s="185">
        <v>15</v>
      </c>
      <c r="AK211" s="186">
        <f t="shared" si="266"/>
        <v>0</v>
      </c>
      <c r="AL211" s="155">
        <v>46</v>
      </c>
      <c r="AM211" s="184">
        <f t="shared" si="267"/>
        <v>0</v>
      </c>
      <c r="AN211" s="155">
        <v>46</v>
      </c>
      <c r="AO211" s="184">
        <f t="shared" si="268"/>
        <v>0</v>
      </c>
      <c r="AP211" s="187">
        <v>0</v>
      </c>
      <c r="AQ211" s="186">
        <f t="shared" si="269"/>
        <v>0</v>
      </c>
      <c r="AR211" s="155">
        <v>455</v>
      </c>
      <c r="AS211" s="184">
        <f t="shared" si="243"/>
        <v>0</v>
      </c>
      <c r="AT211" s="155">
        <v>440</v>
      </c>
      <c r="AU211" s="184">
        <f t="shared" si="270"/>
        <v>0</v>
      </c>
      <c r="AV211" s="188">
        <v>7</v>
      </c>
      <c r="AW211" s="246">
        <v>40</v>
      </c>
      <c r="AX211" s="237">
        <f t="shared" si="244"/>
        <v>44035</v>
      </c>
      <c r="AY211" s="6">
        <v>0</v>
      </c>
      <c r="AZ211" s="238">
        <f t="shared" si="233"/>
        <v>335</v>
      </c>
      <c r="BA211" s="238">
        <f t="shared" si="271"/>
        <v>18</v>
      </c>
      <c r="BB211" s="130">
        <v>0</v>
      </c>
      <c r="BC211" s="27">
        <f t="shared" si="234"/>
        <v>21</v>
      </c>
      <c r="BD211" s="238">
        <v>29</v>
      </c>
      <c r="BE211" s="229">
        <f t="shared" si="235"/>
        <v>44035</v>
      </c>
      <c r="BF211" s="132">
        <f t="shared" si="236"/>
        <v>6</v>
      </c>
      <c r="BG211" s="132">
        <f t="shared" si="255"/>
        <v>2029</v>
      </c>
      <c r="BH211" s="229">
        <f t="shared" si="237"/>
        <v>44035</v>
      </c>
      <c r="BI211" s="132">
        <f t="shared" si="238"/>
        <v>2029</v>
      </c>
      <c r="BJ211" s="1">
        <f t="shared" si="261"/>
        <v>44035</v>
      </c>
      <c r="BK211">
        <f t="shared" si="239"/>
        <v>43</v>
      </c>
      <c r="BL211">
        <f t="shared" si="240"/>
        <v>9</v>
      </c>
      <c r="BM211" s="1">
        <f t="shared" si="262"/>
        <v>44035</v>
      </c>
      <c r="BN211">
        <f t="shared" si="263"/>
        <v>2600</v>
      </c>
      <c r="BO211">
        <f t="shared" si="264"/>
        <v>595</v>
      </c>
      <c r="BP211" s="179">
        <f t="shared" si="221"/>
        <v>44035</v>
      </c>
      <c r="BQ211">
        <f t="shared" si="222"/>
        <v>2249</v>
      </c>
      <c r="BR211">
        <f t="shared" si="223"/>
        <v>1379</v>
      </c>
      <c r="BS211">
        <f t="shared" si="224"/>
        <v>15</v>
      </c>
      <c r="BW211" s="179">
        <f t="shared" si="225"/>
        <v>44035</v>
      </c>
      <c r="BX211">
        <f t="shared" si="226"/>
        <v>46</v>
      </c>
      <c r="BY211">
        <f t="shared" si="227"/>
        <v>46</v>
      </c>
      <c r="BZ211">
        <f t="shared" si="228"/>
        <v>0</v>
      </c>
      <c r="CA211" s="179">
        <f t="shared" si="229"/>
        <v>44035</v>
      </c>
      <c r="CB211">
        <f t="shared" si="230"/>
        <v>455</v>
      </c>
      <c r="CC211">
        <f t="shared" si="231"/>
        <v>440</v>
      </c>
      <c r="CD211">
        <f t="shared" si="232"/>
        <v>7</v>
      </c>
      <c r="CE211" s="179">
        <f t="shared" si="190"/>
        <v>44035</v>
      </c>
      <c r="CF211">
        <f t="shared" si="191"/>
        <v>118</v>
      </c>
      <c r="CG211">
        <f t="shared" si="192"/>
        <v>35</v>
      </c>
      <c r="CH211" s="179">
        <f t="shared" si="193"/>
        <v>44035</v>
      </c>
      <c r="CI211">
        <f t="shared" si="194"/>
        <v>1</v>
      </c>
      <c r="CJ211" s="1">
        <f t="shared" si="247"/>
        <v>44035</v>
      </c>
      <c r="CK211" s="282">
        <f t="shared" si="248"/>
        <v>118</v>
      </c>
      <c r="CL211" s="1">
        <f t="shared" si="249"/>
        <v>44035</v>
      </c>
      <c r="CM211" s="283">
        <f t="shared" si="250"/>
        <v>1</v>
      </c>
    </row>
    <row r="212" spans="1:91" ht="18" customHeight="1" x14ac:dyDescent="0.55000000000000004">
      <c r="A212" s="179">
        <v>44036</v>
      </c>
      <c r="B212" s="240">
        <v>5</v>
      </c>
      <c r="C212" s="154">
        <f t="shared" si="254"/>
        <v>2034</v>
      </c>
      <c r="D212" s="154">
        <f t="shared" si="272"/>
        <v>79</v>
      </c>
      <c r="E212" s="147">
        <v>2</v>
      </c>
      <c r="F212" s="147">
        <v>1955</v>
      </c>
      <c r="G212" s="147">
        <v>1</v>
      </c>
      <c r="H212" s="135"/>
      <c r="I212" s="147">
        <v>1</v>
      </c>
      <c r="J212" s="135"/>
      <c r="K212" s="42">
        <v>0</v>
      </c>
      <c r="L212" s="146">
        <v>74</v>
      </c>
      <c r="M212" s="147">
        <v>2</v>
      </c>
      <c r="N212" s="135"/>
      <c r="O212" s="135"/>
      <c r="P212" s="147">
        <v>18</v>
      </c>
      <c r="Q212" s="147">
        <v>0</v>
      </c>
      <c r="R212" s="135"/>
      <c r="S212" s="135"/>
      <c r="T212" s="147">
        <v>9</v>
      </c>
      <c r="U212" s="147">
        <v>8</v>
      </c>
      <c r="V212" s="135"/>
      <c r="W212" s="42">
        <v>251</v>
      </c>
      <c r="X212" s="148">
        <v>90</v>
      </c>
      <c r="Y212" s="42">
        <v>24</v>
      </c>
      <c r="Z212" s="75">
        <f t="shared" si="253"/>
        <v>44036</v>
      </c>
      <c r="AA212" s="230">
        <f t="shared" si="258"/>
        <v>2876</v>
      </c>
      <c r="AB212" s="230">
        <f t="shared" si="259"/>
        <v>1893</v>
      </c>
      <c r="AC212" s="231">
        <f t="shared" si="260"/>
        <v>23</v>
      </c>
      <c r="AD212" s="183">
        <f t="shared" si="265"/>
        <v>123</v>
      </c>
      <c r="AE212" s="243">
        <f t="shared" si="274"/>
        <v>1167</v>
      </c>
      <c r="AF212" s="155">
        <v>2372</v>
      </c>
      <c r="AG212" s="184">
        <f t="shared" si="252"/>
        <v>28</v>
      </c>
      <c r="AH212" s="155">
        <v>1407</v>
      </c>
      <c r="AI212" s="184">
        <f t="shared" si="273"/>
        <v>1</v>
      </c>
      <c r="AJ212" s="185">
        <v>16</v>
      </c>
      <c r="AK212" s="186">
        <f t="shared" si="266"/>
        <v>0</v>
      </c>
      <c r="AL212" s="155">
        <v>46</v>
      </c>
      <c r="AM212" s="184">
        <f t="shared" si="267"/>
        <v>0</v>
      </c>
      <c r="AN212" s="155">
        <v>46</v>
      </c>
      <c r="AO212" s="184">
        <f t="shared" si="268"/>
        <v>0</v>
      </c>
      <c r="AP212" s="187">
        <v>0</v>
      </c>
      <c r="AQ212" s="186">
        <f t="shared" si="269"/>
        <v>3</v>
      </c>
      <c r="AR212" s="155">
        <v>458</v>
      </c>
      <c r="AS212" s="184">
        <f t="shared" si="243"/>
        <v>0</v>
      </c>
      <c r="AT212" s="155">
        <v>440</v>
      </c>
      <c r="AU212" s="184">
        <f t="shared" si="270"/>
        <v>0</v>
      </c>
      <c r="AV212" s="188">
        <v>7</v>
      </c>
      <c r="AW212" s="246">
        <v>41</v>
      </c>
      <c r="AX212" s="237">
        <f t="shared" si="244"/>
        <v>44036</v>
      </c>
      <c r="AY212" s="6">
        <v>0</v>
      </c>
      <c r="AZ212" s="238">
        <f t="shared" si="233"/>
        <v>335</v>
      </c>
      <c r="BA212" s="238">
        <f t="shared" si="271"/>
        <v>19</v>
      </c>
      <c r="BB212" s="130">
        <v>0</v>
      </c>
      <c r="BC212" s="27">
        <f t="shared" si="234"/>
        <v>21</v>
      </c>
      <c r="BD212" s="238">
        <v>30</v>
      </c>
      <c r="BE212" s="229">
        <f t="shared" si="235"/>
        <v>44036</v>
      </c>
      <c r="BF212" s="132">
        <f t="shared" si="236"/>
        <v>5</v>
      </c>
      <c r="BG212" s="132">
        <f t="shared" si="255"/>
        <v>2034</v>
      </c>
      <c r="BH212" s="229">
        <f t="shared" si="237"/>
        <v>44036</v>
      </c>
      <c r="BI212" s="132">
        <f t="shared" si="238"/>
        <v>2034</v>
      </c>
      <c r="BJ212" s="1">
        <f t="shared" si="261"/>
        <v>44036</v>
      </c>
      <c r="BK212">
        <f t="shared" si="239"/>
        <v>74</v>
      </c>
      <c r="BL212">
        <f t="shared" si="240"/>
        <v>2</v>
      </c>
      <c r="BM212" s="1">
        <f t="shared" si="262"/>
        <v>44036</v>
      </c>
      <c r="BN212">
        <f t="shared" si="263"/>
        <v>2674</v>
      </c>
      <c r="BO212">
        <f t="shared" si="264"/>
        <v>597</v>
      </c>
      <c r="BP212" s="179">
        <f t="shared" si="221"/>
        <v>44036</v>
      </c>
      <c r="BQ212">
        <f t="shared" si="222"/>
        <v>2372</v>
      </c>
      <c r="BR212">
        <f t="shared" si="223"/>
        <v>1407</v>
      </c>
      <c r="BS212">
        <f t="shared" si="224"/>
        <v>16</v>
      </c>
      <c r="BW212" s="179">
        <f t="shared" si="225"/>
        <v>44036</v>
      </c>
      <c r="BX212">
        <f t="shared" si="226"/>
        <v>46</v>
      </c>
      <c r="BY212">
        <f t="shared" si="227"/>
        <v>46</v>
      </c>
      <c r="BZ212">
        <f t="shared" si="228"/>
        <v>0</v>
      </c>
      <c r="CA212" s="179">
        <f t="shared" si="229"/>
        <v>44036</v>
      </c>
      <c r="CB212">
        <f t="shared" si="230"/>
        <v>458</v>
      </c>
      <c r="CC212">
        <f t="shared" si="231"/>
        <v>440</v>
      </c>
      <c r="CD212">
        <f t="shared" si="232"/>
        <v>7</v>
      </c>
      <c r="CE212" s="179">
        <f t="shared" ref="CE212:CE217" si="275">+A212</f>
        <v>44036</v>
      </c>
      <c r="CF212">
        <f t="shared" ref="CF212:CF217" si="276">+AD212</f>
        <v>123</v>
      </c>
      <c r="CG212">
        <f t="shared" ref="CG212:CG217" si="277">+AG212</f>
        <v>28</v>
      </c>
      <c r="CH212" s="179">
        <f t="shared" ref="CH212:CH217" si="278">+A212</f>
        <v>44036</v>
      </c>
      <c r="CI212">
        <f t="shared" ref="CI212:CI217" si="279">+AI212</f>
        <v>1</v>
      </c>
      <c r="CJ212" s="1">
        <f t="shared" si="247"/>
        <v>44036</v>
      </c>
      <c r="CK212" s="282">
        <f t="shared" si="248"/>
        <v>123</v>
      </c>
      <c r="CL212" s="1">
        <f t="shared" si="249"/>
        <v>44036</v>
      </c>
      <c r="CM212" s="283">
        <f t="shared" si="250"/>
        <v>1</v>
      </c>
    </row>
    <row r="213" spans="1:91" ht="18" customHeight="1" x14ac:dyDescent="0.55000000000000004">
      <c r="A213" s="179">
        <v>44037</v>
      </c>
      <c r="B213" s="240">
        <v>11</v>
      </c>
      <c r="C213" s="154">
        <f t="shared" si="254"/>
        <v>2045</v>
      </c>
      <c r="D213" s="154">
        <f t="shared" si="272"/>
        <v>82</v>
      </c>
      <c r="E213" s="147">
        <v>3</v>
      </c>
      <c r="F213" s="147">
        <v>1963</v>
      </c>
      <c r="G213" s="147">
        <v>2</v>
      </c>
      <c r="H213" s="135"/>
      <c r="I213" s="147">
        <v>3</v>
      </c>
      <c r="J213" s="135"/>
      <c r="K213" s="42">
        <v>0</v>
      </c>
      <c r="L213" s="146">
        <v>68</v>
      </c>
      <c r="M213" s="147">
        <v>8</v>
      </c>
      <c r="N213" s="135"/>
      <c r="O213" s="135"/>
      <c r="P213" s="147">
        <v>17</v>
      </c>
      <c r="Q213" s="147">
        <v>0</v>
      </c>
      <c r="R213" s="135"/>
      <c r="S213" s="135"/>
      <c r="T213" s="147">
        <v>10</v>
      </c>
      <c r="U213" s="147">
        <v>7</v>
      </c>
      <c r="V213" s="135"/>
      <c r="W213" s="42">
        <v>292</v>
      </c>
      <c r="X213" s="148">
        <v>91</v>
      </c>
      <c r="Y213" s="42">
        <v>25</v>
      </c>
      <c r="Z213" s="75">
        <f t="shared" si="253"/>
        <v>44037</v>
      </c>
      <c r="AA213" s="230">
        <f t="shared" si="258"/>
        <v>3009</v>
      </c>
      <c r="AB213" s="230">
        <f t="shared" si="259"/>
        <v>1941</v>
      </c>
      <c r="AC213" s="231">
        <f t="shared" si="260"/>
        <v>25</v>
      </c>
      <c r="AD213" s="183">
        <f t="shared" si="265"/>
        <v>133</v>
      </c>
      <c r="AE213" s="243">
        <f t="shared" si="274"/>
        <v>1300</v>
      </c>
      <c r="AF213" s="155">
        <v>2505</v>
      </c>
      <c r="AG213" s="184">
        <f t="shared" si="252"/>
        <v>48</v>
      </c>
      <c r="AH213" s="155">
        <v>1455</v>
      </c>
      <c r="AI213" s="184">
        <f t="shared" si="273"/>
        <v>2</v>
      </c>
      <c r="AJ213" s="185">
        <v>18</v>
      </c>
      <c r="AK213" s="186">
        <f t="shared" si="266"/>
        <v>0</v>
      </c>
      <c r="AL213" s="155">
        <v>46</v>
      </c>
      <c r="AM213" s="184">
        <f t="shared" si="267"/>
        <v>0</v>
      </c>
      <c r="AN213" s="155">
        <v>46</v>
      </c>
      <c r="AO213" s="184">
        <f t="shared" si="268"/>
        <v>0</v>
      </c>
      <c r="AP213" s="187">
        <v>0</v>
      </c>
      <c r="AQ213" s="186">
        <f t="shared" si="269"/>
        <v>0</v>
      </c>
      <c r="AR213" s="155">
        <v>458</v>
      </c>
      <c r="AS213" s="184">
        <f t="shared" si="243"/>
        <v>0</v>
      </c>
      <c r="AT213" s="155">
        <v>440</v>
      </c>
      <c r="AU213" s="184">
        <f t="shared" si="270"/>
        <v>0</v>
      </c>
      <c r="AV213" s="188">
        <v>7</v>
      </c>
      <c r="AW213" s="246">
        <v>42</v>
      </c>
      <c r="AX213" s="237">
        <f t="shared" si="244"/>
        <v>44037</v>
      </c>
      <c r="AY213" s="6">
        <v>0</v>
      </c>
      <c r="AZ213" s="238">
        <f t="shared" si="233"/>
        <v>335</v>
      </c>
      <c r="BA213" s="238">
        <f t="shared" si="271"/>
        <v>20</v>
      </c>
      <c r="BB213" s="130">
        <v>0</v>
      </c>
      <c r="BC213" s="27">
        <f t="shared" si="234"/>
        <v>21</v>
      </c>
      <c r="BD213" s="238">
        <v>31</v>
      </c>
      <c r="BE213" s="229">
        <f t="shared" si="235"/>
        <v>44037</v>
      </c>
      <c r="BF213" s="132">
        <f t="shared" si="236"/>
        <v>11</v>
      </c>
      <c r="BG213" s="132">
        <f t="shared" si="255"/>
        <v>2045</v>
      </c>
      <c r="BH213" s="229">
        <f t="shared" si="237"/>
        <v>44037</v>
      </c>
      <c r="BI213" s="132">
        <f t="shared" si="238"/>
        <v>2045</v>
      </c>
      <c r="BJ213" s="1">
        <f t="shared" si="261"/>
        <v>44037</v>
      </c>
      <c r="BK213">
        <f t="shared" si="239"/>
        <v>68</v>
      </c>
      <c r="BL213">
        <f t="shared" si="240"/>
        <v>8</v>
      </c>
      <c r="BM213" s="1">
        <f t="shared" si="262"/>
        <v>44037</v>
      </c>
      <c r="BN213">
        <f t="shared" si="263"/>
        <v>2742</v>
      </c>
      <c r="BO213">
        <f t="shared" si="264"/>
        <v>605</v>
      </c>
      <c r="BP213" s="179">
        <f t="shared" si="221"/>
        <v>44037</v>
      </c>
      <c r="BQ213">
        <f t="shared" si="222"/>
        <v>2505</v>
      </c>
      <c r="BR213">
        <f t="shared" si="223"/>
        <v>1455</v>
      </c>
      <c r="BS213">
        <f t="shared" si="224"/>
        <v>18</v>
      </c>
      <c r="BW213" s="179">
        <f t="shared" si="225"/>
        <v>44037</v>
      </c>
      <c r="BX213">
        <f t="shared" si="226"/>
        <v>46</v>
      </c>
      <c r="BY213">
        <f t="shared" si="227"/>
        <v>46</v>
      </c>
      <c r="BZ213">
        <f t="shared" si="228"/>
        <v>0</v>
      </c>
      <c r="CA213" s="179">
        <f t="shared" si="229"/>
        <v>44037</v>
      </c>
      <c r="CB213">
        <f t="shared" si="230"/>
        <v>458</v>
      </c>
      <c r="CC213">
        <f t="shared" si="231"/>
        <v>440</v>
      </c>
      <c r="CD213">
        <f t="shared" si="232"/>
        <v>7</v>
      </c>
      <c r="CE213" s="179">
        <f t="shared" si="275"/>
        <v>44037</v>
      </c>
      <c r="CF213">
        <f t="shared" si="276"/>
        <v>133</v>
      </c>
      <c r="CG213">
        <f t="shared" si="277"/>
        <v>48</v>
      </c>
      <c r="CH213" s="179">
        <f t="shared" si="278"/>
        <v>44037</v>
      </c>
      <c r="CI213">
        <f t="shared" si="279"/>
        <v>2</v>
      </c>
      <c r="CJ213" s="1">
        <f t="shared" si="247"/>
        <v>44037</v>
      </c>
      <c r="CK213" s="282">
        <f t="shared" si="248"/>
        <v>133</v>
      </c>
      <c r="CL213" s="1">
        <f t="shared" si="249"/>
        <v>44037</v>
      </c>
      <c r="CM213" s="283">
        <f t="shared" si="250"/>
        <v>2</v>
      </c>
    </row>
    <row r="214" spans="1:91" ht="18" customHeight="1" x14ac:dyDescent="0.55000000000000004">
      <c r="A214" s="179">
        <v>44038</v>
      </c>
      <c r="B214" s="240">
        <v>4</v>
      </c>
      <c r="C214" s="154">
        <f t="shared" si="254"/>
        <v>2049</v>
      </c>
      <c r="D214" s="154">
        <f t="shared" si="272"/>
        <v>80</v>
      </c>
      <c r="E214" s="147">
        <v>2</v>
      </c>
      <c r="F214" s="147">
        <v>1969</v>
      </c>
      <c r="G214" s="147">
        <v>0</v>
      </c>
      <c r="H214" s="135"/>
      <c r="I214" s="147">
        <v>3</v>
      </c>
      <c r="J214" s="135"/>
      <c r="K214" s="42">
        <v>0</v>
      </c>
      <c r="L214" s="146">
        <v>44</v>
      </c>
      <c r="M214" s="147">
        <v>1</v>
      </c>
      <c r="N214" s="135"/>
      <c r="O214" s="135"/>
      <c r="P214" s="147">
        <v>31</v>
      </c>
      <c r="Q214" s="147">
        <v>1</v>
      </c>
      <c r="R214" s="135"/>
      <c r="S214" s="135"/>
      <c r="T214" s="147">
        <v>1</v>
      </c>
      <c r="U214" s="147">
        <v>1</v>
      </c>
      <c r="V214" s="135"/>
      <c r="W214" s="42">
        <v>302</v>
      </c>
      <c r="X214" s="148">
        <v>88</v>
      </c>
      <c r="Y214" s="42">
        <v>26</v>
      </c>
      <c r="Z214" s="75">
        <f t="shared" si="253"/>
        <v>44038</v>
      </c>
      <c r="AA214" s="230">
        <f t="shared" si="258"/>
        <v>3137</v>
      </c>
      <c r="AB214" s="230">
        <f t="shared" si="259"/>
        <v>1981</v>
      </c>
      <c r="AC214" s="231">
        <f t="shared" si="260"/>
        <v>25</v>
      </c>
      <c r="AD214" s="183">
        <f t="shared" si="265"/>
        <v>128</v>
      </c>
      <c r="AE214" s="243">
        <f t="shared" si="274"/>
        <v>1428</v>
      </c>
      <c r="AF214" s="155">
        <v>2633</v>
      </c>
      <c r="AG214" s="184">
        <f t="shared" si="252"/>
        <v>40</v>
      </c>
      <c r="AH214" s="155">
        <v>1495</v>
      </c>
      <c r="AI214" s="184">
        <f t="shared" si="273"/>
        <v>0</v>
      </c>
      <c r="AJ214" s="185">
        <v>18</v>
      </c>
      <c r="AK214" s="186">
        <f t="shared" si="266"/>
        <v>0</v>
      </c>
      <c r="AL214" s="155">
        <v>46</v>
      </c>
      <c r="AM214" s="184">
        <f t="shared" si="267"/>
        <v>0</v>
      </c>
      <c r="AN214" s="155">
        <v>46</v>
      </c>
      <c r="AO214" s="184">
        <f t="shared" si="268"/>
        <v>0</v>
      </c>
      <c r="AP214" s="187">
        <v>0</v>
      </c>
      <c r="AQ214" s="186">
        <f t="shared" si="269"/>
        <v>0</v>
      </c>
      <c r="AR214" s="155">
        <v>458</v>
      </c>
      <c r="AS214" s="184">
        <f t="shared" si="243"/>
        <v>0</v>
      </c>
      <c r="AT214" s="155">
        <v>440</v>
      </c>
      <c r="AU214" s="184">
        <f t="shared" si="270"/>
        <v>0</v>
      </c>
      <c r="AV214" s="188">
        <v>7</v>
      </c>
      <c r="AW214" s="246">
        <v>43</v>
      </c>
      <c r="AX214" s="237">
        <f t="shared" si="244"/>
        <v>44038</v>
      </c>
      <c r="AY214" s="6">
        <v>0</v>
      </c>
      <c r="AZ214" s="238">
        <f t="shared" si="233"/>
        <v>335</v>
      </c>
      <c r="BA214" s="238">
        <f t="shared" si="271"/>
        <v>21</v>
      </c>
      <c r="BB214" s="130">
        <v>0</v>
      </c>
      <c r="BC214" s="27">
        <f t="shared" si="234"/>
        <v>21</v>
      </c>
      <c r="BD214" s="238">
        <v>32</v>
      </c>
      <c r="BE214" s="229">
        <f t="shared" si="235"/>
        <v>44038</v>
      </c>
      <c r="BF214" s="132">
        <f t="shared" si="236"/>
        <v>4</v>
      </c>
      <c r="BG214" s="132">
        <f t="shared" si="255"/>
        <v>2049</v>
      </c>
      <c r="BH214" s="229">
        <f t="shared" si="237"/>
        <v>44038</v>
      </c>
      <c r="BI214" s="132">
        <f t="shared" si="238"/>
        <v>2049</v>
      </c>
      <c r="BJ214" s="1">
        <f t="shared" si="261"/>
        <v>44038</v>
      </c>
      <c r="BK214">
        <f t="shared" si="239"/>
        <v>44</v>
      </c>
      <c r="BL214">
        <f t="shared" si="240"/>
        <v>1</v>
      </c>
      <c r="BM214" s="1">
        <f t="shared" si="262"/>
        <v>44038</v>
      </c>
      <c r="BN214">
        <f t="shared" si="263"/>
        <v>2786</v>
      </c>
      <c r="BO214">
        <f t="shared" si="264"/>
        <v>606</v>
      </c>
      <c r="BP214" s="179">
        <f t="shared" si="221"/>
        <v>44038</v>
      </c>
      <c r="BQ214">
        <f t="shared" si="222"/>
        <v>2633</v>
      </c>
      <c r="BR214">
        <f t="shared" si="223"/>
        <v>1495</v>
      </c>
      <c r="BS214">
        <f t="shared" si="224"/>
        <v>18</v>
      </c>
      <c r="BW214" s="179">
        <f t="shared" si="225"/>
        <v>44038</v>
      </c>
      <c r="BX214">
        <f t="shared" si="226"/>
        <v>46</v>
      </c>
      <c r="BY214">
        <f t="shared" si="227"/>
        <v>46</v>
      </c>
      <c r="BZ214">
        <f t="shared" si="228"/>
        <v>0</v>
      </c>
      <c r="CA214" s="179">
        <f t="shared" si="229"/>
        <v>44038</v>
      </c>
      <c r="CB214">
        <f t="shared" si="230"/>
        <v>458</v>
      </c>
      <c r="CC214">
        <f t="shared" si="231"/>
        <v>440</v>
      </c>
      <c r="CD214">
        <f t="shared" si="232"/>
        <v>7</v>
      </c>
      <c r="CE214" s="179">
        <f t="shared" si="275"/>
        <v>44038</v>
      </c>
      <c r="CF214">
        <f t="shared" si="276"/>
        <v>128</v>
      </c>
      <c r="CG214">
        <f t="shared" si="277"/>
        <v>40</v>
      </c>
      <c r="CH214" s="179">
        <f t="shared" si="278"/>
        <v>44038</v>
      </c>
      <c r="CI214">
        <f t="shared" si="279"/>
        <v>0</v>
      </c>
      <c r="CJ214" s="1">
        <f t="shared" si="247"/>
        <v>44038</v>
      </c>
      <c r="CK214" s="282">
        <f t="shared" si="248"/>
        <v>128</v>
      </c>
      <c r="CL214" s="1">
        <f t="shared" si="249"/>
        <v>44038</v>
      </c>
      <c r="CM214" s="283">
        <f t="shared" si="250"/>
        <v>0</v>
      </c>
    </row>
    <row r="215" spans="1:91" ht="18" customHeight="1" x14ac:dyDescent="0.55000000000000004">
      <c r="A215" s="179">
        <v>44039</v>
      </c>
      <c r="B215" s="240">
        <v>4</v>
      </c>
      <c r="C215" s="154">
        <f t="shared" ref="C215:C246" si="280">+B215+C214</f>
        <v>2053</v>
      </c>
      <c r="D215" s="154">
        <f t="shared" ref="D215:D246" si="281">+C215-F215</f>
        <v>82</v>
      </c>
      <c r="E215" s="147">
        <v>2</v>
      </c>
      <c r="F215" s="147">
        <v>1971</v>
      </c>
      <c r="G215" s="147">
        <v>0</v>
      </c>
      <c r="H215" s="135"/>
      <c r="I215" s="147">
        <v>1</v>
      </c>
      <c r="J215" s="135"/>
      <c r="K215" s="42">
        <v>0</v>
      </c>
      <c r="L215" s="146">
        <v>34</v>
      </c>
      <c r="M215" s="147">
        <v>6</v>
      </c>
      <c r="N215" s="135"/>
      <c r="O215" s="135"/>
      <c r="P215" s="147">
        <v>24</v>
      </c>
      <c r="Q215" s="147">
        <v>0</v>
      </c>
      <c r="R215" s="135"/>
      <c r="S215" s="135"/>
      <c r="T215" s="147">
        <v>6</v>
      </c>
      <c r="U215" s="147">
        <v>6</v>
      </c>
      <c r="V215" s="135"/>
      <c r="W215" s="42">
        <v>306</v>
      </c>
      <c r="X215" s="148">
        <v>88</v>
      </c>
      <c r="Y215" s="42">
        <v>27</v>
      </c>
      <c r="Z215" s="75">
        <f t="shared" si="253"/>
        <v>44039</v>
      </c>
      <c r="AA215" s="230">
        <f t="shared" ref="AA215:AA246" si="282">+AF215+AL215+AR215</f>
        <v>3286</v>
      </c>
      <c r="AB215" s="230">
        <f t="shared" ref="AB215:AB246" si="283">+AH215+AN215+AT215</f>
        <v>1972</v>
      </c>
      <c r="AC215" s="231">
        <f t="shared" ref="AC215:AC246" si="284">+AJ215+AP215+AV215</f>
        <v>29</v>
      </c>
      <c r="AD215" s="183">
        <f t="shared" ref="AD215:AD246" si="285">+AF215-AF214</f>
        <v>145</v>
      </c>
      <c r="AE215" s="243">
        <f t="shared" si="274"/>
        <v>1573</v>
      </c>
      <c r="AF215" s="155">
        <v>2778</v>
      </c>
      <c r="AG215" s="184">
        <f t="shared" si="252"/>
        <v>-9</v>
      </c>
      <c r="AH215" s="155">
        <v>1486</v>
      </c>
      <c r="AI215" s="184">
        <f t="shared" ref="AI215:AI246" si="286">+AJ215-AJ214</f>
        <v>4</v>
      </c>
      <c r="AJ215" s="185">
        <v>22</v>
      </c>
      <c r="AK215" s="186">
        <f t="shared" ref="AK215:AK246" si="287">+AL215-AL214</f>
        <v>0</v>
      </c>
      <c r="AL215" s="155">
        <v>46</v>
      </c>
      <c r="AM215" s="184">
        <f t="shared" ref="AM215:AM246" si="288">+AN215-AN214</f>
        <v>0</v>
      </c>
      <c r="AN215" s="155">
        <v>46</v>
      </c>
      <c r="AO215" s="184">
        <f t="shared" ref="AO215:AO246" si="289">+AP215-AP214</f>
        <v>0</v>
      </c>
      <c r="AP215" s="187">
        <v>0</v>
      </c>
      <c r="AQ215" s="186">
        <f t="shared" si="269"/>
        <v>4</v>
      </c>
      <c r="AR215" s="155">
        <v>462</v>
      </c>
      <c r="AS215" s="184">
        <f t="shared" ref="AS215:AS246" si="290">+AT215-AT214</f>
        <v>0</v>
      </c>
      <c r="AT215" s="155">
        <v>440</v>
      </c>
      <c r="AU215" s="184">
        <f t="shared" ref="AU215:AU246" si="291">+AV215-AV214</f>
        <v>0</v>
      </c>
      <c r="AV215" s="188">
        <v>7</v>
      </c>
      <c r="AW215" s="246">
        <v>44</v>
      </c>
      <c r="AX215" s="237">
        <f t="shared" ref="AX215:AX246" si="292">+A215</f>
        <v>44039</v>
      </c>
      <c r="AY215" s="6">
        <v>1</v>
      </c>
      <c r="AZ215" s="238">
        <f t="shared" ref="AZ215:AZ246" si="293">+AZ214+AY215</f>
        <v>336</v>
      </c>
      <c r="BA215" s="245"/>
      <c r="BB215" s="130">
        <v>0</v>
      </c>
      <c r="BC215" s="27">
        <f t="shared" ref="BC215:BC246" si="294">+BC214+BB215</f>
        <v>21</v>
      </c>
      <c r="BD215" s="238">
        <v>33</v>
      </c>
      <c r="BE215" s="229">
        <f t="shared" ref="BE215:BE246" si="295">+Z215</f>
        <v>44039</v>
      </c>
      <c r="BF215" s="132">
        <f t="shared" ref="BF215:BF246" si="296">+B215</f>
        <v>4</v>
      </c>
      <c r="BG215" s="132">
        <f t="shared" si="255"/>
        <v>2053</v>
      </c>
      <c r="BH215" s="229">
        <f t="shared" ref="BH215:BH246" si="297">+A215</f>
        <v>44039</v>
      </c>
      <c r="BI215" s="132">
        <f t="shared" ref="BI215:BI246" si="298">+C215</f>
        <v>2053</v>
      </c>
      <c r="BJ215" s="1">
        <f t="shared" ref="BJ215:BJ246" si="299">+BE215</f>
        <v>44039</v>
      </c>
      <c r="BK215">
        <f t="shared" ref="BK215:BK246" si="300">+L215</f>
        <v>34</v>
      </c>
      <c r="BL215">
        <f t="shared" ref="BL215:BL246" si="301">+M215</f>
        <v>6</v>
      </c>
      <c r="BM215" s="1">
        <f t="shared" ref="BM215:BM246" si="302">+BJ215</f>
        <v>44039</v>
      </c>
      <c r="BN215">
        <f t="shared" ref="BN215:BN246" si="303">+BN214+BK215</f>
        <v>2820</v>
      </c>
      <c r="BO215">
        <f t="shared" ref="BO215:BO246" si="304">+BO214+BL215</f>
        <v>612</v>
      </c>
      <c r="BP215" s="179">
        <f t="shared" ref="BP215:BP246" si="305">+A215</f>
        <v>44039</v>
      </c>
      <c r="BQ215">
        <f t="shared" ref="BQ215:BQ246" si="306">+AF215</f>
        <v>2778</v>
      </c>
      <c r="BR215">
        <f t="shared" ref="BR215:BR246" si="307">+AH215</f>
        <v>1486</v>
      </c>
      <c r="BS215">
        <f t="shared" ref="BS215:BS246" si="308">+AJ215</f>
        <v>22</v>
      </c>
      <c r="BW215" s="179">
        <f t="shared" ref="BW215:BW246" si="309">+A215</f>
        <v>44039</v>
      </c>
      <c r="BX215">
        <f t="shared" ref="BX215:BX246" si="310">+AL215</f>
        <v>46</v>
      </c>
      <c r="BY215">
        <f t="shared" ref="BY215:BY246" si="311">+AN215</f>
        <v>46</v>
      </c>
      <c r="BZ215">
        <f t="shared" ref="BZ215:BZ246" si="312">+AP215</f>
        <v>0</v>
      </c>
      <c r="CA215" s="179">
        <f t="shared" ref="CA215:CA246" si="313">+A215</f>
        <v>44039</v>
      </c>
      <c r="CB215">
        <f t="shared" ref="CB215:CB246" si="314">+AR215</f>
        <v>462</v>
      </c>
      <c r="CC215">
        <f t="shared" ref="CC215:CC246" si="315">+AT215</f>
        <v>440</v>
      </c>
      <c r="CD215">
        <f t="shared" ref="CD215:CD246" si="316">+AV215</f>
        <v>7</v>
      </c>
      <c r="CE215" s="179">
        <f t="shared" si="275"/>
        <v>44039</v>
      </c>
      <c r="CF215">
        <f t="shared" si="276"/>
        <v>145</v>
      </c>
      <c r="CG215">
        <f t="shared" si="277"/>
        <v>-9</v>
      </c>
      <c r="CH215" s="179">
        <f t="shared" si="278"/>
        <v>44039</v>
      </c>
      <c r="CI215">
        <f t="shared" si="279"/>
        <v>4</v>
      </c>
      <c r="CJ215" s="1">
        <f t="shared" si="247"/>
        <v>44039</v>
      </c>
      <c r="CK215" s="282">
        <f t="shared" si="248"/>
        <v>145</v>
      </c>
      <c r="CL215" s="1">
        <f t="shared" si="249"/>
        <v>44039</v>
      </c>
      <c r="CM215" s="283">
        <f t="shared" si="250"/>
        <v>4</v>
      </c>
    </row>
    <row r="216" spans="1:91" ht="18" customHeight="1" x14ac:dyDescent="0.55000000000000004">
      <c r="A216" s="179">
        <v>44040</v>
      </c>
      <c r="B216" s="240">
        <v>3</v>
      </c>
      <c r="C216" s="154">
        <f t="shared" si="280"/>
        <v>2056</v>
      </c>
      <c r="D216" s="154">
        <f t="shared" si="281"/>
        <v>79</v>
      </c>
      <c r="E216" s="147">
        <v>2</v>
      </c>
      <c r="F216" s="147">
        <v>1977</v>
      </c>
      <c r="G216" s="147">
        <v>0</v>
      </c>
      <c r="H216" s="135"/>
      <c r="I216" s="147">
        <v>1</v>
      </c>
      <c r="J216" s="135"/>
      <c r="K216" s="42">
        <v>0</v>
      </c>
      <c r="L216" s="146">
        <v>27</v>
      </c>
      <c r="M216" s="147">
        <v>8</v>
      </c>
      <c r="N216" s="135"/>
      <c r="O216" s="135"/>
      <c r="P216" s="147">
        <v>51</v>
      </c>
      <c r="Q216" s="147">
        <v>0</v>
      </c>
      <c r="R216" s="135"/>
      <c r="S216" s="135"/>
      <c r="T216" s="147">
        <v>9</v>
      </c>
      <c r="U216" s="147">
        <v>5</v>
      </c>
      <c r="V216" s="135"/>
      <c r="W216" s="42">
        <v>273</v>
      </c>
      <c r="X216" s="148">
        <v>91</v>
      </c>
      <c r="Y216" s="42">
        <v>28</v>
      </c>
      <c r="Z216" s="75">
        <f t="shared" ref="Z216:Z237" si="317">+A216</f>
        <v>44040</v>
      </c>
      <c r="AA216" s="230">
        <f t="shared" si="282"/>
        <v>3397</v>
      </c>
      <c r="AB216" s="230">
        <f t="shared" si="283"/>
        <v>2013</v>
      </c>
      <c r="AC216" s="231">
        <f t="shared" si="284"/>
        <v>30</v>
      </c>
      <c r="AD216" s="183">
        <f t="shared" si="285"/>
        <v>106</v>
      </c>
      <c r="AE216" s="243">
        <f t="shared" ref="AE216:AE247" si="318">+AE215+AD216</f>
        <v>1679</v>
      </c>
      <c r="AF216" s="155">
        <v>2884</v>
      </c>
      <c r="AG216" s="184">
        <f t="shared" ref="AG216:AG247" si="319">+AH216-AH215</f>
        <v>41</v>
      </c>
      <c r="AH216" s="155">
        <v>1527</v>
      </c>
      <c r="AI216" s="184">
        <f t="shared" si="286"/>
        <v>1</v>
      </c>
      <c r="AJ216" s="185">
        <v>23</v>
      </c>
      <c r="AK216" s="186">
        <f t="shared" si="287"/>
        <v>0</v>
      </c>
      <c r="AL216" s="155">
        <v>46</v>
      </c>
      <c r="AM216" s="184">
        <f t="shared" si="288"/>
        <v>0</v>
      </c>
      <c r="AN216" s="155">
        <v>46</v>
      </c>
      <c r="AO216" s="184">
        <f t="shared" si="289"/>
        <v>0</v>
      </c>
      <c r="AP216" s="187">
        <v>0</v>
      </c>
      <c r="AQ216" s="186">
        <f t="shared" ref="AQ216:AQ247" si="320">+AR216-AR215</f>
        <v>5</v>
      </c>
      <c r="AR216" s="155">
        <v>467</v>
      </c>
      <c r="AS216" s="184">
        <f t="shared" si="290"/>
        <v>0</v>
      </c>
      <c r="AT216" s="155">
        <v>440</v>
      </c>
      <c r="AU216" s="184">
        <f t="shared" si="291"/>
        <v>0</v>
      </c>
      <c r="AV216" s="188">
        <v>7</v>
      </c>
      <c r="AW216" s="246">
        <v>45</v>
      </c>
      <c r="AX216" s="237">
        <f t="shared" si="292"/>
        <v>44040</v>
      </c>
      <c r="AY216" s="6">
        <v>1</v>
      </c>
      <c r="AZ216" s="238">
        <f t="shared" si="293"/>
        <v>337</v>
      </c>
      <c r="BA216" s="245"/>
      <c r="BB216" s="130">
        <v>0</v>
      </c>
      <c r="BC216" s="27">
        <f t="shared" si="294"/>
        <v>21</v>
      </c>
      <c r="BD216" s="238">
        <v>34</v>
      </c>
      <c r="BE216" s="229">
        <f t="shared" si="295"/>
        <v>44040</v>
      </c>
      <c r="BF216" s="132">
        <f t="shared" si="296"/>
        <v>3</v>
      </c>
      <c r="BG216" s="132">
        <f t="shared" si="255"/>
        <v>2056</v>
      </c>
      <c r="BH216" s="229">
        <f t="shared" si="297"/>
        <v>44040</v>
      </c>
      <c r="BI216" s="132">
        <f t="shared" si="298"/>
        <v>2056</v>
      </c>
      <c r="BJ216" s="1">
        <f t="shared" si="299"/>
        <v>44040</v>
      </c>
      <c r="BK216">
        <f t="shared" si="300"/>
        <v>27</v>
      </c>
      <c r="BL216">
        <f t="shared" si="301"/>
        <v>8</v>
      </c>
      <c r="BM216" s="1">
        <f t="shared" si="302"/>
        <v>44040</v>
      </c>
      <c r="BN216">
        <f t="shared" si="303"/>
        <v>2847</v>
      </c>
      <c r="BO216">
        <f t="shared" si="304"/>
        <v>620</v>
      </c>
      <c r="BP216" s="179">
        <f t="shared" si="305"/>
        <v>44040</v>
      </c>
      <c r="BQ216">
        <f t="shared" si="306"/>
        <v>2884</v>
      </c>
      <c r="BR216">
        <f t="shared" si="307"/>
        <v>1527</v>
      </c>
      <c r="BS216">
        <f t="shared" si="308"/>
        <v>23</v>
      </c>
      <c r="BW216" s="179">
        <f t="shared" si="309"/>
        <v>44040</v>
      </c>
      <c r="BX216">
        <f t="shared" si="310"/>
        <v>46</v>
      </c>
      <c r="BY216">
        <f t="shared" si="311"/>
        <v>46</v>
      </c>
      <c r="BZ216">
        <f t="shared" si="312"/>
        <v>0</v>
      </c>
      <c r="CA216" s="179">
        <f t="shared" si="313"/>
        <v>44040</v>
      </c>
      <c r="CB216">
        <f t="shared" si="314"/>
        <v>467</v>
      </c>
      <c r="CC216">
        <f t="shared" si="315"/>
        <v>440</v>
      </c>
      <c r="CD216">
        <f t="shared" si="316"/>
        <v>7</v>
      </c>
      <c r="CE216" s="179">
        <f t="shared" si="275"/>
        <v>44040</v>
      </c>
      <c r="CF216">
        <f t="shared" si="276"/>
        <v>106</v>
      </c>
      <c r="CG216">
        <f t="shared" si="277"/>
        <v>41</v>
      </c>
      <c r="CH216" s="179">
        <f t="shared" si="278"/>
        <v>44040</v>
      </c>
      <c r="CI216">
        <f t="shared" si="279"/>
        <v>1</v>
      </c>
      <c r="CJ216" s="1">
        <f t="shared" si="247"/>
        <v>44040</v>
      </c>
      <c r="CK216" s="282">
        <f t="shared" si="248"/>
        <v>106</v>
      </c>
      <c r="CL216" s="1">
        <f t="shared" si="249"/>
        <v>44040</v>
      </c>
      <c r="CM216" s="283">
        <f t="shared" si="250"/>
        <v>1</v>
      </c>
    </row>
    <row r="217" spans="1:91" ht="18" customHeight="1" x14ac:dyDescent="0.55000000000000004">
      <c r="A217" s="179">
        <v>44041</v>
      </c>
      <c r="B217" s="240">
        <v>3</v>
      </c>
      <c r="C217" s="154">
        <f t="shared" si="280"/>
        <v>2059</v>
      </c>
      <c r="D217" s="154">
        <f t="shared" si="281"/>
        <v>78</v>
      </c>
      <c r="E217" s="147">
        <v>2</v>
      </c>
      <c r="F217" s="147">
        <v>1981</v>
      </c>
      <c r="G217" s="147">
        <v>1</v>
      </c>
      <c r="H217" s="135"/>
      <c r="I217" s="147">
        <v>2</v>
      </c>
      <c r="J217" s="135"/>
      <c r="K217" s="42">
        <v>0</v>
      </c>
      <c r="L217" s="146">
        <v>21</v>
      </c>
      <c r="M217" s="147">
        <v>1</v>
      </c>
      <c r="N217" s="135"/>
      <c r="O217" s="135"/>
      <c r="P217" s="147">
        <v>12</v>
      </c>
      <c r="Q217" s="147">
        <v>0</v>
      </c>
      <c r="R217" s="135"/>
      <c r="S217" s="135"/>
      <c r="T217" s="147">
        <v>2</v>
      </c>
      <c r="U217" s="147">
        <v>2</v>
      </c>
      <c r="V217" s="135"/>
      <c r="W217" s="42">
        <v>280</v>
      </c>
      <c r="X217" s="148">
        <v>90</v>
      </c>
      <c r="Y217" s="42">
        <v>29</v>
      </c>
      <c r="Z217" s="75">
        <f t="shared" si="317"/>
        <v>44041</v>
      </c>
      <c r="AA217" s="230">
        <f t="shared" si="282"/>
        <v>3515</v>
      </c>
      <c r="AB217" s="230">
        <f t="shared" si="283"/>
        <v>2077</v>
      </c>
      <c r="AC217" s="231">
        <f t="shared" si="284"/>
        <v>31</v>
      </c>
      <c r="AD217" s="183">
        <f t="shared" si="285"/>
        <v>118</v>
      </c>
      <c r="AE217" s="243">
        <f t="shared" si="318"/>
        <v>1797</v>
      </c>
      <c r="AF217" s="155">
        <v>3002</v>
      </c>
      <c r="AG217" s="184">
        <f t="shared" si="319"/>
        <v>64</v>
      </c>
      <c r="AH217" s="155">
        <v>1591</v>
      </c>
      <c r="AI217" s="184">
        <f t="shared" si="286"/>
        <v>1</v>
      </c>
      <c r="AJ217" s="185">
        <v>24</v>
      </c>
      <c r="AK217" s="186">
        <f t="shared" si="287"/>
        <v>0</v>
      </c>
      <c r="AL217" s="155">
        <v>46</v>
      </c>
      <c r="AM217" s="184">
        <f t="shared" si="288"/>
        <v>0</v>
      </c>
      <c r="AN217" s="155">
        <v>46</v>
      </c>
      <c r="AO217" s="184">
        <f t="shared" si="289"/>
        <v>0</v>
      </c>
      <c r="AP217" s="187">
        <v>0</v>
      </c>
      <c r="AQ217" s="186">
        <f t="shared" si="320"/>
        <v>0</v>
      </c>
      <c r="AR217" s="155">
        <v>467</v>
      </c>
      <c r="AS217" s="184">
        <f t="shared" si="290"/>
        <v>0</v>
      </c>
      <c r="AT217" s="155">
        <v>440</v>
      </c>
      <c r="AU217" s="184">
        <f t="shared" si="291"/>
        <v>0</v>
      </c>
      <c r="AV217" s="188">
        <v>7</v>
      </c>
      <c r="AW217" s="246">
        <v>46</v>
      </c>
      <c r="AX217" s="237">
        <f t="shared" si="292"/>
        <v>44041</v>
      </c>
      <c r="AY217" s="6">
        <v>1</v>
      </c>
      <c r="AZ217" s="238">
        <f t="shared" si="293"/>
        <v>338</v>
      </c>
      <c r="BA217" s="245"/>
      <c r="BB217" s="130">
        <v>0</v>
      </c>
      <c r="BC217" s="27">
        <f t="shared" si="294"/>
        <v>21</v>
      </c>
      <c r="BD217" s="238">
        <v>35</v>
      </c>
      <c r="BE217" s="229">
        <f t="shared" si="295"/>
        <v>44041</v>
      </c>
      <c r="BF217" s="132">
        <f t="shared" si="296"/>
        <v>3</v>
      </c>
      <c r="BG217" s="132">
        <f t="shared" si="255"/>
        <v>2059</v>
      </c>
      <c r="BH217" s="229">
        <f t="shared" si="297"/>
        <v>44041</v>
      </c>
      <c r="BI217" s="132">
        <f t="shared" si="298"/>
        <v>2059</v>
      </c>
      <c r="BJ217" s="1">
        <f t="shared" si="299"/>
        <v>44041</v>
      </c>
      <c r="BK217">
        <f t="shared" si="300"/>
        <v>21</v>
      </c>
      <c r="BL217">
        <f t="shared" si="301"/>
        <v>1</v>
      </c>
      <c r="BM217" s="1">
        <f t="shared" si="302"/>
        <v>44041</v>
      </c>
      <c r="BN217">
        <f t="shared" si="303"/>
        <v>2868</v>
      </c>
      <c r="BO217">
        <f t="shared" si="304"/>
        <v>621</v>
      </c>
      <c r="BP217" s="179">
        <f t="shared" si="305"/>
        <v>44041</v>
      </c>
      <c r="BQ217">
        <f t="shared" si="306"/>
        <v>3002</v>
      </c>
      <c r="BR217">
        <f t="shared" si="307"/>
        <v>1591</v>
      </c>
      <c r="BS217">
        <f t="shared" si="308"/>
        <v>24</v>
      </c>
      <c r="BW217" s="179">
        <f t="shared" si="309"/>
        <v>44041</v>
      </c>
      <c r="BX217">
        <f t="shared" si="310"/>
        <v>46</v>
      </c>
      <c r="BY217">
        <f t="shared" si="311"/>
        <v>46</v>
      </c>
      <c r="BZ217">
        <f t="shared" si="312"/>
        <v>0</v>
      </c>
      <c r="CA217" s="179">
        <f t="shared" si="313"/>
        <v>44041</v>
      </c>
      <c r="CB217">
        <f t="shared" si="314"/>
        <v>467</v>
      </c>
      <c r="CC217">
        <f t="shared" si="315"/>
        <v>440</v>
      </c>
      <c r="CD217">
        <f t="shared" si="316"/>
        <v>7</v>
      </c>
      <c r="CE217" s="179">
        <f t="shared" si="275"/>
        <v>44041</v>
      </c>
      <c r="CF217">
        <f t="shared" si="276"/>
        <v>118</v>
      </c>
      <c r="CG217">
        <f t="shared" si="277"/>
        <v>64</v>
      </c>
      <c r="CH217" s="179">
        <f t="shared" si="278"/>
        <v>44041</v>
      </c>
      <c r="CI217">
        <f t="shared" si="279"/>
        <v>1</v>
      </c>
      <c r="CJ217" s="1">
        <f t="shared" si="247"/>
        <v>44041</v>
      </c>
      <c r="CK217" s="282">
        <f t="shared" si="248"/>
        <v>118</v>
      </c>
      <c r="CL217" s="1">
        <f t="shared" si="249"/>
        <v>44041</v>
      </c>
      <c r="CM217" s="283">
        <f t="shared" si="250"/>
        <v>1</v>
      </c>
    </row>
    <row r="218" spans="1:91" ht="18" customHeight="1" x14ac:dyDescent="0.55000000000000004">
      <c r="A218" s="179">
        <v>44042</v>
      </c>
      <c r="B218" s="240">
        <v>4</v>
      </c>
      <c r="C218" s="154">
        <f t="shared" si="280"/>
        <v>2063</v>
      </c>
      <c r="D218" s="154">
        <f t="shared" si="281"/>
        <v>78</v>
      </c>
      <c r="E218" s="147">
        <v>3</v>
      </c>
      <c r="F218" s="147">
        <v>1985</v>
      </c>
      <c r="G218" s="147">
        <v>1</v>
      </c>
      <c r="H218" s="135"/>
      <c r="I218" s="147">
        <v>3</v>
      </c>
      <c r="J218" s="135"/>
      <c r="K218" s="42">
        <v>0</v>
      </c>
      <c r="L218" s="146">
        <v>11</v>
      </c>
      <c r="M218" s="147">
        <v>5</v>
      </c>
      <c r="N218" s="135"/>
      <c r="O218" s="135"/>
      <c r="P218" s="147">
        <v>36</v>
      </c>
      <c r="Q218" s="147">
        <v>0</v>
      </c>
      <c r="R218" s="135"/>
      <c r="S218" s="135"/>
      <c r="T218" s="147">
        <v>9</v>
      </c>
      <c r="U218" s="147">
        <v>2</v>
      </c>
      <c r="V218" s="135"/>
      <c r="W218" s="42">
        <v>246</v>
      </c>
      <c r="X218" s="148">
        <v>93</v>
      </c>
      <c r="Y218" s="42">
        <v>30</v>
      </c>
      <c r="Z218" s="75">
        <f t="shared" si="317"/>
        <v>44042</v>
      </c>
      <c r="AA218" s="230">
        <f t="shared" si="282"/>
        <v>3664</v>
      </c>
      <c r="AB218" s="230">
        <f t="shared" si="283"/>
        <v>2146</v>
      </c>
      <c r="AC218" s="231">
        <f t="shared" si="284"/>
        <v>32</v>
      </c>
      <c r="AD218" s="183">
        <f t="shared" si="285"/>
        <v>149</v>
      </c>
      <c r="AE218" s="243">
        <f t="shared" si="318"/>
        <v>1946</v>
      </c>
      <c r="AF218" s="155">
        <v>3151</v>
      </c>
      <c r="AG218" s="184">
        <f t="shared" si="319"/>
        <v>69</v>
      </c>
      <c r="AH218" s="155">
        <v>1660</v>
      </c>
      <c r="AI218" s="184">
        <f t="shared" si="286"/>
        <v>1</v>
      </c>
      <c r="AJ218" s="185">
        <v>25</v>
      </c>
      <c r="AK218" s="186">
        <f t="shared" si="287"/>
        <v>0</v>
      </c>
      <c r="AL218" s="155">
        <v>46</v>
      </c>
      <c r="AM218" s="184">
        <f t="shared" si="288"/>
        <v>0</v>
      </c>
      <c r="AN218" s="155">
        <v>46</v>
      </c>
      <c r="AO218" s="184">
        <f t="shared" si="289"/>
        <v>0</v>
      </c>
      <c r="AP218" s="187">
        <v>0</v>
      </c>
      <c r="AQ218" s="186">
        <f t="shared" si="320"/>
        <v>0</v>
      </c>
      <c r="AR218" s="155">
        <v>467</v>
      </c>
      <c r="AS218" s="184">
        <f t="shared" si="290"/>
        <v>0</v>
      </c>
      <c r="AT218" s="155">
        <v>440</v>
      </c>
      <c r="AU218" s="184">
        <f t="shared" si="291"/>
        <v>0</v>
      </c>
      <c r="AV218" s="188">
        <v>7</v>
      </c>
      <c r="AW218" s="246">
        <v>47</v>
      </c>
      <c r="AX218" s="237">
        <f t="shared" si="292"/>
        <v>44042</v>
      </c>
      <c r="AY218" s="6">
        <v>0</v>
      </c>
      <c r="AZ218" s="238">
        <f t="shared" si="293"/>
        <v>338</v>
      </c>
      <c r="BA218" s="238">
        <v>1</v>
      </c>
      <c r="BB218" s="130">
        <v>0</v>
      </c>
      <c r="BC218" s="27">
        <f t="shared" si="294"/>
        <v>21</v>
      </c>
      <c r="BD218" s="238">
        <v>36</v>
      </c>
      <c r="BE218" s="229">
        <f t="shared" si="295"/>
        <v>44042</v>
      </c>
      <c r="BF218" s="132">
        <f t="shared" si="296"/>
        <v>4</v>
      </c>
      <c r="BG218" s="132">
        <f t="shared" si="255"/>
        <v>2063</v>
      </c>
      <c r="BH218" s="229">
        <f t="shared" si="297"/>
        <v>44042</v>
      </c>
      <c r="BI218" s="132">
        <f t="shared" si="298"/>
        <v>2063</v>
      </c>
      <c r="BJ218" s="1">
        <f t="shared" si="299"/>
        <v>44042</v>
      </c>
      <c r="BK218">
        <f t="shared" si="300"/>
        <v>11</v>
      </c>
      <c r="BL218">
        <f t="shared" si="301"/>
        <v>5</v>
      </c>
      <c r="BM218" s="1">
        <f t="shared" si="302"/>
        <v>44042</v>
      </c>
      <c r="BN218">
        <f t="shared" si="303"/>
        <v>2879</v>
      </c>
      <c r="BO218">
        <f t="shared" si="304"/>
        <v>626</v>
      </c>
      <c r="BP218" s="179">
        <f t="shared" si="305"/>
        <v>44042</v>
      </c>
      <c r="BQ218">
        <f t="shared" si="306"/>
        <v>3151</v>
      </c>
      <c r="BR218">
        <f t="shared" si="307"/>
        <v>1660</v>
      </c>
      <c r="BS218">
        <f t="shared" si="308"/>
        <v>25</v>
      </c>
      <c r="BW218" s="179">
        <f t="shared" si="309"/>
        <v>44042</v>
      </c>
      <c r="BX218">
        <f t="shared" si="310"/>
        <v>46</v>
      </c>
      <c r="BY218">
        <f t="shared" si="311"/>
        <v>46</v>
      </c>
      <c r="BZ218">
        <f t="shared" si="312"/>
        <v>0</v>
      </c>
      <c r="CA218" s="179">
        <f t="shared" si="313"/>
        <v>44042</v>
      </c>
      <c r="CB218">
        <f t="shared" si="314"/>
        <v>467</v>
      </c>
      <c r="CC218">
        <f t="shared" si="315"/>
        <v>440</v>
      </c>
      <c r="CD218">
        <f t="shared" si="316"/>
        <v>7</v>
      </c>
      <c r="CE218" s="179">
        <f t="shared" ref="CE218:CE264" si="321">+A218</f>
        <v>44042</v>
      </c>
      <c r="CF218">
        <f t="shared" ref="CF218:CF249" si="322">+AD218</f>
        <v>149</v>
      </c>
      <c r="CG218">
        <f t="shared" ref="CG218:CG249" si="323">+AG218</f>
        <v>69</v>
      </c>
      <c r="CH218" s="179">
        <f t="shared" ref="CH218:CH264" si="324">+A218</f>
        <v>44042</v>
      </c>
      <c r="CI218">
        <f t="shared" ref="CI218:CI249" si="325">+AI218</f>
        <v>1</v>
      </c>
      <c r="CJ218" s="1">
        <f t="shared" si="247"/>
        <v>44042</v>
      </c>
      <c r="CK218" s="282">
        <f t="shared" si="248"/>
        <v>149</v>
      </c>
      <c r="CL218" s="1">
        <f t="shared" si="249"/>
        <v>44042</v>
      </c>
      <c r="CM218" s="283">
        <f t="shared" si="250"/>
        <v>1</v>
      </c>
    </row>
    <row r="219" spans="1:91" ht="18" customHeight="1" x14ac:dyDescent="0.55000000000000004">
      <c r="A219" s="179">
        <v>44043</v>
      </c>
      <c r="B219" s="240">
        <v>6</v>
      </c>
      <c r="C219" s="154">
        <f t="shared" si="280"/>
        <v>2069</v>
      </c>
      <c r="D219" s="154">
        <f t="shared" si="281"/>
        <v>80</v>
      </c>
      <c r="E219" s="147">
        <v>3</v>
      </c>
      <c r="F219" s="147">
        <v>1989</v>
      </c>
      <c r="G219" s="147">
        <v>0</v>
      </c>
      <c r="H219" s="135"/>
      <c r="I219" s="147">
        <v>2</v>
      </c>
      <c r="J219" s="135"/>
      <c r="K219" s="42">
        <v>0</v>
      </c>
      <c r="L219" s="146">
        <v>23</v>
      </c>
      <c r="M219" s="147">
        <v>11</v>
      </c>
      <c r="N219" s="135"/>
      <c r="O219" s="135"/>
      <c r="P219" s="147">
        <v>5</v>
      </c>
      <c r="Q219" s="147">
        <v>0</v>
      </c>
      <c r="R219" s="135"/>
      <c r="S219" s="135"/>
      <c r="T219" s="147">
        <v>12</v>
      </c>
      <c r="U219" s="147">
        <v>5</v>
      </c>
      <c r="V219" s="135"/>
      <c r="W219" s="42">
        <v>252</v>
      </c>
      <c r="X219" s="148">
        <v>99</v>
      </c>
      <c r="Y219" s="42">
        <v>31</v>
      </c>
      <c r="Z219" s="75">
        <f t="shared" si="317"/>
        <v>44043</v>
      </c>
      <c r="AA219" s="230">
        <f t="shared" si="282"/>
        <v>3785</v>
      </c>
      <c r="AB219" s="230">
        <f t="shared" si="283"/>
        <v>2238</v>
      </c>
      <c r="AC219" s="231">
        <f t="shared" si="284"/>
        <v>34</v>
      </c>
      <c r="AD219" s="183">
        <f t="shared" si="285"/>
        <v>121</v>
      </c>
      <c r="AE219" s="243">
        <f t="shared" si="318"/>
        <v>2067</v>
      </c>
      <c r="AF219" s="155">
        <v>3272</v>
      </c>
      <c r="AG219" s="184">
        <f t="shared" si="319"/>
        <v>91</v>
      </c>
      <c r="AH219" s="155">
        <v>1751</v>
      </c>
      <c r="AI219" s="184">
        <f t="shared" si="286"/>
        <v>2</v>
      </c>
      <c r="AJ219" s="185">
        <v>27</v>
      </c>
      <c r="AK219" s="186">
        <f t="shared" si="287"/>
        <v>0</v>
      </c>
      <c r="AL219" s="155">
        <v>46</v>
      </c>
      <c r="AM219" s="184">
        <f t="shared" si="288"/>
        <v>0</v>
      </c>
      <c r="AN219" s="155">
        <v>46</v>
      </c>
      <c r="AO219" s="184">
        <f t="shared" si="289"/>
        <v>0</v>
      </c>
      <c r="AP219" s="187">
        <v>0</v>
      </c>
      <c r="AQ219" s="186">
        <f t="shared" si="320"/>
        <v>0</v>
      </c>
      <c r="AR219" s="155">
        <v>467</v>
      </c>
      <c r="AS219" s="184">
        <f t="shared" si="290"/>
        <v>1</v>
      </c>
      <c r="AT219" s="155">
        <v>441</v>
      </c>
      <c r="AU219" s="184">
        <f t="shared" si="291"/>
        <v>0</v>
      </c>
      <c r="AV219" s="188">
        <v>7</v>
      </c>
      <c r="AW219" s="246">
        <v>48</v>
      </c>
      <c r="AX219" s="237">
        <f t="shared" si="292"/>
        <v>44043</v>
      </c>
      <c r="AY219" s="6">
        <v>0</v>
      </c>
      <c r="AZ219" s="238">
        <f t="shared" si="293"/>
        <v>338</v>
      </c>
      <c r="BA219" s="238">
        <f t="shared" ref="BA219:BA338" si="326">+BA218+1</f>
        <v>2</v>
      </c>
      <c r="BB219" s="130">
        <v>0</v>
      </c>
      <c r="BC219" s="27">
        <f t="shared" si="294"/>
        <v>21</v>
      </c>
      <c r="BD219" s="238">
        <v>37</v>
      </c>
      <c r="BE219" s="229">
        <f t="shared" si="295"/>
        <v>44043</v>
      </c>
      <c r="BF219" s="132">
        <f t="shared" si="296"/>
        <v>6</v>
      </c>
      <c r="BG219" s="132">
        <f t="shared" si="255"/>
        <v>2069</v>
      </c>
      <c r="BH219" s="229">
        <f t="shared" si="297"/>
        <v>44043</v>
      </c>
      <c r="BI219" s="132">
        <f t="shared" si="298"/>
        <v>2069</v>
      </c>
      <c r="BJ219" s="1">
        <f t="shared" si="299"/>
        <v>44043</v>
      </c>
      <c r="BK219">
        <f t="shared" si="300"/>
        <v>23</v>
      </c>
      <c r="BL219">
        <f t="shared" si="301"/>
        <v>11</v>
      </c>
      <c r="BM219" s="1">
        <f t="shared" si="302"/>
        <v>44043</v>
      </c>
      <c r="BN219">
        <f t="shared" si="303"/>
        <v>2902</v>
      </c>
      <c r="BO219">
        <f t="shared" si="304"/>
        <v>637</v>
      </c>
      <c r="BP219" s="179">
        <f t="shared" si="305"/>
        <v>44043</v>
      </c>
      <c r="BQ219">
        <f t="shared" si="306"/>
        <v>3272</v>
      </c>
      <c r="BR219">
        <f t="shared" si="307"/>
        <v>1751</v>
      </c>
      <c r="BS219">
        <f t="shared" si="308"/>
        <v>27</v>
      </c>
      <c r="BW219" s="179">
        <f t="shared" si="309"/>
        <v>44043</v>
      </c>
      <c r="BX219">
        <f t="shared" si="310"/>
        <v>46</v>
      </c>
      <c r="BY219">
        <f t="shared" si="311"/>
        <v>46</v>
      </c>
      <c r="BZ219">
        <f t="shared" si="312"/>
        <v>0</v>
      </c>
      <c r="CA219" s="179">
        <f t="shared" si="313"/>
        <v>44043</v>
      </c>
      <c r="CB219">
        <f t="shared" si="314"/>
        <v>467</v>
      </c>
      <c r="CC219">
        <f t="shared" si="315"/>
        <v>441</v>
      </c>
      <c r="CD219">
        <f t="shared" si="316"/>
        <v>7</v>
      </c>
      <c r="CE219" s="179">
        <f t="shared" si="321"/>
        <v>44043</v>
      </c>
      <c r="CF219">
        <f t="shared" si="322"/>
        <v>121</v>
      </c>
      <c r="CG219">
        <f t="shared" si="323"/>
        <v>91</v>
      </c>
      <c r="CH219" s="179">
        <f t="shared" si="324"/>
        <v>44043</v>
      </c>
      <c r="CI219">
        <f t="shared" si="325"/>
        <v>2</v>
      </c>
      <c r="CJ219" s="1">
        <f t="shared" si="247"/>
        <v>44043</v>
      </c>
      <c r="CK219" s="282">
        <f t="shared" si="248"/>
        <v>121</v>
      </c>
      <c r="CL219" s="1">
        <f t="shared" si="249"/>
        <v>44043</v>
      </c>
      <c r="CM219" s="283">
        <f t="shared" si="250"/>
        <v>2</v>
      </c>
    </row>
    <row r="220" spans="1:91" ht="18" customHeight="1" x14ac:dyDescent="0.55000000000000004">
      <c r="A220" s="179">
        <v>44044</v>
      </c>
      <c r="B220" s="240">
        <v>16</v>
      </c>
      <c r="C220" s="154">
        <f t="shared" si="280"/>
        <v>2085</v>
      </c>
      <c r="D220" s="154">
        <f t="shared" si="281"/>
        <v>91</v>
      </c>
      <c r="E220" s="147">
        <v>3</v>
      </c>
      <c r="F220" s="147">
        <v>1994</v>
      </c>
      <c r="G220" s="147">
        <v>0</v>
      </c>
      <c r="H220" s="135"/>
      <c r="I220" s="147">
        <v>2</v>
      </c>
      <c r="J220" s="135"/>
      <c r="K220" s="42">
        <v>0</v>
      </c>
      <c r="L220" s="146">
        <v>20</v>
      </c>
      <c r="M220" s="147">
        <v>9</v>
      </c>
      <c r="N220" s="135"/>
      <c r="O220" s="135"/>
      <c r="P220" s="147">
        <v>4</v>
      </c>
      <c r="Q220" s="147">
        <v>3</v>
      </c>
      <c r="R220" s="135"/>
      <c r="S220" s="135"/>
      <c r="T220" s="147">
        <v>11</v>
      </c>
      <c r="U220" s="147">
        <v>3</v>
      </c>
      <c r="V220" s="135"/>
      <c r="W220" s="42">
        <v>257</v>
      </c>
      <c r="X220" s="148">
        <v>101</v>
      </c>
      <c r="Y220" s="42">
        <v>32</v>
      </c>
      <c r="Z220" s="75">
        <f t="shared" si="317"/>
        <v>44044</v>
      </c>
      <c r="AA220" s="230">
        <f t="shared" si="282"/>
        <v>3916</v>
      </c>
      <c r="AB220" s="230">
        <f t="shared" si="283"/>
        <v>2345</v>
      </c>
      <c r="AC220" s="231">
        <f t="shared" si="284"/>
        <v>38</v>
      </c>
      <c r="AD220" s="183">
        <f t="shared" si="285"/>
        <v>124</v>
      </c>
      <c r="AE220" s="243">
        <f t="shared" si="318"/>
        <v>2191</v>
      </c>
      <c r="AF220" s="155">
        <v>3396</v>
      </c>
      <c r="AG220" s="184">
        <f t="shared" si="319"/>
        <v>107</v>
      </c>
      <c r="AH220" s="155">
        <v>1858</v>
      </c>
      <c r="AI220" s="184">
        <f t="shared" si="286"/>
        <v>4</v>
      </c>
      <c r="AJ220" s="185">
        <v>31</v>
      </c>
      <c r="AK220" s="186">
        <f t="shared" si="287"/>
        <v>0</v>
      </c>
      <c r="AL220" s="155">
        <v>46</v>
      </c>
      <c r="AM220" s="184">
        <f t="shared" si="288"/>
        <v>0</v>
      </c>
      <c r="AN220" s="155">
        <v>46</v>
      </c>
      <c r="AO220" s="184">
        <f t="shared" si="289"/>
        <v>0</v>
      </c>
      <c r="AP220" s="187">
        <v>0</v>
      </c>
      <c r="AQ220" s="186">
        <f t="shared" si="320"/>
        <v>7</v>
      </c>
      <c r="AR220" s="155">
        <v>474</v>
      </c>
      <c r="AS220" s="184">
        <f t="shared" si="290"/>
        <v>0</v>
      </c>
      <c r="AT220" s="155">
        <v>441</v>
      </c>
      <c r="AU220" s="184">
        <f t="shared" si="291"/>
        <v>0</v>
      </c>
      <c r="AV220" s="188">
        <v>7</v>
      </c>
      <c r="AW220" s="246">
        <v>49</v>
      </c>
      <c r="AX220" s="237">
        <f t="shared" si="292"/>
        <v>44044</v>
      </c>
      <c r="AY220" s="6">
        <v>0</v>
      </c>
      <c r="AZ220" s="238">
        <f t="shared" si="293"/>
        <v>338</v>
      </c>
      <c r="BA220" s="238">
        <f t="shared" si="326"/>
        <v>3</v>
      </c>
      <c r="BB220" s="130">
        <v>0</v>
      </c>
      <c r="BC220" s="27">
        <f t="shared" si="294"/>
        <v>21</v>
      </c>
      <c r="BD220" s="238">
        <v>38</v>
      </c>
      <c r="BE220" s="229">
        <f t="shared" si="295"/>
        <v>44044</v>
      </c>
      <c r="BF220" s="132">
        <f t="shared" si="296"/>
        <v>16</v>
      </c>
      <c r="BG220" s="132">
        <f t="shared" si="255"/>
        <v>2085</v>
      </c>
      <c r="BH220" s="229">
        <f t="shared" si="297"/>
        <v>44044</v>
      </c>
      <c r="BI220" s="132">
        <f t="shared" si="298"/>
        <v>2085</v>
      </c>
      <c r="BJ220" s="1">
        <f t="shared" si="299"/>
        <v>44044</v>
      </c>
      <c r="BK220">
        <f t="shared" si="300"/>
        <v>20</v>
      </c>
      <c r="BL220">
        <f t="shared" si="301"/>
        <v>9</v>
      </c>
      <c r="BM220" s="1">
        <f t="shared" si="302"/>
        <v>44044</v>
      </c>
      <c r="BN220">
        <f t="shared" si="303"/>
        <v>2922</v>
      </c>
      <c r="BO220">
        <f t="shared" si="304"/>
        <v>646</v>
      </c>
      <c r="BP220" s="179">
        <f t="shared" si="305"/>
        <v>44044</v>
      </c>
      <c r="BQ220">
        <f t="shared" si="306"/>
        <v>3396</v>
      </c>
      <c r="BR220">
        <f t="shared" si="307"/>
        <v>1858</v>
      </c>
      <c r="BS220">
        <f t="shared" si="308"/>
        <v>31</v>
      </c>
      <c r="BW220" s="179">
        <f t="shared" si="309"/>
        <v>44044</v>
      </c>
      <c r="BX220">
        <f t="shared" si="310"/>
        <v>46</v>
      </c>
      <c r="BY220">
        <f t="shared" si="311"/>
        <v>46</v>
      </c>
      <c r="BZ220">
        <f t="shared" si="312"/>
        <v>0</v>
      </c>
      <c r="CA220" s="179">
        <f t="shared" si="313"/>
        <v>44044</v>
      </c>
      <c r="CB220">
        <f t="shared" si="314"/>
        <v>474</v>
      </c>
      <c r="CC220">
        <f t="shared" si="315"/>
        <v>441</v>
      </c>
      <c r="CD220">
        <f t="shared" si="316"/>
        <v>7</v>
      </c>
      <c r="CE220" s="179">
        <f t="shared" si="321"/>
        <v>44044</v>
      </c>
      <c r="CF220">
        <f t="shared" si="322"/>
        <v>124</v>
      </c>
      <c r="CG220">
        <f t="shared" si="323"/>
        <v>107</v>
      </c>
      <c r="CH220" s="179">
        <f t="shared" si="324"/>
        <v>44044</v>
      </c>
      <c r="CI220">
        <f t="shared" si="325"/>
        <v>4</v>
      </c>
      <c r="CJ220" s="1">
        <f t="shared" si="247"/>
        <v>44044</v>
      </c>
      <c r="CK220" s="282">
        <f t="shared" si="248"/>
        <v>124</v>
      </c>
      <c r="CL220" s="1">
        <f t="shared" si="249"/>
        <v>44044</v>
      </c>
      <c r="CM220" s="283">
        <f t="shared" si="250"/>
        <v>4</v>
      </c>
    </row>
    <row r="221" spans="1:91" ht="18" customHeight="1" x14ac:dyDescent="0.55000000000000004">
      <c r="A221" s="179">
        <v>44045</v>
      </c>
      <c r="B221" s="240">
        <v>7</v>
      </c>
      <c r="C221" s="154">
        <f t="shared" si="280"/>
        <v>2092</v>
      </c>
      <c r="D221" s="154">
        <f t="shared" si="281"/>
        <v>95</v>
      </c>
      <c r="E221" s="147">
        <v>2</v>
      </c>
      <c r="F221" s="147">
        <v>1997</v>
      </c>
      <c r="G221" s="147">
        <v>3</v>
      </c>
      <c r="H221" s="135"/>
      <c r="I221" s="147">
        <v>4</v>
      </c>
      <c r="J221" s="135"/>
      <c r="K221" s="42">
        <v>0</v>
      </c>
      <c r="L221" s="146">
        <v>11</v>
      </c>
      <c r="M221" s="147">
        <v>3</v>
      </c>
      <c r="N221" s="135"/>
      <c r="O221" s="135"/>
      <c r="P221" s="147">
        <v>6</v>
      </c>
      <c r="Q221" s="147">
        <v>1</v>
      </c>
      <c r="R221" s="135"/>
      <c r="S221" s="135"/>
      <c r="T221" s="147">
        <v>5</v>
      </c>
      <c r="U221" s="147">
        <v>1</v>
      </c>
      <c r="V221" s="135"/>
      <c r="W221" s="42">
        <v>257</v>
      </c>
      <c r="X221" s="148">
        <v>101</v>
      </c>
      <c r="Y221" s="42">
        <v>33</v>
      </c>
      <c r="Z221" s="75">
        <f t="shared" si="317"/>
        <v>44045</v>
      </c>
      <c r="AA221" s="230">
        <f t="shared" si="282"/>
        <v>4031</v>
      </c>
      <c r="AB221" s="230">
        <f t="shared" si="283"/>
        <v>2446</v>
      </c>
      <c r="AC221" s="231">
        <f t="shared" si="284"/>
        <v>42</v>
      </c>
      <c r="AD221" s="183">
        <f t="shared" si="285"/>
        <v>115</v>
      </c>
      <c r="AE221" s="243">
        <f t="shared" si="318"/>
        <v>2306</v>
      </c>
      <c r="AF221" s="155">
        <v>3511</v>
      </c>
      <c r="AG221" s="184">
        <f t="shared" si="319"/>
        <v>101</v>
      </c>
      <c r="AH221" s="155">
        <v>1959</v>
      </c>
      <c r="AI221" s="184">
        <f t="shared" si="286"/>
        <v>4</v>
      </c>
      <c r="AJ221" s="185">
        <v>35</v>
      </c>
      <c r="AK221" s="186">
        <f t="shared" si="287"/>
        <v>0</v>
      </c>
      <c r="AL221" s="155">
        <v>46</v>
      </c>
      <c r="AM221" s="184">
        <f t="shared" si="288"/>
        <v>0</v>
      </c>
      <c r="AN221" s="155">
        <v>46</v>
      </c>
      <c r="AO221" s="184">
        <f t="shared" si="289"/>
        <v>0</v>
      </c>
      <c r="AP221" s="187">
        <v>0</v>
      </c>
      <c r="AQ221" s="186">
        <f t="shared" si="320"/>
        <v>0</v>
      </c>
      <c r="AR221" s="155">
        <v>474</v>
      </c>
      <c r="AS221" s="184">
        <f t="shared" si="290"/>
        <v>0</v>
      </c>
      <c r="AT221" s="155">
        <v>441</v>
      </c>
      <c r="AU221" s="184">
        <f t="shared" si="291"/>
        <v>0</v>
      </c>
      <c r="AV221" s="188">
        <v>7</v>
      </c>
      <c r="AW221" s="246">
        <v>50</v>
      </c>
      <c r="AX221" s="237">
        <f t="shared" si="292"/>
        <v>44045</v>
      </c>
      <c r="AY221" s="6">
        <v>0</v>
      </c>
      <c r="AZ221" s="238">
        <f t="shared" si="293"/>
        <v>338</v>
      </c>
      <c r="BA221" s="238">
        <f t="shared" si="326"/>
        <v>4</v>
      </c>
      <c r="BB221" s="130">
        <v>0</v>
      </c>
      <c r="BC221" s="27">
        <f t="shared" si="294"/>
        <v>21</v>
      </c>
      <c r="BD221" s="238">
        <v>39</v>
      </c>
      <c r="BE221" s="229">
        <f t="shared" si="295"/>
        <v>44045</v>
      </c>
      <c r="BF221" s="132">
        <f t="shared" si="296"/>
        <v>7</v>
      </c>
      <c r="BG221" s="132">
        <f t="shared" si="255"/>
        <v>2092</v>
      </c>
      <c r="BH221" s="229">
        <f t="shared" si="297"/>
        <v>44045</v>
      </c>
      <c r="BI221" s="132">
        <f t="shared" si="298"/>
        <v>2092</v>
      </c>
      <c r="BJ221" s="1">
        <f t="shared" si="299"/>
        <v>44045</v>
      </c>
      <c r="BK221">
        <f t="shared" si="300"/>
        <v>11</v>
      </c>
      <c r="BL221">
        <f t="shared" si="301"/>
        <v>3</v>
      </c>
      <c r="BM221" s="1">
        <f t="shared" si="302"/>
        <v>44045</v>
      </c>
      <c r="BN221">
        <f t="shared" si="303"/>
        <v>2933</v>
      </c>
      <c r="BO221">
        <f t="shared" si="304"/>
        <v>649</v>
      </c>
      <c r="BP221" s="179">
        <f t="shared" si="305"/>
        <v>44045</v>
      </c>
      <c r="BQ221">
        <f t="shared" si="306"/>
        <v>3511</v>
      </c>
      <c r="BR221">
        <f t="shared" si="307"/>
        <v>1959</v>
      </c>
      <c r="BS221">
        <f t="shared" si="308"/>
        <v>35</v>
      </c>
      <c r="BW221" s="179">
        <f t="shared" si="309"/>
        <v>44045</v>
      </c>
      <c r="BX221">
        <f t="shared" si="310"/>
        <v>46</v>
      </c>
      <c r="BY221">
        <f t="shared" si="311"/>
        <v>46</v>
      </c>
      <c r="BZ221">
        <f t="shared" si="312"/>
        <v>0</v>
      </c>
      <c r="CA221" s="179">
        <f t="shared" si="313"/>
        <v>44045</v>
      </c>
      <c r="CB221">
        <f t="shared" si="314"/>
        <v>474</v>
      </c>
      <c r="CC221">
        <f t="shared" si="315"/>
        <v>441</v>
      </c>
      <c r="CD221">
        <f t="shared" si="316"/>
        <v>7</v>
      </c>
      <c r="CE221" s="179">
        <f t="shared" si="321"/>
        <v>44045</v>
      </c>
      <c r="CF221">
        <f t="shared" si="322"/>
        <v>115</v>
      </c>
      <c r="CG221">
        <f t="shared" si="323"/>
        <v>101</v>
      </c>
      <c r="CH221" s="179">
        <f t="shared" si="324"/>
        <v>44045</v>
      </c>
      <c r="CI221">
        <f t="shared" si="325"/>
        <v>4</v>
      </c>
      <c r="CJ221" s="1">
        <f t="shared" si="247"/>
        <v>44045</v>
      </c>
      <c r="CK221" s="282">
        <f t="shared" si="248"/>
        <v>115</v>
      </c>
      <c r="CL221" s="1">
        <f t="shared" si="249"/>
        <v>44045</v>
      </c>
      <c r="CM221" s="283">
        <f t="shared" si="250"/>
        <v>4</v>
      </c>
    </row>
    <row r="222" spans="1:91" ht="18" customHeight="1" x14ac:dyDescent="0.55000000000000004">
      <c r="A222" s="179">
        <v>44046</v>
      </c>
      <c r="B222" s="240">
        <v>6</v>
      </c>
      <c r="C222" s="154">
        <f t="shared" si="280"/>
        <v>2098</v>
      </c>
      <c r="D222" s="154">
        <f t="shared" si="281"/>
        <v>97</v>
      </c>
      <c r="E222" s="147">
        <v>2</v>
      </c>
      <c r="F222" s="147">
        <v>2001</v>
      </c>
      <c r="G222" s="147">
        <v>1</v>
      </c>
      <c r="H222" s="135"/>
      <c r="I222" s="147">
        <v>5</v>
      </c>
      <c r="J222" s="135"/>
      <c r="K222" s="42">
        <v>0</v>
      </c>
      <c r="L222" s="146">
        <v>21</v>
      </c>
      <c r="M222" s="147">
        <v>12</v>
      </c>
      <c r="N222" s="135"/>
      <c r="O222" s="135"/>
      <c r="P222" s="147">
        <v>2</v>
      </c>
      <c r="Q222" s="147">
        <v>1</v>
      </c>
      <c r="R222" s="135"/>
      <c r="S222" s="135"/>
      <c r="T222" s="147">
        <v>12</v>
      </c>
      <c r="U222" s="147">
        <v>1</v>
      </c>
      <c r="V222" s="135"/>
      <c r="W222" s="42">
        <v>264</v>
      </c>
      <c r="X222" s="148">
        <v>112</v>
      </c>
      <c r="Y222" s="42">
        <v>34</v>
      </c>
      <c r="Z222" s="75">
        <f t="shared" si="317"/>
        <v>44046</v>
      </c>
      <c r="AA222" s="230">
        <f t="shared" si="282"/>
        <v>4109</v>
      </c>
      <c r="AB222" s="230">
        <f t="shared" si="283"/>
        <v>2524</v>
      </c>
      <c r="AC222" s="231">
        <f t="shared" si="284"/>
        <v>45</v>
      </c>
      <c r="AD222" s="183">
        <f t="shared" si="285"/>
        <v>78</v>
      </c>
      <c r="AE222" s="243">
        <f t="shared" si="318"/>
        <v>2384</v>
      </c>
      <c r="AF222" s="155">
        <v>3589</v>
      </c>
      <c r="AG222" s="184">
        <f t="shared" si="319"/>
        <v>78</v>
      </c>
      <c r="AH222" s="155">
        <v>2037</v>
      </c>
      <c r="AI222" s="184">
        <f t="shared" si="286"/>
        <v>3</v>
      </c>
      <c r="AJ222" s="185">
        <v>38</v>
      </c>
      <c r="AK222" s="186">
        <f t="shared" si="287"/>
        <v>0</v>
      </c>
      <c r="AL222" s="155">
        <v>46</v>
      </c>
      <c r="AM222" s="184">
        <f t="shared" si="288"/>
        <v>0</v>
      </c>
      <c r="AN222" s="155">
        <v>46</v>
      </c>
      <c r="AO222" s="184">
        <f t="shared" si="289"/>
        <v>0</v>
      </c>
      <c r="AP222" s="187">
        <v>0</v>
      </c>
      <c r="AQ222" s="186">
        <f t="shared" si="320"/>
        <v>0</v>
      </c>
      <c r="AR222" s="155">
        <v>474</v>
      </c>
      <c r="AS222" s="184">
        <f t="shared" si="290"/>
        <v>0</v>
      </c>
      <c r="AT222" s="155">
        <v>441</v>
      </c>
      <c r="AU222" s="184">
        <f t="shared" si="291"/>
        <v>0</v>
      </c>
      <c r="AV222" s="188">
        <v>7</v>
      </c>
      <c r="AW222" s="246">
        <v>51</v>
      </c>
      <c r="AX222" s="237">
        <f t="shared" si="292"/>
        <v>44046</v>
      </c>
      <c r="AY222" s="6">
        <v>0</v>
      </c>
      <c r="AZ222" s="238">
        <f t="shared" si="293"/>
        <v>338</v>
      </c>
      <c r="BA222" s="238">
        <f t="shared" si="326"/>
        <v>5</v>
      </c>
      <c r="BB222" s="130">
        <v>0</v>
      </c>
      <c r="BC222" s="27">
        <f t="shared" si="294"/>
        <v>21</v>
      </c>
      <c r="BD222" s="238">
        <v>40</v>
      </c>
      <c r="BE222" s="229">
        <f t="shared" si="295"/>
        <v>44046</v>
      </c>
      <c r="BF222" s="132">
        <f t="shared" si="296"/>
        <v>6</v>
      </c>
      <c r="BG222" s="132">
        <f t="shared" si="255"/>
        <v>2098</v>
      </c>
      <c r="BH222" s="229">
        <f t="shared" si="297"/>
        <v>44046</v>
      </c>
      <c r="BI222" s="132">
        <f t="shared" si="298"/>
        <v>2098</v>
      </c>
      <c r="BJ222" s="1">
        <f t="shared" si="299"/>
        <v>44046</v>
      </c>
      <c r="BK222">
        <f t="shared" si="300"/>
        <v>21</v>
      </c>
      <c r="BL222">
        <f t="shared" si="301"/>
        <v>12</v>
      </c>
      <c r="BM222" s="1">
        <f t="shared" si="302"/>
        <v>44046</v>
      </c>
      <c r="BN222">
        <f t="shared" si="303"/>
        <v>2954</v>
      </c>
      <c r="BO222">
        <f t="shared" si="304"/>
        <v>661</v>
      </c>
      <c r="BP222" s="179">
        <f t="shared" si="305"/>
        <v>44046</v>
      </c>
      <c r="BQ222">
        <f t="shared" si="306"/>
        <v>3589</v>
      </c>
      <c r="BR222">
        <f t="shared" si="307"/>
        <v>2037</v>
      </c>
      <c r="BS222">
        <f t="shared" si="308"/>
        <v>38</v>
      </c>
      <c r="BW222" s="179">
        <f t="shared" si="309"/>
        <v>44046</v>
      </c>
      <c r="BX222">
        <f t="shared" si="310"/>
        <v>46</v>
      </c>
      <c r="BY222">
        <f t="shared" si="311"/>
        <v>46</v>
      </c>
      <c r="BZ222">
        <f t="shared" si="312"/>
        <v>0</v>
      </c>
      <c r="CA222" s="179">
        <f t="shared" si="313"/>
        <v>44046</v>
      </c>
      <c r="CB222">
        <f t="shared" si="314"/>
        <v>474</v>
      </c>
      <c r="CC222">
        <f t="shared" si="315"/>
        <v>441</v>
      </c>
      <c r="CD222">
        <f t="shared" si="316"/>
        <v>7</v>
      </c>
      <c r="CE222" s="179">
        <f t="shared" si="321"/>
        <v>44046</v>
      </c>
      <c r="CF222">
        <f t="shared" si="322"/>
        <v>78</v>
      </c>
      <c r="CG222">
        <f t="shared" si="323"/>
        <v>78</v>
      </c>
      <c r="CH222" s="179">
        <f t="shared" si="324"/>
        <v>44046</v>
      </c>
      <c r="CI222">
        <f t="shared" si="325"/>
        <v>3</v>
      </c>
      <c r="CJ222" s="1">
        <f t="shared" si="247"/>
        <v>44046</v>
      </c>
      <c r="CK222" s="282">
        <f t="shared" si="248"/>
        <v>78</v>
      </c>
      <c r="CL222" s="1">
        <f t="shared" si="249"/>
        <v>44046</v>
      </c>
      <c r="CM222" s="283">
        <f t="shared" si="250"/>
        <v>3</v>
      </c>
    </row>
    <row r="223" spans="1:91" ht="18" customHeight="1" x14ac:dyDescent="0.55000000000000004">
      <c r="A223" s="179">
        <v>44047</v>
      </c>
      <c r="B223" s="240">
        <v>5</v>
      </c>
      <c r="C223" s="154">
        <f t="shared" si="280"/>
        <v>2103</v>
      </c>
      <c r="D223" s="154">
        <f t="shared" si="281"/>
        <v>96</v>
      </c>
      <c r="E223" s="147">
        <v>2</v>
      </c>
      <c r="F223" s="147">
        <v>2007</v>
      </c>
      <c r="G223" s="147">
        <v>0</v>
      </c>
      <c r="H223" s="135"/>
      <c r="I223" s="147">
        <v>3</v>
      </c>
      <c r="J223" s="135"/>
      <c r="K223" s="42">
        <v>0</v>
      </c>
      <c r="L223" s="146">
        <v>24</v>
      </c>
      <c r="M223" s="147">
        <v>10</v>
      </c>
      <c r="N223" s="135"/>
      <c r="O223" s="135"/>
      <c r="P223" s="147">
        <v>0</v>
      </c>
      <c r="Q223" s="147">
        <v>0</v>
      </c>
      <c r="R223" s="135"/>
      <c r="S223" s="135"/>
      <c r="T223" s="147">
        <v>16</v>
      </c>
      <c r="U223" s="147">
        <v>8</v>
      </c>
      <c r="V223" s="135"/>
      <c r="W223" s="42">
        <v>272</v>
      </c>
      <c r="X223" s="148">
        <v>114</v>
      </c>
      <c r="Y223" s="42">
        <v>35</v>
      </c>
      <c r="Z223" s="75">
        <f t="shared" si="317"/>
        <v>44047</v>
      </c>
      <c r="AA223" s="230">
        <f t="shared" si="282"/>
        <v>4191</v>
      </c>
      <c r="AB223" s="230">
        <f t="shared" si="283"/>
        <v>2628</v>
      </c>
      <c r="AC223" s="231">
        <f t="shared" si="284"/>
        <v>49</v>
      </c>
      <c r="AD223" s="183">
        <f t="shared" si="285"/>
        <v>80</v>
      </c>
      <c r="AE223" s="243">
        <f t="shared" si="318"/>
        <v>2464</v>
      </c>
      <c r="AF223" s="155">
        <v>3669</v>
      </c>
      <c r="AG223" s="184">
        <f t="shared" si="319"/>
        <v>104</v>
      </c>
      <c r="AH223" s="155">
        <v>2141</v>
      </c>
      <c r="AI223" s="184">
        <f t="shared" si="286"/>
        <v>4</v>
      </c>
      <c r="AJ223" s="185">
        <v>42</v>
      </c>
      <c r="AK223" s="186">
        <f t="shared" si="287"/>
        <v>0</v>
      </c>
      <c r="AL223" s="155">
        <v>46</v>
      </c>
      <c r="AM223" s="184">
        <f t="shared" si="288"/>
        <v>0</v>
      </c>
      <c r="AN223" s="155">
        <v>46</v>
      </c>
      <c r="AO223" s="184">
        <f t="shared" si="289"/>
        <v>0</v>
      </c>
      <c r="AP223" s="187">
        <v>0</v>
      </c>
      <c r="AQ223" s="186">
        <f t="shared" si="320"/>
        <v>2</v>
      </c>
      <c r="AR223" s="155">
        <v>476</v>
      </c>
      <c r="AS223" s="184">
        <f t="shared" si="290"/>
        <v>0</v>
      </c>
      <c r="AT223" s="155">
        <v>441</v>
      </c>
      <c r="AU223" s="184">
        <f t="shared" si="291"/>
        <v>0</v>
      </c>
      <c r="AV223" s="188">
        <v>7</v>
      </c>
      <c r="AW223" s="246">
        <v>52</v>
      </c>
      <c r="AX223" s="237">
        <f t="shared" si="292"/>
        <v>44047</v>
      </c>
      <c r="AY223" s="6">
        <v>1</v>
      </c>
      <c r="AZ223" s="238">
        <f t="shared" si="293"/>
        <v>339</v>
      </c>
      <c r="BA223" s="238">
        <f t="shared" si="326"/>
        <v>6</v>
      </c>
      <c r="BB223" s="130">
        <v>0</v>
      </c>
      <c r="BC223" s="27">
        <f t="shared" si="294"/>
        <v>21</v>
      </c>
      <c r="BD223" s="238">
        <v>41</v>
      </c>
      <c r="BE223" s="229">
        <f t="shared" si="295"/>
        <v>44047</v>
      </c>
      <c r="BF223" s="132">
        <f t="shared" si="296"/>
        <v>5</v>
      </c>
      <c r="BG223" s="132">
        <f t="shared" si="255"/>
        <v>2103</v>
      </c>
      <c r="BH223" s="229">
        <f t="shared" si="297"/>
        <v>44047</v>
      </c>
      <c r="BI223" s="132">
        <f t="shared" si="298"/>
        <v>2103</v>
      </c>
      <c r="BJ223" s="1">
        <f t="shared" si="299"/>
        <v>44047</v>
      </c>
      <c r="BK223">
        <f t="shared" si="300"/>
        <v>24</v>
      </c>
      <c r="BL223">
        <f t="shared" si="301"/>
        <v>10</v>
      </c>
      <c r="BM223" s="1">
        <f t="shared" si="302"/>
        <v>44047</v>
      </c>
      <c r="BN223">
        <f t="shared" si="303"/>
        <v>2978</v>
      </c>
      <c r="BO223">
        <f t="shared" si="304"/>
        <v>671</v>
      </c>
      <c r="BP223" s="179">
        <f t="shared" si="305"/>
        <v>44047</v>
      </c>
      <c r="BQ223">
        <f t="shared" si="306"/>
        <v>3669</v>
      </c>
      <c r="BR223">
        <f t="shared" si="307"/>
        <v>2141</v>
      </c>
      <c r="BS223">
        <f t="shared" si="308"/>
        <v>42</v>
      </c>
      <c r="BW223" s="179">
        <f t="shared" si="309"/>
        <v>44047</v>
      </c>
      <c r="BX223">
        <f t="shared" si="310"/>
        <v>46</v>
      </c>
      <c r="BY223">
        <f t="shared" si="311"/>
        <v>46</v>
      </c>
      <c r="BZ223">
        <f t="shared" si="312"/>
        <v>0</v>
      </c>
      <c r="CA223" s="179">
        <f t="shared" si="313"/>
        <v>44047</v>
      </c>
      <c r="CB223">
        <f t="shared" si="314"/>
        <v>476</v>
      </c>
      <c r="CC223">
        <f t="shared" si="315"/>
        <v>441</v>
      </c>
      <c r="CD223">
        <f t="shared" si="316"/>
        <v>7</v>
      </c>
      <c r="CE223" s="179">
        <f t="shared" si="321"/>
        <v>44047</v>
      </c>
      <c r="CF223">
        <f t="shared" si="322"/>
        <v>80</v>
      </c>
      <c r="CG223">
        <f t="shared" si="323"/>
        <v>104</v>
      </c>
      <c r="CH223" s="179">
        <f t="shared" si="324"/>
        <v>44047</v>
      </c>
      <c r="CI223">
        <f t="shared" si="325"/>
        <v>4</v>
      </c>
      <c r="CJ223" s="1">
        <f t="shared" si="247"/>
        <v>44047</v>
      </c>
      <c r="CK223" s="282">
        <f t="shared" si="248"/>
        <v>80</v>
      </c>
      <c r="CL223" s="1">
        <f t="shared" si="249"/>
        <v>44047</v>
      </c>
      <c r="CM223" s="283">
        <f t="shared" si="250"/>
        <v>4</v>
      </c>
    </row>
    <row r="224" spans="1:91" ht="18" customHeight="1" x14ac:dyDescent="0.55000000000000004">
      <c r="A224" s="179">
        <v>44048</v>
      </c>
      <c r="B224" s="240">
        <v>7</v>
      </c>
      <c r="C224" s="154">
        <f t="shared" si="280"/>
        <v>2110</v>
      </c>
      <c r="D224" s="154">
        <f t="shared" si="281"/>
        <v>102</v>
      </c>
      <c r="E224" s="147">
        <v>1</v>
      </c>
      <c r="F224" s="147">
        <v>2008</v>
      </c>
      <c r="G224" s="147">
        <v>0</v>
      </c>
      <c r="H224" s="135"/>
      <c r="I224" s="147">
        <v>2</v>
      </c>
      <c r="J224" s="135"/>
      <c r="K224" s="42">
        <v>0</v>
      </c>
      <c r="L224" s="146">
        <v>20</v>
      </c>
      <c r="M224" s="147">
        <v>7</v>
      </c>
      <c r="N224" s="135"/>
      <c r="O224" s="135"/>
      <c r="P224" s="147">
        <v>1</v>
      </c>
      <c r="Q224" s="147">
        <v>0</v>
      </c>
      <c r="R224" s="135"/>
      <c r="S224" s="135"/>
      <c r="T224" s="147">
        <v>9</v>
      </c>
      <c r="U224" s="147">
        <v>4</v>
      </c>
      <c r="V224" s="135"/>
      <c r="W224" s="42">
        <v>282</v>
      </c>
      <c r="X224" s="148">
        <v>117</v>
      </c>
      <c r="Y224" s="42">
        <v>36</v>
      </c>
      <c r="Z224" s="75">
        <f t="shared" si="317"/>
        <v>44048</v>
      </c>
      <c r="AA224" s="230">
        <f t="shared" si="282"/>
        <v>4276</v>
      </c>
      <c r="AB224" s="230">
        <f t="shared" si="283"/>
        <v>2801</v>
      </c>
      <c r="AC224" s="231">
        <f t="shared" si="284"/>
        <v>50</v>
      </c>
      <c r="AD224" s="183">
        <f t="shared" si="285"/>
        <v>85</v>
      </c>
      <c r="AE224" s="243">
        <f t="shared" si="318"/>
        <v>2549</v>
      </c>
      <c r="AF224" s="155">
        <v>3754</v>
      </c>
      <c r="AG224" s="184">
        <f t="shared" si="319"/>
        <v>173</v>
      </c>
      <c r="AH224" s="155">
        <v>2314</v>
      </c>
      <c r="AI224" s="184">
        <f t="shared" si="286"/>
        <v>1</v>
      </c>
      <c r="AJ224" s="185">
        <v>43</v>
      </c>
      <c r="AK224" s="186">
        <f t="shared" si="287"/>
        <v>0</v>
      </c>
      <c r="AL224" s="155">
        <v>46</v>
      </c>
      <c r="AM224" s="184">
        <f t="shared" si="288"/>
        <v>0</v>
      </c>
      <c r="AN224" s="155">
        <v>46</v>
      </c>
      <c r="AO224" s="184">
        <f t="shared" si="289"/>
        <v>0</v>
      </c>
      <c r="AP224" s="187">
        <v>0</v>
      </c>
      <c r="AQ224" s="186">
        <f t="shared" si="320"/>
        <v>0</v>
      </c>
      <c r="AR224" s="155">
        <v>476</v>
      </c>
      <c r="AS224" s="184">
        <f t="shared" si="290"/>
        <v>0</v>
      </c>
      <c r="AT224" s="155">
        <v>441</v>
      </c>
      <c r="AU224" s="184">
        <f t="shared" si="291"/>
        <v>0</v>
      </c>
      <c r="AV224" s="188">
        <v>7</v>
      </c>
      <c r="AW224" s="246">
        <v>53</v>
      </c>
      <c r="AX224" s="237">
        <f t="shared" si="292"/>
        <v>44048</v>
      </c>
      <c r="AY224" s="6">
        <v>0</v>
      </c>
      <c r="AZ224" s="238">
        <f t="shared" si="293"/>
        <v>339</v>
      </c>
      <c r="BA224" s="238">
        <f t="shared" si="326"/>
        <v>7</v>
      </c>
      <c r="BB224" s="130">
        <v>0</v>
      </c>
      <c r="BC224" s="27">
        <f t="shared" si="294"/>
        <v>21</v>
      </c>
      <c r="BD224" s="238">
        <v>42</v>
      </c>
      <c r="BE224" s="229">
        <f t="shared" si="295"/>
        <v>44048</v>
      </c>
      <c r="BF224" s="132">
        <f t="shared" si="296"/>
        <v>7</v>
      </c>
      <c r="BG224" s="132">
        <f t="shared" si="255"/>
        <v>2110</v>
      </c>
      <c r="BH224" s="229">
        <f t="shared" si="297"/>
        <v>44048</v>
      </c>
      <c r="BI224" s="132">
        <f t="shared" si="298"/>
        <v>2110</v>
      </c>
      <c r="BJ224" s="1">
        <f t="shared" si="299"/>
        <v>44048</v>
      </c>
      <c r="BK224">
        <f t="shared" si="300"/>
        <v>20</v>
      </c>
      <c r="BL224">
        <f t="shared" si="301"/>
        <v>7</v>
      </c>
      <c r="BM224" s="1">
        <f t="shared" si="302"/>
        <v>44048</v>
      </c>
      <c r="BN224">
        <f t="shared" si="303"/>
        <v>2998</v>
      </c>
      <c r="BO224">
        <f t="shared" si="304"/>
        <v>678</v>
      </c>
      <c r="BP224" s="179">
        <f t="shared" si="305"/>
        <v>44048</v>
      </c>
      <c r="BQ224">
        <f t="shared" si="306"/>
        <v>3754</v>
      </c>
      <c r="BR224">
        <f t="shared" si="307"/>
        <v>2314</v>
      </c>
      <c r="BS224">
        <f t="shared" si="308"/>
        <v>43</v>
      </c>
      <c r="BW224" s="179">
        <f t="shared" si="309"/>
        <v>44048</v>
      </c>
      <c r="BX224">
        <f t="shared" si="310"/>
        <v>46</v>
      </c>
      <c r="BY224">
        <f t="shared" si="311"/>
        <v>46</v>
      </c>
      <c r="BZ224">
        <f t="shared" si="312"/>
        <v>0</v>
      </c>
      <c r="CA224" s="179">
        <f t="shared" si="313"/>
        <v>44048</v>
      </c>
      <c r="CB224">
        <f t="shared" si="314"/>
        <v>476</v>
      </c>
      <c r="CC224">
        <f t="shared" si="315"/>
        <v>441</v>
      </c>
      <c r="CD224">
        <f t="shared" si="316"/>
        <v>7</v>
      </c>
      <c r="CE224" s="179">
        <f t="shared" si="321"/>
        <v>44048</v>
      </c>
      <c r="CF224">
        <f t="shared" si="322"/>
        <v>85</v>
      </c>
      <c r="CG224">
        <f t="shared" si="323"/>
        <v>173</v>
      </c>
      <c r="CH224" s="179">
        <f t="shared" si="324"/>
        <v>44048</v>
      </c>
      <c r="CI224">
        <f t="shared" si="325"/>
        <v>1</v>
      </c>
      <c r="CJ224" s="1">
        <f t="shared" si="247"/>
        <v>44048</v>
      </c>
      <c r="CK224" s="282">
        <f t="shared" si="248"/>
        <v>85</v>
      </c>
      <c r="CL224" s="1">
        <f t="shared" si="249"/>
        <v>44048</v>
      </c>
      <c r="CM224" s="283">
        <f t="shared" si="250"/>
        <v>1</v>
      </c>
    </row>
    <row r="225" spans="1:91" ht="18" customHeight="1" x14ac:dyDescent="0.55000000000000004">
      <c r="A225" s="179">
        <v>44049</v>
      </c>
      <c r="B225" s="240">
        <v>10</v>
      </c>
      <c r="C225" s="154">
        <f t="shared" si="280"/>
        <v>2120</v>
      </c>
      <c r="D225" s="154">
        <f t="shared" si="281"/>
        <v>112</v>
      </c>
      <c r="E225" s="147">
        <v>1</v>
      </c>
      <c r="F225" s="147">
        <v>2008</v>
      </c>
      <c r="G225" s="147">
        <v>2</v>
      </c>
      <c r="H225" s="135"/>
      <c r="I225" s="147">
        <v>3</v>
      </c>
      <c r="J225" s="135"/>
      <c r="K225" s="42">
        <v>0</v>
      </c>
      <c r="L225" s="146">
        <v>14</v>
      </c>
      <c r="M225" s="147">
        <v>4</v>
      </c>
      <c r="N225" s="135"/>
      <c r="O225" s="135"/>
      <c r="P225" s="147">
        <v>0</v>
      </c>
      <c r="Q225" s="147">
        <v>0</v>
      </c>
      <c r="R225" s="135"/>
      <c r="S225" s="135"/>
      <c r="T225" s="147">
        <v>23</v>
      </c>
      <c r="U225" s="147">
        <v>9</v>
      </c>
      <c r="V225" s="135"/>
      <c r="W225" s="42">
        <v>173</v>
      </c>
      <c r="X225" s="148">
        <v>112</v>
      </c>
      <c r="Y225" s="42">
        <v>37</v>
      </c>
      <c r="Z225" s="75">
        <f t="shared" si="317"/>
        <v>44049</v>
      </c>
      <c r="AA225" s="230">
        <f t="shared" si="282"/>
        <v>4372</v>
      </c>
      <c r="AB225" s="230">
        <f t="shared" si="283"/>
        <v>2945</v>
      </c>
      <c r="AC225" s="231">
        <f t="shared" si="284"/>
        <v>53</v>
      </c>
      <c r="AD225" s="183">
        <f t="shared" si="285"/>
        <v>95</v>
      </c>
      <c r="AE225" s="243">
        <f t="shared" si="318"/>
        <v>2644</v>
      </c>
      <c r="AF225" s="155">
        <v>3849</v>
      </c>
      <c r="AG225" s="184">
        <f t="shared" si="319"/>
        <v>144</v>
      </c>
      <c r="AH225" s="155">
        <v>2458</v>
      </c>
      <c r="AI225" s="184">
        <f t="shared" si="286"/>
        <v>3</v>
      </c>
      <c r="AJ225" s="185">
        <v>46</v>
      </c>
      <c r="AK225" s="186">
        <f t="shared" si="287"/>
        <v>0</v>
      </c>
      <c r="AL225" s="155">
        <v>46</v>
      </c>
      <c r="AM225" s="184">
        <f t="shared" si="288"/>
        <v>0</v>
      </c>
      <c r="AN225" s="155">
        <v>46</v>
      </c>
      <c r="AO225" s="184">
        <f t="shared" si="289"/>
        <v>0</v>
      </c>
      <c r="AP225" s="187">
        <v>0</v>
      </c>
      <c r="AQ225" s="186">
        <f t="shared" si="320"/>
        <v>1</v>
      </c>
      <c r="AR225" s="155">
        <v>477</v>
      </c>
      <c r="AS225" s="184">
        <f t="shared" si="290"/>
        <v>0</v>
      </c>
      <c r="AT225" s="155">
        <v>441</v>
      </c>
      <c r="AU225" s="184">
        <f t="shared" si="291"/>
        <v>0</v>
      </c>
      <c r="AV225" s="188">
        <v>7</v>
      </c>
      <c r="AW225" s="246">
        <v>54</v>
      </c>
      <c r="AX225" s="237">
        <f t="shared" si="292"/>
        <v>44049</v>
      </c>
      <c r="AY225" s="6">
        <v>2</v>
      </c>
      <c r="AZ225" s="238">
        <f t="shared" si="293"/>
        <v>341</v>
      </c>
      <c r="BA225" s="238">
        <f t="shared" si="326"/>
        <v>8</v>
      </c>
      <c r="BB225" s="130">
        <v>0</v>
      </c>
      <c r="BC225" s="27">
        <f t="shared" si="294"/>
        <v>21</v>
      </c>
      <c r="BD225" s="238">
        <v>43</v>
      </c>
      <c r="BE225" s="229">
        <f t="shared" si="295"/>
        <v>44049</v>
      </c>
      <c r="BF225" s="132">
        <f t="shared" si="296"/>
        <v>10</v>
      </c>
      <c r="BG225" s="132">
        <f t="shared" si="255"/>
        <v>2120</v>
      </c>
      <c r="BH225" s="229">
        <f t="shared" si="297"/>
        <v>44049</v>
      </c>
      <c r="BI225" s="132">
        <f t="shared" si="298"/>
        <v>2120</v>
      </c>
      <c r="BJ225" s="1">
        <f t="shared" si="299"/>
        <v>44049</v>
      </c>
      <c r="BK225">
        <f t="shared" si="300"/>
        <v>14</v>
      </c>
      <c r="BL225">
        <f t="shared" si="301"/>
        <v>4</v>
      </c>
      <c r="BM225" s="1">
        <f t="shared" si="302"/>
        <v>44049</v>
      </c>
      <c r="BN225">
        <f t="shared" si="303"/>
        <v>3012</v>
      </c>
      <c r="BO225">
        <f t="shared" si="304"/>
        <v>682</v>
      </c>
      <c r="BP225" s="179">
        <f t="shared" si="305"/>
        <v>44049</v>
      </c>
      <c r="BQ225">
        <f t="shared" si="306"/>
        <v>3849</v>
      </c>
      <c r="BR225">
        <f t="shared" si="307"/>
        <v>2458</v>
      </c>
      <c r="BS225">
        <f t="shared" si="308"/>
        <v>46</v>
      </c>
      <c r="BW225" s="179">
        <f t="shared" si="309"/>
        <v>44049</v>
      </c>
      <c r="BX225">
        <f t="shared" si="310"/>
        <v>46</v>
      </c>
      <c r="BY225">
        <f t="shared" si="311"/>
        <v>46</v>
      </c>
      <c r="BZ225">
        <f t="shared" si="312"/>
        <v>0</v>
      </c>
      <c r="CA225" s="179">
        <f t="shared" si="313"/>
        <v>44049</v>
      </c>
      <c r="CB225">
        <f t="shared" si="314"/>
        <v>477</v>
      </c>
      <c r="CC225">
        <f t="shared" si="315"/>
        <v>441</v>
      </c>
      <c r="CD225">
        <f t="shared" si="316"/>
        <v>7</v>
      </c>
      <c r="CE225" s="179">
        <f t="shared" si="321"/>
        <v>44049</v>
      </c>
      <c r="CF225">
        <f t="shared" si="322"/>
        <v>95</v>
      </c>
      <c r="CG225">
        <f t="shared" si="323"/>
        <v>144</v>
      </c>
      <c r="CH225" s="179">
        <f t="shared" si="324"/>
        <v>44049</v>
      </c>
      <c r="CI225">
        <f t="shared" si="325"/>
        <v>3</v>
      </c>
      <c r="CJ225" s="1">
        <f t="shared" si="247"/>
        <v>44049</v>
      </c>
      <c r="CK225" s="282">
        <f t="shared" si="248"/>
        <v>95</v>
      </c>
      <c r="CL225" s="1">
        <f t="shared" si="249"/>
        <v>44049</v>
      </c>
      <c r="CM225" s="283">
        <f t="shared" si="250"/>
        <v>3</v>
      </c>
    </row>
    <row r="226" spans="1:91" ht="18" customHeight="1" x14ac:dyDescent="0.55000000000000004">
      <c r="A226" s="179">
        <v>44050</v>
      </c>
      <c r="B226" s="240">
        <v>6</v>
      </c>
      <c r="C226" s="154">
        <f t="shared" si="280"/>
        <v>2126</v>
      </c>
      <c r="D226" s="154">
        <f t="shared" si="281"/>
        <v>109</v>
      </c>
      <c r="E226" s="147">
        <v>1</v>
      </c>
      <c r="F226" s="147">
        <v>2017</v>
      </c>
      <c r="G226" s="147">
        <v>5</v>
      </c>
      <c r="H226" s="135"/>
      <c r="I226" s="147">
        <v>7</v>
      </c>
      <c r="J226" s="135"/>
      <c r="K226" s="42">
        <v>0</v>
      </c>
      <c r="L226" s="146">
        <v>14</v>
      </c>
      <c r="M226" s="147">
        <v>6</v>
      </c>
      <c r="N226" s="135"/>
      <c r="O226" s="135"/>
      <c r="P226" s="147">
        <v>0</v>
      </c>
      <c r="Q226" s="147">
        <v>0</v>
      </c>
      <c r="R226" s="135"/>
      <c r="S226" s="135"/>
      <c r="T226" s="147">
        <v>16</v>
      </c>
      <c r="U226" s="147">
        <v>5</v>
      </c>
      <c r="V226" s="135"/>
      <c r="W226" s="42">
        <v>271</v>
      </c>
      <c r="X226" s="148">
        <v>113</v>
      </c>
      <c r="Y226" s="42">
        <v>38</v>
      </c>
      <c r="Z226" s="75">
        <f t="shared" si="317"/>
        <v>44050</v>
      </c>
      <c r="AA226" s="230">
        <f t="shared" si="282"/>
        <v>4461</v>
      </c>
      <c r="AB226" s="230">
        <f t="shared" si="283"/>
        <v>3107</v>
      </c>
      <c r="AC226" s="231">
        <f t="shared" si="284"/>
        <v>54</v>
      </c>
      <c r="AD226" s="183">
        <f t="shared" si="285"/>
        <v>89</v>
      </c>
      <c r="AE226" s="243">
        <f t="shared" si="318"/>
        <v>2733</v>
      </c>
      <c r="AF226" s="155">
        <v>3938</v>
      </c>
      <c r="AG226" s="184">
        <f t="shared" si="319"/>
        <v>162</v>
      </c>
      <c r="AH226" s="155">
        <v>2620</v>
      </c>
      <c r="AI226" s="184">
        <f t="shared" si="286"/>
        <v>1</v>
      </c>
      <c r="AJ226" s="185">
        <v>47</v>
      </c>
      <c r="AK226" s="186">
        <f t="shared" si="287"/>
        <v>0</v>
      </c>
      <c r="AL226" s="155">
        <v>46</v>
      </c>
      <c r="AM226" s="184">
        <f t="shared" si="288"/>
        <v>0</v>
      </c>
      <c r="AN226" s="155">
        <v>46</v>
      </c>
      <c r="AO226" s="184">
        <f t="shared" si="289"/>
        <v>0</v>
      </c>
      <c r="AP226" s="187">
        <v>0</v>
      </c>
      <c r="AQ226" s="186">
        <f t="shared" si="320"/>
        <v>0</v>
      </c>
      <c r="AR226" s="155">
        <v>477</v>
      </c>
      <c r="AS226" s="184">
        <f t="shared" si="290"/>
        <v>0</v>
      </c>
      <c r="AT226" s="155">
        <v>441</v>
      </c>
      <c r="AU226" s="184">
        <f t="shared" si="291"/>
        <v>0</v>
      </c>
      <c r="AV226" s="188">
        <v>7</v>
      </c>
      <c r="AW226" s="246">
        <v>55</v>
      </c>
      <c r="AX226" s="237">
        <f t="shared" si="292"/>
        <v>44050</v>
      </c>
      <c r="AY226" s="6">
        <v>0</v>
      </c>
      <c r="AZ226" s="238">
        <f t="shared" si="293"/>
        <v>341</v>
      </c>
      <c r="BA226" s="238">
        <f t="shared" si="326"/>
        <v>9</v>
      </c>
      <c r="BB226" s="130">
        <v>0</v>
      </c>
      <c r="BC226" s="27">
        <f t="shared" si="294"/>
        <v>21</v>
      </c>
      <c r="BD226" s="238">
        <v>44</v>
      </c>
      <c r="BE226" s="229">
        <f t="shared" si="295"/>
        <v>44050</v>
      </c>
      <c r="BF226" s="132">
        <f t="shared" si="296"/>
        <v>6</v>
      </c>
      <c r="BG226" s="132">
        <f t="shared" si="255"/>
        <v>2126</v>
      </c>
      <c r="BH226" s="229">
        <f t="shared" si="297"/>
        <v>44050</v>
      </c>
      <c r="BI226" s="132">
        <f t="shared" si="298"/>
        <v>2126</v>
      </c>
      <c r="BJ226" s="1">
        <f t="shared" si="299"/>
        <v>44050</v>
      </c>
      <c r="BK226">
        <f t="shared" si="300"/>
        <v>14</v>
      </c>
      <c r="BL226">
        <f t="shared" si="301"/>
        <v>6</v>
      </c>
      <c r="BM226" s="1">
        <f t="shared" si="302"/>
        <v>44050</v>
      </c>
      <c r="BN226">
        <f t="shared" si="303"/>
        <v>3026</v>
      </c>
      <c r="BO226">
        <f t="shared" si="304"/>
        <v>688</v>
      </c>
      <c r="BP226" s="179">
        <f t="shared" si="305"/>
        <v>44050</v>
      </c>
      <c r="BQ226">
        <f t="shared" si="306"/>
        <v>3938</v>
      </c>
      <c r="BR226">
        <f t="shared" si="307"/>
        <v>2620</v>
      </c>
      <c r="BS226">
        <f t="shared" si="308"/>
        <v>47</v>
      </c>
      <c r="BW226" s="179">
        <f t="shared" si="309"/>
        <v>44050</v>
      </c>
      <c r="BX226">
        <f t="shared" si="310"/>
        <v>46</v>
      </c>
      <c r="BY226">
        <f t="shared" si="311"/>
        <v>46</v>
      </c>
      <c r="BZ226">
        <f t="shared" si="312"/>
        <v>0</v>
      </c>
      <c r="CA226" s="179">
        <f t="shared" si="313"/>
        <v>44050</v>
      </c>
      <c r="CB226">
        <f t="shared" si="314"/>
        <v>477</v>
      </c>
      <c r="CC226">
        <f t="shared" si="315"/>
        <v>441</v>
      </c>
      <c r="CD226">
        <f t="shared" si="316"/>
        <v>7</v>
      </c>
      <c r="CE226" s="179">
        <f t="shared" si="321"/>
        <v>44050</v>
      </c>
      <c r="CF226">
        <f t="shared" si="322"/>
        <v>89</v>
      </c>
      <c r="CG226">
        <f t="shared" si="323"/>
        <v>162</v>
      </c>
      <c r="CH226" s="179">
        <f t="shared" si="324"/>
        <v>44050</v>
      </c>
      <c r="CI226">
        <f t="shared" si="325"/>
        <v>1</v>
      </c>
      <c r="CJ226" s="1">
        <f t="shared" si="247"/>
        <v>44050</v>
      </c>
      <c r="CK226" s="282">
        <f t="shared" si="248"/>
        <v>89</v>
      </c>
      <c r="CL226" s="1">
        <f t="shared" si="249"/>
        <v>44050</v>
      </c>
      <c r="CM226" s="283">
        <f t="shared" si="250"/>
        <v>1</v>
      </c>
    </row>
    <row r="227" spans="1:91" ht="18" customHeight="1" x14ac:dyDescent="0.55000000000000004">
      <c r="A227" s="179">
        <v>44051</v>
      </c>
      <c r="B227" s="240">
        <v>8</v>
      </c>
      <c r="C227" s="154">
        <f t="shared" si="280"/>
        <v>2134</v>
      </c>
      <c r="D227" s="154">
        <f t="shared" si="281"/>
        <v>107</v>
      </c>
      <c r="E227" s="147">
        <v>1</v>
      </c>
      <c r="F227" s="147">
        <v>2027</v>
      </c>
      <c r="G227" s="147">
        <v>0</v>
      </c>
      <c r="H227" s="135"/>
      <c r="I227" s="147">
        <v>6</v>
      </c>
      <c r="J227" s="135"/>
      <c r="K227" s="42">
        <v>0</v>
      </c>
      <c r="L227" s="146">
        <v>11</v>
      </c>
      <c r="M227" s="147">
        <v>11</v>
      </c>
      <c r="N227" s="135"/>
      <c r="O227" s="135"/>
      <c r="P227" s="147">
        <v>0</v>
      </c>
      <c r="Q227" s="147">
        <v>0</v>
      </c>
      <c r="R227" s="135"/>
      <c r="S227" s="135"/>
      <c r="T227" s="147">
        <v>12</v>
      </c>
      <c r="U227" s="147">
        <v>5</v>
      </c>
      <c r="V227" s="135"/>
      <c r="W227" s="42">
        <v>270</v>
      </c>
      <c r="X227" s="148">
        <v>119</v>
      </c>
      <c r="Y227" s="42">
        <v>39</v>
      </c>
      <c r="Z227" s="75">
        <f t="shared" si="317"/>
        <v>44051</v>
      </c>
      <c r="AA227" s="230">
        <f t="shared" si="282"/>
        <v>4530</v>
      </c>
      <c r="AB227" s="230">
        <f t="shared" si="283"/>
        <v>3242</v>
      </c>
      <c r="AC227" s="231">
        <f t="shared" si="284"/>
        <v>54</v>
      </c>
      <c r="AD227" s="183">
        <f t="shared" si="285"/>
        <v>69</v>
      </c>
      <c r="AE227" s="243">
        <f t="shared" si="318"/>
        <v>2802</v>
      </c>
      <c r="AF227" s="155">
        <v>4007</v>
      </c>
      <c r="AG227" s="184">
        <f t="shared" si="319"/>
        <v>135</v>
      </c>
      <c r="AH227" s="155">
        <v>2755</v>
      </c>
      <c r="AI227" s="184">
        <f t="shared" si="286"/>
        <v>0</v>
      </c>
      <c r="AJ227" s="185">
        <v>47</v>
      </c>
      <c r="AK227" s="186">
        <f t="shared" si="287"/>
        <v>0</v>
      </c>
      <c r="AL227" s="155">
        <v>46</v>
      </c>
      <c r="AM227" s="184">
        <f t="shared" si="288"/>
        <v>0</v>
      </c>
      <c r="AN227" s="155">
        <v>46</v>
      </c>
      <c r="AO227" s="184">
        <f t="shared" si="289"/>
        <v>0</v>
      </c>
      <c r="AP227" s="187">
        <v>0</v>
      </c>
      <c r="AQ227" s="186">
        <f t="shared" si="320"/>
        <v>0</v>
      </c>
      <c r="AR227" s="155">
        <v>477</v>
      </c>
      <c r="AS227" s="184">
        <f t="shared" si="290"/>
        <v>0</v>
      </c>
      <c r="AT227" s="155">
        <v>441</v>
      </c>
      <c r="AU227" s="184">
        <f t="shared" si="291"/>
        <v>0</v>
      </c>
      <c r="AV227" s="188">
        <v>7</v>
      </c>
      <c r="AW227" s="246">
        <v>56</v>
      </c>
      <c r="AX227" s="237">
        <f t="shared" si="292"/>
        <v>44051</v>
      </c>
      <c r="AY227" s="6">
        <v>0</v>
      </c>
      <c r="AZ227" s="238">
        <f t="shared" si="293"/>
        <v>341</v>
      </c>
      <c r="BA227" s="238">
        <f t="shared" si="326"/>
        <v>10</v>
      </c>
      <c r="BB227" s="130">
        <v>0</v>
      </c>
      <c r="BC227" s="27">
        <f t="shared" si="294"/>
        <v>21</v>
      </c>
      <c r="BD227" s="238">
        <v>45</v>
      </c>
      <c r="BE227" s="229">
        <f t="shared" si="295"/>
        <v>44051</v>
      </c>
      <c r="BF227" s="132">
        <f t="shared" si="296"/>
        <v>8</v>
      </c>
      <c r="BG227" s="132">
        <f t="shared" si="255"/>
        <v>2134</v>
      </c>
      <c r="BH227" s="229">
        <f t="shared" si="297"/>
        <v>44051</v>
      </c>
      <c r="BI227" s="132">
        <f t="shared" si="298"/>
        <v>2134</v>
      </c>
      <c r="BJ227" s="1">
        <f t="shared" si="299"/>
        <v>44051</v>
      </c>
      <c r="BK227">
        <f t="shared" si="300"/>
        <v>11</v>
      </c>
      <c r="BL227">
        <f t="shared" si="301"/>
        <v>11</v>
      </c>
      <c r="BM227" s="1">
        <f t="shared" si="302"/>
        <v>44051</v>
      </c>
      <c r="BN227">
        <f t="shared" si="303"/>
        <v>3037</v>
      </c>
      <c r="BO227">
        <f t="shared" si="304"/>
        <v>699</v>
      </c>
      <c r="BP227" s="179">
        <f t="shared" si="305"/>
        <v>44051</v>
      </c>
      <c r="BQ227">
        <f t="shared" si="306"/>
        <v>4007</v>
      </c>
      <c r="BR227">
        <f t="shared" si="307"/>
        <v>2755</v>
      </c>
      <c r="BS227">
        <f t="shared" si="308"/>
        <v>47</v>
      </c>
      <c r="BW227" s="179">
        <f t="shared" si="309"/>
        <v>44051</v>
      </c>
      <c r="BX227">
        <f t="shared" si="310"/>
        <v>46</v>
      </c>
      <c r="BY227">
        <f t="shared" si="311"/>
        <v>46</v>
      </c>
      <c r="BZ227">
        <f t="shared" si="312"/>
        <v>0</v>
      </c>
      <c r="CA227" s="179">
        <f t="shared" si="313"/>
        <v>44051</v>
      </c>
      <c r="CB227">
        <f t="shared" si="314"/>
        <v>477</v>
      </c>
      <c r="CC227">
        <f t="shared" si="315"/>
        <v>441</v>
      </c>
      <c r="CD227">
        <f t="shared" si="316"/>
        <v>7</v>
      </c>
      <c r="CE227" s="179">
        <f t="shared" si="321"/>
        <v>44051</v>
      </c>
      <c r="CF227">
        <f t="shared" si="322"/>
        <v>69</v>
      </c>
      <c r="CG227">
        <f t="shared" si="323"/>
        <v>135</v>
      </c>
      <c r="CH227" s="179">
        <f t="shared" si="324"/>
        <v>44051</v>
      </c>
      <c r="CI227">
        <f t="shared" si="325"/>
        <v>0</v>
      </c>
      <c r="CJ227" s="1">
        <f t="shared" si="247"/>
        <v>44051</v>
      </c>
      <c r="CK227" s="282">
        <f t="shared" si="248"/>
        <v>69</v>
      </c>
      <c r="CL227" s="1">
        <f t="shared" si="249"/>
        <v>44051</v>
      </c>
      <c r="CM227" s="283">
        <f t="shared" si="250"/>
        <v>0</v>
      </c>
    </row>
    <row r="228" spans="1:91" ht="18" customHeight="1" x14ac:dyDescent="0.55000000000000004">
      <c r="A228" s="179">
        <v>44052</v>
      </c>
      <c r="B228" s="258">
        <v>35</v>
      </c>
      <c r="C228" s="154">
        <f t="shared" si="280"/>
        <v>2169</v>
      </c>
      <c r="D228" s="154">
        <f t="shared" si="281"/>
        <v>132</v>
      </c>
      <c r="E228" s="147">
        <v>1</v>
      </c>
      <c r="F228" s="147">
        <v>2037</v>
      </c>
      <c r="G228" s="147">
        <v>1</v>
      </c>
      <c r="H228" s="135"/>
      <c r="I228" s="147">
        <v>7</v>
      </c>
      <c r="J228" s="135"/>
      <c r="K228" s="42">
        <v>0</v>
      </c>
      <c r="L228" s="146">
        <v>31</v>
      </c>
      <c r="M228" s="147">
        <v>24</v>
      </c>
      <c r="N228" s="135"/>
      <c r="O228" s="135"/>
      <c r="P228" s="147">
        <v>3</v>
      </c>
      <c r="Q228" s="147">
        <v>3</v>
      </c>
      <c r="R228" s="135"/>
      <c r="S228" s="135"/>
      <c r="T228" s="147">
        <v>15</v>
      </c>
      <c r="U228" s="147">
        <v>4</v>
      </c>
      <c r="V228" s="135"/>
      <c r="W228" s="42">
        <v>283</v>
      </c>
      <c r="X228" s="148">
        <v>136</v>
      </c>
      <c r="Y228" s="42">
        <v>40</v>
      </c>
      <c r="Z228" s="75">
        <f t="shared" si="317"/>
        <v>44052</v>
      </c>
      <c r="AA228" s="230">
        <f t="shared" si="282"/>
        <v>4602</v>
      </c>
      <c r="AB228" s="230">
        <f t="shared" si="283"/>
        <v>3334</v>
      </c>
      <c r="AC228" s="231">
        <f t="shared" si="284"/>
        <v>59</v>
      </c>
      <c r="AD228" s="183">
        <f t="shared" si="285"/>
        <v>72</v>
      </c>
      <c r="AE228" s="243">
        <f t="shared" si="318"/>
        <v>2874</v>
      </c>
      <c r="AF228" s="155">
        <v>4079</v>
      </c>
      <c r="AG228" s="184">
        <f t="shared" si="319"/>
        <v>92</v>
      </c>
      <c r="AH228" s="155">
        <v>2847</v>
      </c>
      <c r="AI228" s="184">
        <f t="shared" si="286"/>
        <v>5</v>
      </c>
      <c r="AJ228" s="185">
        <v>52</v>
      </c>
      <c r="AK228" s="186">
        <f t="shared" si="287"/>
        <v>0</v>
      </c>
      <c r="AL228" s="155">
        <v>46</v>
      </c>
      <c r="AM228" s="184">
        <f t="shared" si="288"/>
        <v>0</v>
      </c>
      <c r="AN228" s="155">
        <v>46</v>
      </c>
      <c r="AO228" s="184">
        <f t="shared" si="289"/>
        <v>0</v>
      </c>
      <c r="AP228" s="187">
        <v>0</v>
      </c>
      <c r="AQ228" s="186">
        <f t="shared" si="320"/>
        <v>0</v>
      </c>
      <c r="AR228" s="155">
        <v>477</v>
      </c>
      <c r="AS228" s="184">
        <f t="shared" si="290"/>
        <v>0</v>
      </c>
      <c r="AT228" s="155">
        <v>441</v>
      </c>
      <c r="AU228" s="184">
        <f t="shared" si="291"/>
        <v>0</v>
      </c>
      <c r="AV228" s="188">
        <v>7</v>
      </c>
      <c r="AW228" s="246">
        <v>57</v>
      </c>
      <c r="AX228" s="237">
        <f t="shared" si="292"/>
        <v>44052</v>
      </c>
      <c r="AY228" s="6">
        <v>0</v>
      </c>
      <c r="AZ228" s="238">
        <f t="shared" si="293"/>
        <v>341</v>
      </c>
      <c r="BA228" s="238">
        <f t="shared" si="326"/>
        <v>11</v>
      </c>
      <c r="BB228" s="130">
        <v>0</v>
      </c>
      <c r="BC228" s="27">
        <f t="shared" si="294"/>
        <v>21</v>
      </c>
      <c r="BD228" s="238">
        <v>46</v>
      </c>
      <c r="BE228" s="229">
        <f t="shared" si="295"/>
        <v>44052</v>
      </c>
      <c r="BF228" s="132">
        <f t="shared" si="296"/>
        <v>35</v>
      </c>
      <c r="BG228" s="132">
        <f t="shared" si="255"/>
        <v>2169</v>
      </c>
      <c r="BH228" s="229">
        <f t="shared" si="297"/>
        <v>44052</v>
      </c>
      <c r="BI228" s="132">
        <f t="shared" si="298"/>
        <v>2169</v>
      </c>
      <c r="BJ228" s="1">
        <f t="shared" si="299"/>
        <v>44052</v>
      </c>
      <c r="BK228">
        <f t="shared" si="300"/>
        <v>31</v>
      </c>
      <c r="BL228">
        <f t="shared" si="301"/>
        <v>24</v>
      </c>
      <c r="BM228" s="1">
        <f t="shared" si="302"/>
        <v>44052</v>
      </c>
      <c r="BN228">
        <f t="shared" si="303"/>
        <v>3068</v>
      </c>
      <c r="BO228">
        <f t="shared" si="304"/>
        <v>723</v>
      </c>
      <c r="BP228" s="179">
        <f t="shared" si="305"/>
        <v>44052</v>
      </c>
      <c r="BQ228">
        <f t="shared" si="306"/>
        <v>4079</v>
      </c>
      <c r="BR228">
        <f t="shared" si="307"/>
        <v>2847</v>
      </c>
      <c r="BS228">
        <f t="shared" si="308"/>
        <v>52</v>
      </c>
      <c r="BW228" s="179">
        <f t="shared" si="309"/>
        <v>44052</v>
      </c>
      <c r="BX228">
        <f t="shared" si="310"/>
        <v>46</v>
      </c>
      <c r="BY228">
        <f t="shared" si="311"/>
        <v>46</v>
      </c>
      <c r="BZ228">
        <f t="shared" si="312"/>
        <v>0</v>
      </c>
      <c r="CA228" s="179">
        <f t="shared" si="313"/>
        <v>44052</v>
      </c>
      <c r="CB228">
        <f t="shared" si="314"/>
        <v>477</v>
      </c>
      <c r="CC228">
        <f t="shared" si="315"/>
        <v>441</v>
      </c>
      <c r="CD228">
        <f t="shared" si="316"/>
        <v>7</v>
      </c>
      <c r="CE228" s="179">
        <f t="shared" si="321"/>
        <v>44052</v>
      </c>
      <c r="CF228">
        <f t="shared" si="322"/>
        <v>72</v>
      </c>
      <c r="CG228">
        <f t="shared" si="323"/>
        <v>92</v>
      </c>
      <c r="CH228" s="179">
        <f t="shared" si="324"/>
        <v>44052</v>
      </c>
      <c r="CI228">
        <f t="shared" si="325"/>
        <v>5</v>
      </c>
      <c r="CJ228" s="1">
        <f t="shared" si="247"/>
        <v>44052</v>
      </c>
      <c r="CK228" s="282">
        <f t="shared" si="248"/>
        <v>72</v>
      </c>
      <c r="CL228" s="1">
        <f t="shared" si="249"/>
        <v>44052</v>
      </c>
      <c r="CM228" s="283">
        <f t="shared" si="250"/>
        <v>5</v>
      </c>
    </row>
    <row r="229" spans="1:91" ht="18" customHeight="1" x14ac:dyDescent="0.55000000000000004">
      <c r="A229" s="179">
        <v>44053</v>
      </c>
      <c r="B229" s="240">
        <v>31</v>
      </c>
      <c r="C229" s="154">
        <f t="shared" si="280"/>
        <v>2200</v>
      </c>
      <c r="D229" s="154">
        <f t="shared" si="281"/>
        <v>154</v>
      </c>
      <c r="E229" s="147">
        <v>1</v>
      </c>
      <c r="F229" s="147">
        <v>2046</v>
      </c>
      <c r="G229" s="147">
        <v>2</v>
      </c>
      <c r="H229" s="135"/>
      <c r="I229" s="147">
        <v>3</v>
      </c>
      <c r="J229" s="135"/>
      <c r="K229" s="42">
        <v>0</v>
      </c>
      <c r="L229" s="146">
        <v>17</v>
      </c>
      <c r="M229" s="147">
        <v>6</v>
      </c>
      <c r="N229" s="135"/>
      <c r="O229" s="135"/>
      <c r="P229" s="147">
        <v>2</v>
      </c>
      <c r="Q229" s="147">
        <v>2</v>
      </c>
      <c r="R229" s="135"/>
      <c r="S229" s="135"/>
      <c r="T229" s="147">
        <v>13</v>
      </c>
      <c r="U229" s="147">
        <v>3</v>
      </c>
      <c r="V229" s="135"/>
      <c r="W229" s="42">
        <v>285</v>
      </c>
      <c r="X229" s="148">
        <v>137</v>
      </c>
      <c r="Y229" s="42">
        <v>41</v>
      </c>
      <c r="Z229" s="75">
        <f t="shared" si="317"/>
        <v>44053</v>
      </c>
      <c r="AA229" s="230">
        <f t="shared" si="282"/>
        <v>4671</v>
      </c>
      <c r="AB229" s="230">
        <f t="shared" si="283"/>
        <v>3404</v>
      </c>
      <c r="AC229" s="231">
        <f t="shared" si="284"/>
        <v>62</v>
      </c>
      <c r="AD229" s="183">
        <f t="shared" si="285"/>
        <v>69</v>
      </c>
      <c r="AE229" s="243">
        <f t="shared" si="318"/>
        <v>2943</v>
      </c>
      <c r="AF229" s="155">
        <v>4148</v>
      </c>
      <c r="AG229" s="184">
        <f t="shared" si="319"/>
        <v>70</v>
      </c>
      <c r="AH229" s="155">
        <v>2917</v>
      </c>
      <c r="AI229" s="184">
        <f t="shared" si="286"/>
        <v>3</v>
      </c>
      <c r="AJ229" s="185">
        <v>55</v>
      </c>
      <c r="AK229" s="186">
        <f t="shared" si="287"/>
        <v>0</v>
      </c>
      <c r="AL229" s="155">
        <v>46</v>
      </c>
      <c r="AM229" s="184">
        <f t="shared" si="288"/>
        <v>0</v>
      </c>
      <c r="AN229" s="155">
        <v>46</v>
      </c>
      <c r="AO229" s="184">
        <f t="shared" si="289"/>
        <v>0</v>
      </c>
      <c r="AP229" s="187">
        <v>0</v>
      </c>
      <c r="AQ229" s="186">
        <f t="shared" si="320"/>
        <v>0</v>
      </c>
      <c r="AR229" s="155">
        <v>477</v>
      </c>
      <c r="AS229" s="184">
        <f t="shared" si="290"/>
        <v>0</v>
      </c>
      <c r="AT229" s="155">
        <v>441</v>
      </c>
      <c r="AU229" s="184">
        <f t="shared" si="291"/>
        <v>0</v>
      </c>
      <c r="AV229" s="188">
        <v>7</v>
      </c>
      <c r="AW229" s="246">
        <v>58</v>
      </c>
      <c r="AX229" s="237">
        <f t="shared" si="292"/>
        <v>44053</v>
      </c>
      <c r="AY229" s="6">
        <v>0</v>
      </c>
      <c r="AZ229" s="238">
        <f t="shared" si="293"/>
        <v>341</v>
      </c>
      <c r="BA229" s="238">
        <f t="shared" si="326"/>
        <v>12</v>
      </c>
      <c r="BB229" s="130">
        <v>1</v>
      </c>
      <c r="BC229" s="27">
        <f t="shared" si="294"/>
        <v>22</v>
      </c>
      <c r="BD229" s="238">
        <v>47</v>
      </c>
      <c r="BE229" s="229">
        <f t="shared" si="295"/>
        <v>44053</v>
      </c>
      <c r="BF229" s="132">
        <f t="shared" si="296"/>
        <v>31</v>
      </c>
      <c r="BG229" s="132">
        <f t="shared" si="255"/>
        <v>2200</v>
      </c>
      <c r="BH229" s="229">
        <f t="shared" si="297"/>
        <v>44053</v>
      </c>
      <c r="BI229" s="132">
        <f t="shared" si="298"/>
        <v>2200</v>
      </c>
      <c r="BJ229" s="1">
        <f t="shared" si="299"/>
        <v>44053</v>
      </c>
      <c r="BK229">
        <f t="shared" si="300"/>
        <v>17</v>
      </c>
      <c r="BL229">
        <f t="shared" si="301"/>
        <v>6</v>
      </c>
      <c r="BM229" s="1">
        <f t="shared" si="302"/>
        <v>44053</v>
      </c>
      <c r="BN229">
        <f t="shared" si="303"/>
        <v>3085</v>
      </c>
      <c r="BO229">
        <f t="shared" si="304"/>
        <v>729</v>
      </c>
      <c r="BP229" s="179">
        <f t="shared" si="305"/>
        <v>44053</v>
      </c>
      <c r="BQ229">
        <f t="shared" si="306"/>
        <v>4148</v>
      </c>
      <c r="BR229">
        <f t="shared" si="307"/>
        <v>2917</v>
      </c>
      <c r="BS229">
        <f t="shared" si="308"/>
        <v>55</v>
      </c>
      <c r="BW229" s="179">
        <f t="shared" si="309"/>
        <v>44053</v>
      </c>
      <c r="BX229">
        <f t="shared" si="310"/>
        <v>46</v>
      </c>
      <c r="BY229">
        <f t="shared" si="311"/>
        <v>46</v>
      </c>
      <c r="BZ229">
        <f t="shared" si="312"/>
        <v>0</v>
      </c>
      <c r="CA229" s="179">
        <f t="shared" si="313"/>
        <v>44053</v>
      </c>
      <c r="CB229">
        <f t="shared" si="314"/>
        <v>477</v>
      </c>
      <c r="CC229">
        <f t="shared" si="315"/>
        <v>441</v>
      </c>
      <c r="CD229">
        <f t="shared" si="316"/>
        <v>7</v>
      </c>
      <c r="CE229" s="179">
        <f t="shared" si="321"/>
        <v>44053</v>
      </c>
      <c r="CF229">
        <f t="shared" si="322"/>
        <v>69</v>
      </c>
      <c r="CG229">
        <f t="shared" si="323"/>
        <v>70</v>
      </c>
      <c r="CH229" s="179">
        <f t="shared" si="324"/>
        <v>44053</v>
      </c>
      <c r="CI229">
        <f t="shared" si="325"/>
        <v>3</v>
      </c>
      <c r="CJ229" s="1">
        <f t="shared" si="247"/>
        <v>44053</v>
      </c>
      <c r="CK229" s="282">
        <f t="shared" si="248"/>
        <v>69</v>
      </c>
      <c r="CL229" s="1">
        <f t="shared" si="249"/>
        <v>44053</v>
      </c>
      <c r="CM229" s="283">
        <f t="shared" si="250"/>
        <v>3</v>
      </c>
    </row>
    <row r="230" spans="1:91" ht="18" customHeight="1" x14ac:dyDescent="0.55000000000000004">
      <c r="A230" s="179">
        <v>44054</v>
      </c>
      <c r="B230" s="240">
        <v>16</v>
      </c>
      <c r="C230" s="154">
        <f t="shared" si="280"/>
        <v>2216</v>
      </c>
      <c r="D230" s="154">
        <f t="shared" si="281"/>
        <v>158</v>
      </c>
      <c r="E230" s="147">
        <v>1</v>
      </c>
      <c r="F230" s="147">
        <v>2058</v>
      </c>
      <c r="G230" s="147">
        <v>1</v>
      </c>
      <c r="H230" s="135"/>
      <c r="I230" s="147">
        <v>3</v>
      </c>
      <c r="J230" s="135"/>
      <c r="K230" s="42">
        <v>0</v>
      </c>
      <c r="L230" s="146">
        <v>20</v>
      </c>
      <c r="M230" s="147">
        <v>12</v>
      </c>
      <c r="N230" s="135"/>
      <c r="O230" s="135"/>
      <c r="P230" s="147">
        <v>2</v>
      </c>
      <c r="Q230" s="147">
        <v>2</v>
      </c>
      <c r="R230" s="135"/>
      <c r="S230" s="135"/>
      <c r="T230" s="147">
        <v>15</v>
      </c>
      <c r="U230" s="147">
        <v>6</v>
      </c>
      <c r="V230" s="135"/>
      <c r="W230" s="42">
        <v>288</v>
      </c>
      <c r="X230" s="148">
        <v>141</v>
      </c>
      <c r="Y230" s="42">
        <v>42</v>
      </c>
      <c r="Z230" s="75">
        <f t="shared" si="317"/>
        <v>44054</v>
      </c>
      <c r="AA230" s="230">
        <f t="shared" si="282"/>
        <v>4707</v>
      </c>
      <c r="AB230" s="230">
        <f t="shared" si="283"/>
        <v>3541</v>
      </c>
      <c r="AC230" s="231">
        <f t="shared" si="284"/>
        <v>65</v>
      </c>
      <c r="AD230" s="183">
        <f t="shared" si="285"/>
        <v>33</v>
      </c>
      <c r="AE230" s="243">
        <f t="shared" si="318"/>
        <v>2976</v>
      </c>
      <c r="AF230" s="155">
        <v>4181</v>
      </c>
      <c r="AG230" s="184">
        <f t="shared" si="319"/>
        <v>135</v>
      </c>
      <c r="AH230" s="155">
        <v>3052</v>
      </c>
      <c r="AI230" s="184">
        <f t="shared" si="286"/>
        <v>3</v>
      </c>
      <c r="AJ230" s="185">
        <v>58</v>
      </c>
      <c r="AK230" s="186">
        <f t="shared" si="287"/>
        <v>0</v>
      </c>
      <c r="AL230" s="155">
        <v>46</v>
      </c>
      <c r="AM230" s="184">
        <f t="shared" si="288"/>
        <v>0</v>
      </c>
      <c r="AN230" s="155">
        <v>46</v>
      </c>
      <c r="AO230" s="184">
        <f t="shared" si="289"/>
        <v>0</v>
      </c>
      <c r="AP230" s="187">
        <v>0</v>
      </c>
      <c r="AQ230" s="186">
        <f t="shared" si="320"/>
        <v>3</v>
      </c>
      <c r="AR230" s="155">
        <v>480</v>
      </c>
      <c r="AS230" s="184">
        <f t="shared" si="290"/>
        <v>2</v>
      </c>
      <c r="AT230" s="155">
        <v>443</v>
      </c>
      <c r="AU230" s="184">
        <f t="shared" si="291"/>
        <v>0</v>
      </c>
      <c r="AV230" s="188">
        <v>7</v>
      </c>
      <c r="AW230" s="246">
        <v>59</v>
      </c>
      <c r="AX230" s="237">
        <f t="shared" si="292"/>
        <v>44054</v>
      </c>
      <c r="AY230" s="6">
        <v>0</v>
      </c>
      <c r="AZ230" s="238">
        <f t="shared" si="293"/>
        <v>341</v>
      </c>
      <c r="BA230" s="238">
        <f t="shared" si="326"/>
        <v>13</v>
      </c>
      <c r="BB230" s="130">
        <v>0</v>
      </c>
      <c r="BC230" s="27">
        <f t="shared" si="294"/>
        <v>22</v>
      </c>
      <c r="BD230" s="238">
        <v>48</v>
      </c>
      <c r="BE230" s="229">
        <f t="shared" si="295"/>
        <v>44054</v>
      </c>
      <c r="BF230" s="132">
        <f t="shared" si="296"/>
        <v>16</v>
      </c>
      <c r="BG230" s="132">
        <f t="shared" si="255"/>
        <v>2216</v>
      </c>
      <c r="BH230" s="229">
        <f t="shared" si="297"/>
        <v>44054</v>
      </c>
      <c r="BI230" s="132">
        <f t="shared" si="298"/>
        <v>2216</v>
      </c>
      <c r="BJ230" s="1">
        <f t="shared" si="299"/>
        <v>44054</v>
      </c>
      <c r="BK230">
        <f t="shared" si="300"/>
        <v>20</v>
      </c>
      <c r="BL230">
        <f t="shared" si="301"/>
        <v>12</v>
      </c>
      <c r="BM230" s="1">
        <f t="shared" si="302"/>
        <v>44054</v>
      </c>
      <c r="BN230">
        <f t="shared" si="303"/>
        <v>3105</v>
      </c>
      <c r="BO230">
        <f t="shared" si="304"/>
        <v>741</v>
      </c>
      <c r="BP230" s="179">
        <f t="shared" si="305"/>
        <v>44054</v>
      </c>
      <c r="BQ230">
        <f t="shared" si="306"/>
        <v>4181</v>
      </c>
      <c r="BR230">
        <f t="shared" si="307"/>
        <v>3052</v>
      </c>
      <c r="BS230">
        <f t="shared" si="308"/>
        <v>58</v>
      </c>
      <c r="BW230" s="179">
        <f t="shared" si="309"/>
        <v>44054</v>
      </c>
      <c r="BX230">
        <f t="shared" si="310"/>
        <v>46</v>
      </c>
      <c r="BY230">
        <f t="shared" si="311"/>
        <v>46</v>
      </c>
      <c r="BZ230">
        <f t="shared" si="312"/>
        <v>0</v>
      </c>
      <c r="CA230" s="179">
        <f t="shared" si="313"/>
        <v>44054</v>
      </c>
      <c r="CB230">
        <f t="shared" si="314"/>
        <v>480</v>
      </c>
      <c r="CC230">
        <f t="shared" si="315"/>
        <v>443</v>
      </c>
      <c r="CD230">
        <f t="shared" si="316"/>
        <v>7</v>
      </c>
      <c r="CE230" s="179">
        <f t="shared" si="321"/>
        <v>44054</v>
      </c>
      <c r="CF230">
        <f t="shared" si="322"/>
        <v>33</v>
      </c>
      <c r="CG230">
        <f t="shared" si="323"/>
        <v>135</v>
      </c>
      <c r="CH230" s="179">
        <f t="shared" si="324"/>
        <v>44054</v>
      </c>
      <c r="CI230">
        <f t="shared" si="325"/>
        <v>3</v>
      </c>
      <c r="CJ230" s="1">
        <f t="shared" si="247"/>
        <v>44054</v>
      </c>
      <c r="CK230" s="282">
        <f t="shared" si="248"/>
        <v>33</v>
      </c>
      <c r="CL230" s="1">
        <f t="shared" si="249"/>
        <v>44054</v>
      </c>
      <c r="CM230" s="283">
        <f t="shared" si="250"/>
        <v>3</v>
      </c>
    </row>
    <row r="231" spans="1:91" ht="18" customHeight="1" x14ac:dyDescent="0.55000000000000004">
      <c r="A231" s="179">
        <v>44055</v>
      </c>
      <c r="B231" s="240">
        <v>11</v>
      </c>
      <c r="C231" s="154">
        <f t="shared" si="280"/>
        <v>2227</v>
      </c>
      <c r="D231" s="154">
        <f t="shared" si="281"/>
        <v>162</v>
      </c>
      <c r="E231" s="147">
        <v>1</v>
      </c>
      <c r="F231" s="147">
        <v>2065</v>
      </c>
      <c r="G231" s="147">
        <v>1</v>
      </c>
      <c r="H231" s="135"/>
      <c r="I231" s="147">
        <v>4</v>
      </c>
      <c r="J231" s="135"/>
      <c r="K231" s="42">
        <v>0</v>
      </c>
      <c r="L231" s="146">
        <v>20</v>
      </c>
      <c r="M231" s="147">
        <v>15</v>
      </c>
      <c r="N231" s="135"/>
      <c r="O231" s="135"/>
      <c r="P231" s="147">
        <v>0</v>
      </c>
      <c r="Q231" s="147">
        <v>0</v>
      </c>
      <c r="R231" s="135"/>
      <c r="S231" s="135"/>
      <c r="T231" s="147">
        <v>13</v>
      </c>
      <c r="U231" s="147">
        <v>6</v>
      </c>
      <c r="V231" s="135"/>
      <c r="W231" s="42">
        <v>295</v>
      </c>
      <c r="X231" s="148">
        <v>160</v>
      </c>
      <c r="Y231" s="42">
        <v>43</v>
      </c>
      <c r="Z231" s="75">
        <f t="shared" si="317"/>
        <v>44055</v>
      </c>
      <c r="AA231" s="230">
        <f t="shared" si="282"/>
        <v>4770</v>
      </c>
      <c r="AB231" s="230">
        <f t="shared" si="283"/>
        <v>3685</v>
      </c>
      <c r="AC231" s="231">
        <f t="shared" si="284"/>
        <v>70</v>
      </c>
      <c r="AD231" s="183">
        <f t="shared" si="285"/>
        <v>62</v>
      </c>
      <c r="AE231" s="243">
        <f t="shared" si="318"/>
        <v>3038</v>
      </c>
      <c r="AF231" s="155">
        <v>4243</v>
      </c>
      <c r="AG231" s="184">
        <f t="shared" si="319"/>
        <v>137</v>
      </c>
      <c r="AH231" s="155">
        <v>3189</v>
      </c>
      <c r="AI231" s="184">
        <f t="shared" si="286"/>
        <v>5</v>
      </c>
      <c r="AJ231" s="185">
        <v>63</v>
      </c>
      <c r="AK231" s="186">
        <f t="shared" si="287"/>
        <v>0</v>
      </c>
      <c r="AL231" s="155">
        <v>46</v>
      </c>
      <c r="AM231" s="184">
        <f t="shared" si="288"/>
        <v>0</v>
      </c>
      <c r="AN231" s="155">
        <v>46</v>
      </c>
      <c r="AO231" s="184">
        <f t="shared" si="289"/>
        <v>0</v>
      </c>
      <c r="AP231" s="187">
        <v>0</v>
      </c>
      <c r="AQ231" s="186">
        <f t="shared" si="320"/>
        <v>1</v>
      </c>
      <c r="AR231" s="155">
        <v>481</v>
      </c>
      <c r="AS231" s="184">
        <f t="shared" si="290"/>
        <v>7</v>
      </c>
      <c r="AT231" s="155">
        <v>450</v>
      </c>
      <c r="AU231" s="184">
        <f t="shared" si="291"/>
        <v>0</v>
      </c>
      <c r="AV231" s="188">
        <v>7</v>
      </c>
      <c r="AW231" s="246">
        <v>60</v>
      </c>
      <c r="AX231" s="237">
        <f t="shared" si="292"/>
        <v>44055</v>
      </c>
      <c r="AY231" s="6">
        <v>0</v>
      </c>
      <c r="AZ231" s="238">
        <f t="shared" si="293"/>
        <v>341</v>
      </c>
      <c r="BA231" s="238">
        <f t="shared" si="326"/>
        <v>14</v>
      </c>
      <c r="BB231" s="130">
        <v>0</v>
      </c>
      <c r="BC231" s="27">
        <f t="shared" si="294"/>
        <v>22</v>
      </c>
      <c r="BD231" s="238">
        <v>49</v>
      </c>
      <c r="BE231" s="229">
        <f t="shared" si="295"/>
        <v>44055</v>
      </c>
      <c r="BF231" s="132">
        <f t="shared" si="296"/>
        <v>11</v>
      </c>
      <c r="BG231" s="132">
        <f t="shared" si="255"/>
        <v>2227</v>
      </c>
      <c r="BH231" s="229">
        <f t="shared" si="297"/>
        <v>44055</v>
      </c>
      <c r="BI231" s="132">
        <f t="shared" si="298"/>
        <v>2227</v>
      </c>
      <c r="BJ231" s="1">
        <f t="shared" si="299"/>
        <v>44055</v>
      </c>
      <c r="BK231">
        <f t="shared" si="300"/>
        <v>20</v>
      </c>
      <c r="BL231">
        <f t="shared" si="301"/>
        <v>15</v>
      </c>
      <c r="BM231" s="1">
        <f t="shared" si="302"/>
        <v>44055</v>
      </c>
      <c r="BN231">
        <f t="shared" si="303"/>
        <v>3125</v>
      </c>
      <c r="BO231">
        <f t="shared" si="304"/>
        <v>756</v>
      </c>
      <c r="BP231" s="179">
        <f t="shared" si="305"/>
        <v>44055</v>
      </c>
      <c r="BQ231">
        <f t="shared" si="306"/>
        <v>4243</v>
      </c>
      <c r="BR231">
        <f t="shared" si="307"/>
        <v>3189</v>
      </c>
      <c r="BS231">
        <f t="shared" si="308"/>
        <v>63</v>
      </c>
      <c r="BW231" s="179">
        <f t="shared" si="309"/>
        <v>44055</v>
      </c>
      <c r="BX231">
        <f t="shared" si="310"/>
        <v>46</v>
      </c>
      <c r="BY231">
        <f t="shared" si="311"/>
        <v>46</v>
      </c>
      <c r="BZ231">
        <f t="shared" si="312"/>
        <v>0</v>
      </c>
      <c r="CA231" s="179">
        <f t="shared" si="313"/>
        <v>44055</v>
      </c>
      <c r="CB231">
        <f t="shared" si="314"/>
        <v>481</v>
      </c>
      <c r="CC231">
        <f t="shared" si="315"/>
        <v>450</v>
      </c>
      <c r="CD231">
        <f t="shared" si="316"/>
        <v>7</v>
      </c>
      <c r="CE231" s="179">
        <f t="shared" si="321"/>
        <v>44055</v>
      </c>
      <c r="CF231">
        <f t="shared" si="322"/>
        <v>62</v>
      </c>
      <c r="CG231">
        <f t="shared" si="323"/>
        <v>137</v>
      </c>
      <c r="CH231" s="179">
        <f t="shared" si="324"/>
        <v>44055</v>
      </c>
      <c r="CI231">
        <f t="shared" si="325"/>
        <v>5</v>
      </c>
      <c r="CJ231" s="1">
        <f t="shared" si="247"/>
        <v>44055</v>
      </c>
      <c r="CK231" s="282">
        <f t="shared" si="248"/>
        <v>62</v>
      </c>
      <c r="CL231" s="1">
        <f t="shared" si="249"/>
        <v>44055</v>
      </c>
      <c r="CM231" s="283">
        <f t="shared" si="250"/>
        <v>5</v>
      </c>
    </row>
    <row r="232" spans="1:91" ht="18" customHeight="1" x14ac:dyDescent="0.55000000000000004">
      <c r="A232" s="179">
        <v>44056</v>
      </c>
      <c r="B232" s="240">
        <v>22</v>
      </c>
      <c r="C232" s="154">
        <f t="shared" si="280"/>
        <v>2249</v>
      </c>
      <c r="D232" s="154">
        <f t="shared" si="281"/>
        <v>174</v>
      </c>
      <c r="E232" s="147">
        <v>1</v>
      </c>
      <c r="F232" s="147">
        <v>2075</v>
      </c>
      <c r="G232" s="147">
        <v>2</v>
      </c>
      <c r="H232" s="135"/>
      <c r="I232" s="147">
        <v>5</v>
      </c>
      <c r="J232" s="135"/>
      <c r="K232" s="42">
        <v>0</v>
      </c>
      <c r="L232" s="146">
        <v>28</v>
      </c>
      <c r="M232" s="147">
        <v>24</v>
      </c>
      <c r="N232" s="135"/>
      <c r="O232" s="135"/>
      <c r="P232" s="147">
        <v>0</v>
      </c>
      <c r="Q232" s="147">
        <v>0</v>
      </c>
      <c r="R232" s="135"/>
      <c r="S232" s="135"/>
      <c r="T232" s="147">
        <v>14</v>
      </c>
      <c r="U232" s="147">
        <v>7</v>
      </c>
      <c r="V232" s="135"/>
      <c r="W232" s="42">
        <v>309</v>
      </c>
      <c r="X232" s="148">
        <v>167</v>
      </c>
      <c r="Y232" s="42">
        <v>44</v>
      </c>
      <c r="Z232" s="75">
        <f t="shared" si="317"/>
        <v>44056</v>
      </c>
      <c r="AA232" s="230">
        <f t="shared" si="282"/>
        <v>4839</v>
      </c>
      <c r="AB232" s="230">
        <f t="shared" si="283"/>
        <v>3791</v>
      </c>
      <c r="AC232" s="231">
        <f t="shared" si="284"/>
        <v>73</v>
      </c>
      <c r="AD232" s="183">
        <f t="shared" si="285"/>
        <v>69</v>
      </c>
      <c r="AE232" s="243">
        <f t="shared" si="318"/>
        <v>3107</v>
      </c>
      <c r="AF232" s="155">
        <v>4312</v>
      </c>
      <c r="AG232" s="184">
        <f t="shared" si="319"/>
        <v>106</v>
      </c>
      <c r="AH232" s="155">
        <v>3295</v>
      </c>
      <c r="AI232" s="184">
        <f t="shared" si="286"/>
        <v>3</v>
      </c>
      <c r="AJ232" s="185">
        <v>66</v>
      </c>
      <c r="AK232" s="186">
        <f t="shared" si="287"/>
        <v>0</v>
      </c>
      <c r="AL232" s="155">
        <v>46</v>
      </c>
      <c r="AM232" s="184">
        <f t="shared" si="288"/>
        <v>0</v>
      </c>
      <c r="AN232" s="155">
        <v>46</v>
      </c>
      <c r="AO232" s="184">
        <f t="shared" si="289"/>
        <v>0</v>
      </c>
      <c r="AP232" s="187">
        <v>0</v>
      </c>
      <c r="AQ232" s="186">
        <f t="shared" si="320"/>
        <v>0</v>
      </c>
      <c r="AR232" s="155">
        <v>481</v>
      </c>
      <c r="AS232" s="184">
        <f t="shared" si="290"/>
        <v>0</v>
      </c>
      <c r="AT232" s="155">
        <v>450</v>
      </c>
      <c r="AU232" s="184">
        <f t="shared" si="291"/>
        <v>0</v>
      </c>
      <c r="AV232" s="188">
        <v>7</v>
      </c>
      <c r="AW232" s="246">
        <v>61</v>
      </c>
      <c r="AX232" s="237">
        <f t="shared" si="292"/>
        <v>44056</v>
      </c>
      <c r="AY232" s="6">
        <v>0</v>
      </c>
      <c r="AZ232" s="238">
        <f t="shared" si="293"/>
        <v>341</v>
      </c>
      <c r="BA232" s="238">
        <f t="shared" si="326"/>
        <v>15</v>
      </c>
      <c r="BB232" s="130">
        <v>0</v>
      </c>
      <c r="BC232" s="27">
        <f t="shared" si="294"/>
        <v>22</v>
      </c>
      <c r="BD232" s="238">
        <v>50</v>
      </c>
      <c r="BE232" s="229">
        <f t="shared" si="295"/>
        <v>44056</v>
      </c>
      <c r="BF232" s="132">
        <f t="shared" si="296"/>
        <v>22</v>
      </c>
      <c r="BG232" s="132">
        <f t="shared" si="255"/>
        <v>2249</v>
      </c>
      <c r="BH232" s="229">
        <f t="shared" si="297"/>
        <v>44056</v>
      </c>
      <c r="BI232" s="132">
        <f t="shared" si="298"/>
        <v>2249</v>
      </c>
      <c r="BJ232" s="1">
        <f t="shared" si="299"/>
        <v>44056</v>
      </c>
      <c r="BK232">
        <f t="shared" si="300"/>
        <v>28</v>
      </c>
      <c r="BL232">
        <f t="shared" si="301"/>
        <v>24</v>
      </c>
      <c r="BM232" s="1">
        <f t="shared" si="302"/>
        <v>44056</v>
      </c>
      <c r="BN232">
        <f t="shared" si="303"/>
        <v>3153</v>
      </c>
      <c r="BO232">
        <f t="shared" si="304"/>
        <v>780</v>
      </c>
      <c r="BP232" s="179">
        <f t="shared" si="305"/>
        <v>44056</v>
      </c>
      <c r="BQ232">
        <f t="shared" si="306"/>
        <v>4312</v>
      </c>
      <c r="BR232">
        <f t="shared" si="307"/>
        <v>3295</v>
      </c>
      <c r="BS232">
        <f t="shared" si="308"/>
        <v>66</v>
      </c>
      <c r="BW232" s="179">
        <f t="shared" si="309"/>
        <v>44056</v>
      </c>
      <c r="BX232">
        <f t="shared" si="310"/>
        <v>46</v>
      </c>
      <c r="BY232">
        <f t="shared" si="311"/>
        <v>46</v>
      </c>
      <c r="BZ232">
        <f t="shared" si="312"/>
        <v>0</v>
      </c>
      <c r="CA232" s="179">
        <f t="shared" si="313"/>
        <v>44056</v>
      </c>
      <c r="CB232">
        <f t="shared" si="314"/>
        <v>481</v>
      </c>
      <c r="CC232">
        <f t="shared" si="315"/>
        <v>450</v>
      </c>
      <c r="CD232">
        <f t="shared" si="316"/>
        <v>7</v>
      </c>
      <c r="CE232" s="179">
        <f t="shared" si="321"/>
        <v>44056</v>
      </c>
      <c r="CF232">
        <f t="shared" si="322"/>
        <v>69</v>
      </c>
      <c r="CG232">
        <f t="shared" si="323"/>
        <v>106</v>
      </c>
      <c r="CH232" s="179">
        <f t="shared" si="324"/>
        <v>44056</v>
      </c>
      <c r="CI232">
        <f t="shared" si="325"/>
        <v>3</v>
      </c>
      <c r="CJ232" s="1">
        <f t="shared" si="247"/>
        <v>44056</v>
      </c>
      <c r="CK232" s="282">
        <f t="shared" si="248"/>
        <v>69</v>
      </c>
      <c r="CL232" s="1">
        <f t="shared" si="249"/>
        <v>44056</v>
      </c>
      <c r="CM232" s="283">
        <f t="shared" si="250"/>
        <v>3</v>
      </c>
    </row>
    <row r="233" spans="1:91" ht="18" customHeight="1" x14ac:dyDescent="0.55000000000000004">
      <c r="A233" s="179">
        <v>44057</v>
      </c>
      <c r="B233" s="240">
        <v>14</v>
      </c>
      <c r="C233" s="154">
        <f t="shared" si="280"/>
        <v>2263</v>
      </c>
      <c r="D233" s="154">
        <f t="shared" si="281"/>
        <v>179</v>
      </c>
      <c r="E233" s="147">
        <v>0</v>
      </c>
      <c r="F233" s="147">
        <v>2084</v>
      </c>
      <c r="G233" s="147">
        <v>1</v>
      </c>
      <c r="H233" s="135"/>
      <c r="I233" s="147">
        <v>3</v>
      </c>
      <c r="J233" s="135"/>
      <c r="K233" s="42">
        <v>0</v>
      </c>
      <c r="L233" s="146">
        <v>20</v>
      </c>
      <c r="M233" s="147">
        <v>13</v>
      </c>
      <c r="N233" s="135"/>
      <c r="O233" s="135"/>
      <c r="P233" s="147">
        <v>1</v>
      </c>
      <c r="Q233" s="147">
        <v>1</v>
      </c>
      <c r="R233" s="135"/>
      <c r="S233" s="135"/>
      <c r="T233" s="147">
        <v>10</v>
      </c>
      <c r="U233" s="147">
        <v>4</v>
      </c>
      <c r="V233" s="135"/>
      <c r="W233" s="42">
        <v>318</v>
      </c>
      <c r="X233" s="148">
        <v>175</v>
      </c>
      <c r="Y233" s="42">
        <v>45</v>
      </c>
      <c r="Z233" s="75">
        <f t="shared" si="317"/>
        <v>44057</v>
      </c>
      <c r="AA233" s="230">
        <f t="shared" si="282"/>
        <v>4887</v>
      </c>
      <c r="AB233" s="230">
        <f t="shared" si="283"/>
        <v>3888</v>
      </c>
      <c r="AC233" s="231">
        <f t="shared" si="284"/>
        <v>74</v>
      </c>
      <c r="AD233" s="183">
        <f t="shared" si="285"/>
        <v>48</v>
      </c>
      <c r="AE233" s="243">
        <f t="shared" si="318"/>
        <v>3155</v>
      </c>
      <c r="AF233" s="155">
        <v>4360</v>
      </c>
      <c r="AG233" s="184">
        <f t="shared" si="319"/>
        <v>97</v>
      </c>
      <c r="AH233" s="155">
        <v>3392</v>
      </c>
      <c r="AI233" s="184">
        <f t="shared" si="286"/>
        <v>1</v>
      </c>
      <c r="AJ233" s="185">
        <v>67</v>
      </c>
      <c r="AK233" s="186">
        <f t="shared" si="287"/>
        <v>0</v>
      </c>
      <c r="AL233" s="155">
        <v>46</v>
      </c>
      <c r="AM233" s="184">
        <f t="shared" si="288"/>
        <v>0</v>
      </c>
      <c r="AN233" s="155">
        <v>46</v>
      </c>
      <c r="AO233" s="184">
        <f t="shared" si="289"/>
        <v>0</v>
      </c>
      <c r="AP233" s="187">
        <v>0</v>
      </c>
      <c r="AQ233" s="186">
        <f t="shared" si="320"/>
        <v>0</v>
      </c>
      <c r="AR233" s="155">
        <v>481</v>
      </c>
      <c r="AS233" s="184">
        <f t="shared" si="290"/>
        <v>0</v>
      </c>
      <c r="AT233" s="155">
        <v>450</v>
      </c>
      <c r="AU233" s="184">
        <f t="shared" si="291"/>
        <v>0</v>
      </c>
      <c r="AV233" s="188">
        <v>7</v>
      </c>
      <c r="AW233" s="246">
        <v>62</v>
      </c>
      <c r="AX233" s="237">
        <f t="shared" si="292"/>
        <v>44057</v>
      </c>
      <c r="AY233" s="6">
        <v>0</v>
      </c>
      <c r="AZ233" s="238">
        <f t="shared" si="293"/>
        <v>341</v>
      </c>
      <c r="BA233" s="238">
        <f t="shared" si="326"/>
        <v>16</v>
      </c>
      <c r="BB233" s="130">
        <v>0</v>
      </c>
      <c r="BC233" s="27">
        <f t="shared" si="294"/>
        <v>22</v>
      </c>
      <c r="BD233" s="238">
        <v>51</v>
      </c>
      <c r="BE233" s="229">
        <f t="shared" si="295"/>
        <v>44057</v>
      </c>
      <c r="BF233" s="132">
        <f t="shared" si="296"/>
        <v>14</v>
      </c>
      <c r="BG233" s="132">
        <f t="shared" si="255"/>
        <v>2263</v>
      </c>
      <c r="BH233" s="229">
        <f t="shared" si="297"/>
        <v>44057</v>
      </c>
      <c r="BI233" s="132">
        <f t="shared" si="298"/>
        <v>2263</v>
      </c>
      <c r="BJ233" s="1">
        <f t="shared" si="299"/>
        <v>44057</v>
      </c>
      <c r="BK233">
        <f t="shared" si="300"/>
        <v>20</v>
      </c>
      <c r="BL233">
        <f t="shared" si="301"/>
        <v>13</v>
      </c>
      <c r="BM233" s="1">
        <f t="shared" si="302"/>
        <v>44057</v>
      </c>
      <c r="BN233">
        <f t="shared" si="303"/>
        <v>3173</v>
      </c>
      <c r="BO233">
        <f t="shared" si="304"/>
        <v>793</v>
      </c>
      <c r="BP233" s="179">
        <f t="shared" si="305"/>
        <v>44057</v>
      </c>
      <c r="BQ233">
        <f t="shared" si="306"/>
        <v>4360</v>
      </c>
      <c r="BR233">
        <f t="shared" si="307"/>
        <v>3392</v>
      </c>
      <c r="BS233">
        <f t="shared" si="308"/>
        <v>67</v>
      </c>
      <c r="BW233" s="179">
        <f t="shared" si="309"/>
        <v>44057</v>
      </c>
      <c r="BX233">
        <f t="shared" si="310"/>
        <v>46</v>
      </c>
      <c r="BY233">
        <f t="shared" si="311"/>
        <v>46</v>
      </c>
      <c r="BZ233">
        <f t="shared" si="312"/>
        <v>0</v>
      </c>
      <c r="CA233" s="179">
        <f t="shared" si="313"/>
        <v>44057</v>
      </c>
      <c r="CB233">
        <f t="shared" si="314"/>
        <v>481</v>
      </c>
      <c r="CC233">
        <f t="shared" si="315"/>
        <v>450</v>
      </c>
      <c r="CD233">
        <f t="shared" si="316"/>
        <v>7</v>
      </c>
      <c r="CE233" s="179">
        <f t="shared" si="321"/>
        <v>44057</v>
      </c>
      <c r="CF233">
        <f t="shared" si="322"/>
        <v>48</v>
      </c>
      <c r="CG233">
        <f t="shared" si="323"/>
        <v>97</v>
      </c>
      <c r="CH233" s="179">
        <f t="shared" si="324"/>
        <v>44057</v>
      </c>
      <c r="CI233">
        <f t="shared" si="325"/>
        <v>1</v>
      </c>
      <c r="CJ233" s="1">
        <f t="shared" si="247"/>
        <v>44057</v>
      </c>
      <c r="CK233" s="282">
        <f t="shared" si="248"/>
        <v>48</v>
      </c>
      <c r="CL233" s="1">
        <f t="shared" si="249"/>
        <v>44057</v>
      </c>
      <c r="CM233" s="283">
        <f t="shared" si="250"/>
        <v>1</v>
      </c>
    </row>
    <row r="234" spans="1:91" ht="18" customHeight="1" x14ac:dyDescent="0.55000000000000004">
      <c r="A234" s="179">
        <v>44058</v>
      </c>
      <c r="B234" s="240">
        <v>15</v>
      </c>
      <c r="C234" s="154">
        <f t="shared" si="280"/>
        <v>2278</v>
      </c>
      <c r="D234" s="154">
        <f t="shared" si="281"/>
        <v>184</v>
      </c>
      <c r="E234" s="147">
        <v>0</v>
      </c>
      <c r="F234" s="147">
        <v>2094</v>
      </c>
      <c r="G234" s="147">
        <v>1</v>
      </c>
      <c r="H234" s="135"/>
      <c r="I234" s="147">
        <v>3</v>
      </c>
      <c r="J234" s="135"/>
      <c r="K234" s="42">
        <v>0</v>
      </c>
      <c r="L234" s="146">
        <v>16</v>
      </c>
      <c r="M234" s="147">
        <v>11</v>
      </c>
      <c r="N234" s="135"/>
      <c r="O234" s="135"/>
      <c r="P234" s="147">
        <v>1</v>
      </c>
      <c r="Q234" s="147">
        <v>1</v>
      </c>
      <c r="R234" s="135"/>
      <c r="S234" s="135"/>
      <c r="T234" s="147">
        <v>14</v>
      </c>
      <c r="U234" s="147">
        <v>9</v>
      </c>
      <c r="V234" s="135"/>
      <c r="W234" s="42">
        <v>319</v>
      </c>
      <c r="X234" s="148">
        <v>176</v>
      </c>
      <c r="Y234" s="42">
        <v>46</v>
      </c>
      <c r="Z234" s="75">
        <f t="shared" si="317"/>
        <v>44058</v>
      </c>
      <c r="AA234" s="230">
        <f t="shared" si="282"/>
        <v>4934</v>
      </c>
      <c r="AB234" s="230">
        <f t="shared" si="283"/>
        <v>3984</v>
      </c>
      <c r="AC234" s="231">
        <f t="shared" si="284"/>
        <v>76</v>
      </c>
      <c r="AD234" s="183">
        <f t="shared" si="285"/>
        <v>46</v>
      </c>
      <c r="AE234" s="243">
        <f t="shared" si="318"/>
        <v>3201</v>
      </c>
      <c r="AF234" s="155">
        <v>4406</v>
      </c>
      <c r="AG234" s="184">
        <f t="shared" si="319"/>
        <v>96</v>
      </c>
      <c r="AH234" s="155">
        <v>3488</v>
      </c>
      <c r="AI234" s="184">
        <f t="shared" si="286"/>
        <v>2</v>
      </c>
      <c r="AJ234" s="185">
        <v>69</v>
      </c>
      <c r="AK234" s="186">
        <f t="shared" si="287"/>
        <v>0</v>
      </c>
      <c r="AL234" s="155">
        <v>46</v>
      </c>
      <c r="AM234" s="184">
        <f t="shared" si="288"/>
        <v>0</v>
      </c>
      <c r="AN234" s="155">
        <v>46</v>
      </c>
      <c r="AO234" s="184">
        <f t="shared" si="289"/>
        <v>0</v>
      </c>
      <c r="AP234" s="187">
        <v>0</v>
      </c>
      <c r="AQ234" s="186">
        <f t="shared" si="320"/>
        <v>1</v>
      </c>
      <c r="AR234" s="155">
        <v>482</v>
      </c>
      <c r="AS234" s="184">
        <f t="shared" si="290"/>
        <v>0</v>
      </c>
      <c r="AT234" s="155">
        <v>450</v>
      </c>
      <c r="AU234" s="184">
        <f t="shared" si="291"/>
        <v>0</v>
      </c>
      <c r="AV234" s="188">
        <v>7</v>
      </c>
      <c r="AW234" s="246">
        <v>63</v>
      </c>
      <c r="AX234" s="237">
        <f t="shared" si="292"/>
        <v>44058</v>
      </c>
      <c r="AY234" s="6">
        <v>0</v>
      </c>
      <c r="AZ234" s="238">
        <f t="shared" si="293"/>
        <v>341</v>
      </c>
      <c r="BA234" s="238">
        <f t="shared" si="326"/>
        <v>17</v>
      </c>
      <c r="BB234" s="130">
        <v>0</v>
      </c>
      <c r="BC234" s="27">
        <f t="shared" si="294"/>
        <v>22</v>
      </c>
      <c r="BD234" s="238">
        <v>52</v>
      </c>
      <c r="BE234" s="229">
        <f t="shared" si="295"/>
        <v>44058</v>
      </c>
      <c r="BF234" s="132">
        <f t="shared" si="296"/>
        <v>15</v>
      </c>
      <c r="BG234" s="132">
        <f t="shared" si="255"/>
        <v>2278</v>
      </c>
      <c r="BH234" s="229">
        <f t="shared" si="297"/>
        <v>44058</v>
      </c>
      <c r="BI234" s="132">
        <f t="shared" si="298"/>
        <v>2278</v>
      </c>
      <c r="BJ234" s="1">
        <f t="shared" si="299"/>
        <v>44058</v>
      </c>
      <c r="BK234">
        <f t="shared" si="300"/>
        <v>16</v>
      </c>
      <c r="BL234">
        <f t="shared" si="301"/>
        <v>11</v>
      </c>
      <c r="BM234" s="1">
        <f t="shared" si="302"/>
        <v>44058</v>
      </c>
      <c r="BN234">
        <f t="shared" si="303"/>
        <v>3189</v>
      </c>
      <c r="BO234">
        <f t="shared" si="304"/>
        <v>804</v>
      </c>
      <c r="BP234" s="179">
        <f t="shared" si="305"/>
        <v>44058</v>
      </c>
      <c r="BQ234">
        <f t="shared" si="306"/>
        <v>4406</v>
      </c>
      <c r="BR234">
        <f t="shared" si="307"/>
        <v>3488</v>
      </c>
      <c r="BS234">
        <f t="shared" si="308"/>
        <v>69</v>
      </c>
      <c r="BW234" s="179">
        <f t="shared" si="309"/>
        <v>44058</v>
      </c>
      <c r="BX234">
        <f t="shared" si="310"/>
        <v>46</v>
      </c>
      <c r="BY234">
        <f t="shared" si="311"/>
        <v>46</v>
      </c>
      <c r="BZ234">
        <f t="shared" si="312"/>
        <v>0</v>
      </c>
      <c r="CA234" s="179">
        <f t="shared" si="313"/>
        <v>44058</v>
      </c>
      <c r="CB234">
        <f t="shared" si="314"/>
        <v>482</v>
      </c>
      <c r="CC234">
        <f t="shared" si="315"/>
        <v>450</v>
      </c>
      <c r="CD234">
        <f t="shared" si="316"/>
        <v>7</v>
      </c>
      <c r="CE234" s="179">
        <f t="shared" si="321"/>
        <v>44058</v>
      </c>
      <c r="CF234">
        <f t="shared" si="322"/>
        <v>46</v>
      </c>
      <c r="CG234">
        <f t="shared" si="323"/>
        <v>96</v>
      </c>
      <c r="CH234" s="179">
        <f t="shared" si="324"/>
        <v>44058</v>
      </c>
      <c r="CI234">
        <f t="shared" si="325"/>
        <v>2</v>
      </c>
      <c r="CJ234" s="1">
        <f t="shared" si="247"/>
        <v>44058</v>
      </c>
      <c r="CK234" s="282">
        <f t="shared" si="248"/>
        <v>46</v>
      </c>
      <c r="CL234" s="1">
        <f t="shared" si="249"/>
        <v>44058</v>
      </c>
      <c r="CM234" s="283">
        <f t="shared" si="250"/>
        <v>2</v>
      </c>
    </row>
    <row r="235" spans="1:91" ht="18" customHeight="1" x14ac:dyDescent="0.55000000000000004">
      <c r="A235" s="179">
        <v>44059</v>
      </c>
      <c r="B235" s="240">
        <v>22</v>
      </c>
      <c r="C235" s="154">
        <f t="shared" si="280"/>
        <v>2300</v>
      </c>
      <c r="D235" s="154">
        <f t="shared" si="281"/>
        <v>202</v>
      </c>
      <c r="E235" s="147">
        <v>0</v>
      </c>
      <c r="F235" s="147">
        <v>2098</v>
      </c>
      <c r="G235" s="147">
        <v>2</v>
      </c>
      <c r="H235" s="135"/>
      <c r="I235" s="147">
        <v>4</v>
      </c>
      <c r="J235" s="135"/>
      <c r="K235" s="42">
        <v>0</v>
      </c>
      <c r="L235" s="146">
        <v>37</v>
      </c>
      <c r="M235" s="147">
        <v>36</v>
      </c>
      <c r="N235" s="135"/>
      <c r="O235" s="135"/>
      <c r="P235" s="147">
        <v>1</v>
      </c>
      <c r="Q235" s="147">
        <v>1</v>
      </c>
      <c r="R235" s="135"/>
      <c r="S235" s="135"/>
      <c r="T235" s="147">
        <v>4</v>
      </c>
      <c r="U235" s="147">
        <v>2</v>
      </c>
      <c r="V235" s="135"/>
      <c r="W235" s="42">
        <v>351</v>
      </c>
      <c r="X235" s="148">
        <v>209</v>
      </c>
      <c r="Y235" s="42">
        <v>47</v>
      </c>
      <c r="Z235" s="75">
        <f t="shared" si="317"/>
        <v>44059</v>
      </c>
      <c r="AA235" s="230">
        <f t="shared" si="282"/>
        <v>5010</v>
      </c>
      <c r="AB235" s="230">
        <f t="shared" si="283"/>
        <v>4045</v>
      </c>
      <c r="AC235" s="231">
        <f t="shared" si="284"/>
        <v>76</v>
      </c>
      <c r="AD235" s="183">
        <f t="shared" si="285"/>
        <v>74</v>
      </c>
      <c r="AE235" s="243">
        <f t="shared" si="318"/>
        <v>3275</v>
      </c>
      <c r="AF235" s="155">
        <v>4480</v>
      </c>
      <c r="AG235" s="184">
        <f t="shared" si="319"/>
        <v>61</v>
      </c>
      <c r="AH235" s="155">
        <v>3549</v>
      </c>
      <c r="AI235" s="184">
        <f t="shared" si="286"/>
        <v>0</v>
      </c>
      <c r="AJ235" s="185">
        <v>69</v>
      </c>
      <c r="AK235" s="186">
        <f t="shared" si="287"/>
        <v>0</v>
      </c>
      <c r="AL235" s="155">
        <v>46</v>
      </c>
      <c r="AM235" s="184">
        <f t="shared" si="288"/>
        <v>0</v>
      </c>
      <c r="AN235" s="155">
        <v>46</v>
      </c>
      <c r="AO235" s="184">
        <f t="shared" si="289"/>
        <v>0</v>
      </c>
      <c r="AP235" s="187">
        <v>0</v>
      </c>
      <c r="AQ235" s="186">
        <f t="shared" si="320"/>
        <v>2</v>
      </c>
      <c r="AR235" s="155">
        <v>484</v>
      </c>
      <c r="AS235" s="184">
        <f t="shared" si="290"/>
        <v>0</v>
      </c>
      <c r="AT235" s="155">
        <v>450</v>
      </c>
      <c r="AU235" s="184">
        <f t="shared" si="291"/>
        <v>0</v>
      </c>
      <c r="AV235" s="188">
        <v>7</v>
      </c>
      <c r="AW235" s="246">
        <v>64</v>
      </c>
      <c r="AX235" s="237">
        <f t="shared" si="292"/>
        <v>44059</v>
      </c>
      <c r="AY235" s="6">
        <v>0</v>
      </c>
      <c r="AZ235" s="238">
        <f t="shared" si="293"/>
        <v>341</v>
      </c>
      <c r="BA235" s="238">
        <f t="shared" si="326"/>
        <v>18</v>
      </c>
      <c r="BB235" s="130">
        <v>0</v>
      </c>
      <c r="BC235" s="27">
        <f t="shared" si="294"/>
        <v>22</v>
      </c>
      <c r="BD235" s="238">
        <v>53</v>
      </c>
      <c r="BE235" s="229">
        <f t="shared" si="295"/>
        <v>44059</v>
      </c>
      <c r="BF235" s="132">
        <f t="shared" si="296"/>
        <v>22</v>
      </c>
      <c r="BG235" s="132">
        <f t="shared" si="255"/>
        <v>2300</v>
      </c>
      <c r="BH235" s="229">
        <f t="shared" si="297"/>
        <v>44059</v>
      </c>
      <c r="BI235" s="132">
        <f t="shared" si="298"/>
        <v>2300</v>
      </c>
      <c r="BJ235" s="1">
        <f t="shared" si="299"/>
        <v>44059</v>
      </c>
      <c r="BK235">
        <f t="shared" si="300"/>
        <v>37</v>
      </c>
      <c r="BL235">
        <f t="shared" si="301"/>
        <v>36</v>
      </c>
      <c r="BM235" s="1">
        <f t="shared" si="302"/>
        <v>44059</v>
      </c>
      <c r="BN235">
        <f t="shared" si="303"/>
        <v>3226</v>
      </c>
      <c r="BO235">
        <f t="shared" si="304"/>
        <v>840</v>
      </c>
      <c r="BP235" s="179">
        <f t="shared" si="305"/>
        <v>44059</v>
      </c>
      <c r="BQ235">
        <f t="shared" si="306"/>
        <v>4480</v>
      </c>
      <c r="BR235">
        <f t="shared" si="307"/>
        <v>3549</v>
      </c>
      <c r="BS235">
        <f t="shared" si="308"/>
        <v>69</v>
      </c>
      <c r="BW235" s="179">
        <f t="shared" si="309"/>
        <v>44059</v>
      </c>
      <c r="BX235">
        <f t="shared" si="310"/>
        <v>46</v>
      </c>
      <c r="BY235">
        <f t="shared" si="311"/>
        <v>46</v>
      </c>
      <c r="BZ235">
        <f t="shared" si="312"/>
        <v>0</v>
      </c>
      <c r="CA235" s="179">
        <f t="shared" si="313"/>
        <v>44059</v>
      </c>
      <c r="CB235">
        <f t="shared" si="314"/>
        <v>484</v>
      </c>
      <c r="CC235">
        <f t="shared" si="315"/>
        <v>450</v>
      </c>
      <c r="CD235">
        <f t="shared" si="316"/>
        <v>7</v>
      </c>
      <c r="CE235" s="179">
        <f t="shared" si="321"/>
        <v>44059</v>
      </c>
      <c r="CF235">
        <f t="shared" si="322"/>
        <v>74</v>
      </c>
      <c r="CG235">
        <f t="shared" si="323"/>
        <v>61</v>
      </c>
      <c r="CH235" s="179">
        <f t="shared" si="324"/>
        <v>44059</v>
      </c>
      <c r="CI235">
        <f t="shared" si="325"/>
        <v>0</v>
      </c>
      <c r="CJ235" s="1">
        <f t="shared" si="247"/>
        <v>44059</v>
      </c>
      <c r="CK235" s="282">
        <f t="shared" si="248"/>
        <v>74</v>
      </c>
      <c r="CL235" s="1">
        <f t="shared" si="249"/>
        <v>44059</v>
      </c>
      <c r="CM235" s="283">
        <f t="shared" si="250"/>
        <v>0</v>
      </c>
    </row>
    <row r="236" spans="1:91" ht="18" customHeight="1" x14ac:dyDescent="0.55000000000000004">
      <c r="A236" s="179">
        <v>44060</v>
      </c>
      <c r="B236" s="240">
        <v>22</v>
      </c>
      <c r="C236" s="154">
        <f t="shared" si="280"/>
        <v>2322</v>
      </c>
      <c r="D236" s="154">
        <f t="shared" si="281"/>
        <v>213</v>
      </c>
      <c r="E236" s="147">
        <v>0</v>
      </c>
      <c r="F236" s="147">
        <v>2109</v>
      </c>
      <c r="G236" s="147">
        <v>0</v>
      </c>
      <c r="H236" s="135"/>
      <c r="I236" s="147">
        <v>3</v>
      </c>
      <c r="J236" s="135"/>
      <c r="K236" s="42">
        <v>0</v>
      </c>
      <c r="L236" s="146">
        <v>17</v>
      </c>
      <c r="M236" s="147">
        <v>16</v>
      </c>
      <c r="N236" s="135"/>
      <c r="O236" s="135"/>
      <c r="P236" s="147">
        <v>0</v>
      </c>
      <c r="Q236" s="147">
        <v>0</v>
      </c>
      <c r="R236" s="135"/>
      <c r="S236" s="135"/>
      <c r="T236" s="147">
        <v>12</v>
      </c>
      <c r="U236" s="147">
        <v>4</v>
      </c>
      <c r="V236" s="135"/>
      <c r="W236" s="42">
        <v>356</v>
      </c>
      <c r="X236" s="148">
        <v>221</v>
      </c>
      <c r="Y236" s="42">
        <v>48</v>
      </c>
      <c r="Z236" s="75">
        <f t="shared" si="317"/>
        <v>44060</v>
      </c>
      <c r="AA236" s="230">
        <f t="shared" si="282"/>
        <v>5055</v>
      </c>
      <c r="AB236" s="230">
        <f t="shared" si="283"/>
        <v>4095</v>
      </c>
      <c r="AC236" s="231">
        <f t="shared" si="284"/>
        <v>76</v>
      </c>
      <c r="AD236" s="183">
        <f t="shared" si="285"/>
        <v>44</v>
      </c>
      <c r="AE236" s="243">
        <f t="shared" si="318"/>
        <v>3319</v>
      </c>
      <c r="AF236" s="155">
        <v>4524</v>
      </c>
      <c r="AG236" s="184">
        <f t="shared" si="319"/>
        <v>50</v>
      </c>
      <c r="AH236" s="155">
        <v>3599</v>
      </c>
      <c r="AI236" s="184">
        <f t="shared" si="286"/>
        <v>0</v>
      </c>
      <c r="AJ236" s="185">
        <v>69</v>
      </c>
      <c r="AK236" s="186">
        <f t="shared" si="287"/>
        <v>0</v>
      </c>
      <c r="AL236" s="155">
        <v>46</v>
      </c>
      <c r="AM236" s="184">
        <f t="shared" si="288"/>
        <v>0</v>
      </c>
      <c r="AN236" s="155">
        <v>46</v>
      </c>
      <c r="AO236" s="184">
        <f t="shared" si="289"/>
        <v>0</v>
      </c>
      <c r="AP236" s="187">
        <v>0</v>
      </c>
      <c r="AQ236" s="186">
        <f t="shared" si="320"/>
        <v>1</v>
      </c>
      <c r="AR236" s="155">
        <v>485</v>
      </c>
      <c r="AS236" s="184">
        <f t="shared" si="290"/>
        <v>0</v>
      </c>
      <c r="AT236" s="155">
        <v>450</v>
      </c>
      <c r="AU236" s="184">
        <f t="shared" si="291"/>
        <v>0</v>
      </c>
      <c r="AV236" s="188">
        <v>7</v>
      </c>
      <c r="AW236" s="246">
        <v>65</v>
      </c>
      <c r="AX236" s="237">
        <f t="shared" si="292"/>
        <v>44060</v>
      </c>
      <c r="AY236" s="6">
        <v>0</v>
      </c>
      <c r="AZ236" s="238">
        <f t="shared" si="293"/>
        <v>341</v>
      </c>
      <c r="BA236" s="238">
        <f t="shared" si="326"/>
        <v>19</v>
      </c>
      <c r="BB236" s="130">
        <v>0</v>
      </c>
      <c r="BC236" s="27">
        <f t="shared" si="294"/>
        <v>22</v>
      </c>
      <c r="BD236" s="238">
        <v>54</v>
      </c>
      <c r="BE236" s="229">
        <f t="shared" si="295"/>
        <v>44060</v>
      </c>
      <c r="BF236" s="132">
        <f t="shared" si="296"/>
        <v>22</v>
      </c>
      <c r="BG236" s="132">
        <f t="shared" si="255"/>
        <v>2322</v>
      </c>
      <c r="BH236" s="229">
        <f t="shared" si="297"/>
        <v>44060</v>
      </c>
      <c r="BI236" s="132">
        <f t="shared" si="298"/>
        <v>2322</v>
      </c>
      <c r="BJ236" s="1">
        <f t="shared" si="299"/>
        <v>44060</v>
      </c>
      <c r="BK236">
        <f t="shared" si="300"/>
        <v>17</v>
      </c>
      <c r="BL236">
        <f t="shared" si="301"/>
        <v>16</v>
      </c>
      <c r="BM236" s="1">
        <f t="shared" si="302"/>
        <v>44060</v>
      </c>
      <c r="BN236">
        <f t="shared" si="303"/>
        <v>3243</v>
      </c>
      <c r="BO236">
        <f t="shared" si="304"/>
        <v>856</v>
      </c>
      <c r="BP236" s="179">
        <f t="shared" si="305"/>
        <v>44060</v>
      </c>
      <c r="BQ236">
        <f t="shared" si="306"/>
        <v>4524</v>
      </c>
      <c r="BR236">
        <f t="shared" si="307"/>
        <v>3599</v>
      </c>
      <c r="BS236">
        <f t="shared" si="308"/>
        <v>69</v>
      </c>
      <c r="BW236" s="179">
        <f t="shared" si="309"/>
        <v>44060</v>
      </c>
      <c r="BX236">
        <f t="shared" si="310"/>
        <v>46</v>
      </c>
      <c r="BY236">
        <f t="shared" si="311"/>
        <v>46</v>
      </c>
      <c r="BZ236">
        <f t="shared" si="312"/>
        <v>0</v>
      </c>
      <c r="CA236" s="179">
        <f t="shared" si="313"/>
        <v>44060</v>
      </c>
      <c r="CB236">
        <f t="shared" si="314"/>
        <v>485</v>
      </c>
      <c r="CC236">
        <f t="shared" si="315"/>
        <v>450</v>
      </c>
      <c r="CD236">
        <f t="shared" si="316"/>
        <v>7</v>
      </c>
      <c r="CE236" s="179">
        <f t="shared" si="321"/>
        <v>44060</v>
      </c>
      <c r="CF236">
        <f t="shared" si="322"/>
        <v>44</v>
      </c>
      <c r="CG236">
        <f t="shared" si="323"/>
        <v>50</v>
      </c>
      <c r="CH236" s="179">
        <f t="shared" si="324"/>
        <v>44060</v>
      </c>
      <c r="CI236">
        <f t="shared" si="325"/>
        <v>0</v>
      </c>
      <c r="CJ236" s="1">
        <f t="shared" si="247"/>
        <v>44060</v>
      </c>
      <c r="CK236" s="282">
        <f t="shared" si="248"/>
        <v>44</v>
      </c>
      <c r="CL236" s="1">
        <f t="shared" si="249"/>
        <v>44060</v>
      </c>
      <c r="CM236" s="283">
        <f t="shared" si="250"/>
        <v>0</v>
      </c>
    </row>
    <row r="237" spans="1:91" ht="18" customHeight="1" x14ac:dyDescent="0.55000000000000004">
      <c r="A237" s="179">
        <v>44061</v>
      </c>
      <c r="B237" s="240">
        <v>17</v>
      </c>
      <c r="C237" s="154">
        <f t="shared" si="280"/>
        <v>2339</v>
      </c>
      <c r="D237" s="154">
        <f t="shared" si="281"/>
        <v>212</v>
      </c>
      <c r="E237" s="147">
        <v>0</v>
      </c>
      <c r="F237" s="147">
        <v>2127</v>
      </c>
      <c r="G237" s="147">
        <v>0</v>
      </c>
      <c r="H237" s="135"/>
      <c r="I237" s="147">
        <v>2</v>
      </c>
      <c r="J237" s="135"/>
      <c r="K237" s="42">
        <v>0</v>
      </c>
      <c r="L237" s="146">
        <v>14</v>
      </c>
      <c r="M237" s="147">
        <v>13</v>
      </c>
      <c r="N237" s="135"/>
      <c r="O237" s="135"/>
      <c r="P237" s="147">
        <v>2</v>
      </c>
      <c r="Q237" s="147">
        <v>2</v>
      </c>
      <c r="R237" s="135"/>
      <c r="S237" s="135"/>
      <c r="T237" s="147">
        <v>23</v>
      </c>
      <c r="U237" s="147">
        <v>11</v>
      </c>
      <c r="V237" s="135"/>
      <c r="W237" s="42">
        <v>345</v>
      </c>
      <c r="X237" s="148">
        <v>221</v>
      </c>
      <c r="Y237" s="42">
        <v>49</v>
      </c>
      <c r="Z237" s="75">
        <f t="shared" si="317"/>
        <v>44061</v>
      </c>
      <c r="AA237" s="230">
        <f t="shared" si="282"/>
        <v>5092</v>
      </c>
      <c r="AB237" s="230">
        <f t="shared" si="283"/>
        <v>4173</v>
      </c>
      <c r="AC237" s="231">
        <f t="shared" si="284"/>
        <v>78</v>
      </c>
      <c r="AD237" s="183">
        <f t="shared" si="285"/>
        <v>36</v>
      </c>
      <c r="AE237" s="243">
        <f t="shared" si="318"/>
        <v>3355</v>
      </c>
      <c r="AF237" s="155">
        <v>4560</v>
      </c>
      <c r="AG237" s="184">
        <f t="shared" si="319"/>
        <v>78</v>
      </c>
      <c r="AH237" s="155">
        <v>3677</v>
      </c>
      <c r="AI237" s="184">
        <f t="shared" si="286"/>
        <v>2</v>
      </c>
      <c r="AJ237" s="185">
        <v>71</v>
      </c>
      <c r="AK237" s="186">
        <f t="shared" si="287"/>
        <v>0</v>
      </c>
      <c r="AL237" s="155">
        <v>46</v>
      </c>
      <c r="AM237" s="184">
        <f t="shared" si="288"/>
        <v>0</v>
      </c>
      <c r="AN237" s="155">
        <v>46</v>
      </c>
      <c r="AO237" s="184">
        <f t="shared" si="289"/>
        <v>0</v>
      </c>
      <c r="AP237" s="187">
        <v>0</v>
      </c>
      <c r="AQ237" s="186">
        <f t="shared" si="320"/>
        <v>1</v>
      </c>
      <c r="AR237" s="155">
        <v>486</v>
      </c>
      <c r="AS237" s="184">
        <f t="shared" si="290"/>
        <v>0</v>
      </c>
      <c r="AT237" s="155">
        <v>450</v>
      </c>
      <c r="AU237" s="184">
        <f t="shared" si="291"/>
        <v>0</v>
      </c>
      <c r="AV237" s="188">
        <v>7</v>
      </c>
      <c r="AW237" s="246">
        <v>66</v>
      </c>
      <c r="AX237" s="237">
        <f t="shared" si="292"/>
        <v>44061</v>
      </c>
      <c r="AY237" s="6">
        <v>0</v>
      </c>
      <c r="AZ237" s="238">
        <f t="shared" si="293"/>
        <v>341</v>
      </c>
      <c r="BA237" s="238">
        <f t="shared" si="326"/>
        <v>20</v>
      </c>
      <c r="BB237" s="130">
        <v>0</v>
      </c>
      <c r="BC237" s="27">
        <f t="shared" si="294"/>
        <v>22</v>
      </c>
      <c r="BD237" s="238">
        <v>55</v>
      </c>
      <c r="BE237" s="229">
        <f t="shared" si="295"/>
        <v>44061</v>
      </c>
      <c r="BF237" s="132">
        <f t="shared" si="296"/>
        <v>17</v>
      </c>
      <c r="BG237" s="132">
        <f t="shared" si="255"/>
        <v>2339</v>
      </c>
      <c r="BH237" s="229">
        <f t="shared" si="297"/>
        <v>44061</v>
      </c>
      <c r="BI237" s="132">
        <f t="shared" si="298"/>
        <v>2339</v>
      </c>
      <c r="BJ237" s="1">
        <f t="shared" si="299"/>
        <v>44061</v>
      </c>
      <c r="BK237">
        <f t="shared" si="300"/>
        <v>14</v>
      </c>
      <c r="BL237">
        <f t="shared" si="301"/>
        <v>13</v>
      </c>
      <c r="BM237" s="1">
        <f t="shared" si="302"/>
        <v>44061</v>
      </c>
      <c r="BN237">
        <f t="shared" si="303"/>
        <v>3257</v>
      </c>
      <c r="BO237">
        <f t="shared" si="304"/>
        <v>869</v>
      </c>
      <c r="BP237" s="179">
        <f t="shared" si="305"/>
        <v>44061</v>
      </c>
      <c r="BQ237">
        <f t="shared" si="306"/>
        <v>4560</v>
      </c>
      <c r="BR237">
        <f t="shared" si="307"/>
        <v>3677</v>
      </c>
      <c r="BS237">
        <f t="shared" si="308"/>
        <v>71</v>
      </c>
      <c r="BW237" s="179">
        <f t="shared" si="309"/>
        <v>44061</v>
      </c>
      <c r="BX237">
        <f t="shared" si="310"/>
        <v>46</v>
      </c>
      <c r="BY237">
        <f t="shared" si="311"/>
        <v>46</v>
      </c>
      <c r="BZ237">
        <f t="shared" si="312"/>
        <v>0</v>
      </c>
      <c r="CA237" s="179">
        <f t="shared" si="313"/>
        <v>44061</v>
      </c>
      <c r="CB237">
        <f t="shared" si="314"/>
        <v>486</v>
      </c>
      <c r="CC237">
        <f t="shared" si="315"/>
        <v>450</v>
      </c>
      <c r="CD237">
        <f t="shared" si="316"/>
        <v>7</v>
      </c>
      <c r="CE237" s="179">
        <f t="shared" si="321"/>
        <v>44061</v>
      </c>
      <c r="CF237">
        <f t="shared" si="322"/>
        <v>36</v>
      </c>
      <c r="CG237">
        <f t="shared" si="323"/>
        <v>78</v>
      </c>
      <c r="CH237" s="179">
        <f t="shared" si="324"/>
        <v>44061</v>
      </c>
      <c r="CI237">
        <f t="shared" si="325"/>
        <v>2</v>
      </c>
      <c r="CJ237" s="1">
        <f t="shared" si="247"/>
        <v>44061</v>
      </c>
      <c r="CK237" s="282">
        <f t="shared" si="248"/>
        <v>36</v>
      </c>
      <c r="CL237" s="1">
        <f t="shared" si="249"/>
        <v>44061</v>
      </c>
      <c r="CM237" s="283">
        <f t="shared" si="250"/>
        <v>2</v>
      </c>
    </row>
    <row r="238" spans="1:91" ht="18" customHeight="1" x14ac:dyDescent="0.55000000000000004">
      <c r="A238" s="179">
        <v>44062</v>
      </c>
      <c r="B238" s="240">
        <v>7</v>
      </c>
      <c r="C238" s="154">
        <f t="shared" si="280"/>
        <v>2346</v>
      </c>
      <c r="D238" s="154">
        <f t="shared" si="281"/>
        <v>198</v>
      </c>
      <c r="E238" s="147">
        <v>0</v>
      </c>
      <c r="F238" s="147">
        <v>2148</v>
      </c>
      <c r="G238" s="147">
        <v>0</v>
      </c>
      <c r="H238" s="135"/>
      <c r="I238" s="147">
        <v>2</v>
      </c>
      <c r="J238" s="135"/>
      <c r="K238" s="42">
        <v>0</v>
      </c>
      <c r="L238" s="146">
        <v>22</v>
      </c>
      <c r="M238" s="147">
        <v>21</v>
      </c>
      <c r="N238" s="135"/>
      <c r="O238" s="135"/>
      <c r="P238" s="147">
        <v>0</v>
      </c>
      <c r="Q238" s="147">
        <v>0</v>
      </c>
      <c r="R238" s="135"/>
      <c r="S238" s="135"/>
      <c r="T238" s="147">
        <v>15</v>
      </c>
      <c r="U238" s="147">
        <v>7</v>
      </c>
      <c r="V238" s="135"/>
      <c r="W238" s="42">
        <v>352</v>
      </c>
      <c r="X238" s="148">
        <v>235</v>
      </c>
      <c r="Y238" s="42">
        <v>50</v>
      </c>
      <c r="Z238" s="75">
        <f t="shared" ref="Z238:Z243" si="327">+A238</f>
        <v>44062</v>
      </c>
      <c r="AA238" s="230">
        <f t="shared" si="282"/>
        <v>5118</v>
      </c>
      <c r="AB238" s="230">
        <f t="shared" si="283"/>
        <v>4282</v>
      </c>
      <c r="AC238" s="231">
        <f t="shared" si="284"/>
        <v>79</v>
      </c>
      <c r="AD238" s="183">
        <f t="shared" si="285"/>
        <v>26</v>
      </c>
      <c r="AE238" s="243">
        <f t="shared" si="318"/>
        <v>3381</v>
      </c>
      <c r="AF238" s="155">
        <v>4586</v>
      </c>
      <c r="AG238" s="184">
        <f t="shared" si="319"/>
        <v>102</v>
      </c>
      <c r="AH238" s="155">
        <v>3779</v>
      </c>
      <c r="AI238" s="184">
        <f t="shared" si="286"/>
        <v>1</v>
      </c>
      <c r="AJ238" s="185">
        <v>72</v>
      </c>
      <c r="AK238" s="186">
        <f t="shared" si="287"/>
        <v>0</v>
      </c>
      <c r="AL238" s="155">
        <v>46</v>
      </c>
      <c r="AM238" s="184">
        <f t="shared" si="288"/>
        <v>0</v>
      </c>
      <c r="AN238" s="155">
        <v>46</v>
      </c>
      <c r="AO238" s="184">
        <f t="shared" si="289"/>
        <v>0</v>
      </c>
      <c r="AP238" s="187">
        <v>0</v>
      </c>
      <c r="AQ238" s="186">
        <f t="shared" si="320"/>
        <v>0</v>
      </c>
      <c r="AR238" s="155">
        <v>486</v>
      </c>
      <c r="AS238" s="184">
        <f t="shared" si="290"/>
        <v>7</v>
      </c>
      <c r="AT238" s="155">
        <v>457</v>
      </c>
      <c r="AU238" s="184">
        <f t="shared" si="291"/>
        <v>0</v>
      </c>
      <c r="AV238" s="188">
        <v>7</v>
      </c>
      <c r="AW238" s="246">
        <v>67</v>
      </c>
      <c r="AX238" s="237">
        <f t="shared" si="292"/>
        <v>44062</v>
      </c>
      <c r="AY238" s="6">
        <v>0</v>
      </c>
      <c r="AZ238" s="238">
        <f t="shared" si="293"/>
        <v>341</v>
      </c>
      <c r="BA238" s="238">
        <f t="shared" si="326"/>
        <v>21</v>
      </c>
      <c r="BB238" s="130">
        <v>0</v>
      </c>
      <c r="BC238" s="27">
        <f t="shared" si="294"/>
        <v>22</v>
      </c>
      <c r="BD238" s="238">
        <v>56</v>
      </c>
      <c r="BE238" s="229">
        <f t="shared" si="295"/>
        <v>44062</v>
      </c>
      <c r="BF238" s="132">
        <f t="shared" si="296"/>
        <v>7</v>
      </c>
      <c r="BG238" s="132">
        <f t="shared" si="255"/>
        <v>2346</v>
      </c>
      <c r="BH238" s="229">
        <f t="shared" si="297"/>
        <v>44062</v>
      </c>
      <c r="BI238" s="132">
        <f t="shared" si="298"/>
        <v>2346</v>
      </c>
      <c r="BJ238" s="1">
        <f t="shared" si="299"/>
        <v>44062</v>
      </c>
      <c r="BK238">
        <f t="shared" si="300"/>
        <v>22</v>
      </c>
      <c r="BL238">
        <f t="shared" si="301"/>
        <v>21</v>
      </c>
      <c r="BM238" s="1">
        <f t="shared" si="302"/>
        <v>44062</v>
      </c>
      <c r="BN238">
        <f t="shared" si="303"/>
        <v>3279</v>
      </c>
      <c r="BO238">
        <f t="shared" si="304"/>
        <v>890</v>
      </c>
      <c r="BP238" s="179">
        <f t="shared" si="305"/>
        <v>44062</v>
      </c>
      <c r="BQ238">
        <f t="shared" si="306"/>
        <v>4586</v>
      </c>
      <c r="BR238">
        <f t="shared" si="307"/>
        <v>3779</v>
      </c>
      <c r="BS238">
        <f t="shared" si="308"/>
        <v>72</v>
      </c>
      <c r="BW238" s="179">
        <f t="shared" si="309"/>
        <v>44062</v>
      </c>
      <c r="BX238">
        <f t="shared" si="310"/>
        <v>46</v>
      </c>
      <c r="BY238">
        <f t="shared" si="311"/>
        <v>46</v>
      </c>
      <c r="BZ238">
        <f t="shared" si="312"/>
        <v>0</v>
      </c>
      <c r="CA238" s="179">
        <f t="shared" si="313"/>
        <v>44062</v>
      </c>
      <c r="CB238">
        <f t="shared" si="314"/>
        <v>486</v>
      </c>
      <c r="CC238">
        <f t="shared" si="315"/>
        <v>457</v>
      </c>
      <c r="CD238">
        <f t="shared" si="316"/>
        <v>7</v>
      </c>
      <c r="CE238" s="179">
        <f t="shared" si="321"/>
        <v>44062</v>
      </c>
      <c r="CF238">
        <f t="shared" si="322"/>
        <v>26</v>
      </c>
      <c r="CG238">
        <f t="shared" si="323"/>
        <v>102</v>
      </c>
      <c r="CH238" s="179">
        <f t="shared" si="324"/>
        <v>44062</v>
      </c>
      <c r="CI238">
        <f t="shared" si="325"/>
        <v>1</v>
      </c>
      <c r="CJ238" s="1">
        <f t="shared" si="247"/>
        <v>44062</v>
      </c>
      <c r="CK238" s="282">
        <f t="shared" si="248"/>
        <v>26</v>
      </c>
      <c r="CL238" s="1">
        <f t="shared" si="249"/>
        <v>44062</v>
      </c>
      <c r="CM238" s="283">
        <f t="shared" si="250"/>
        <v>1</v>
      </c>
    </row>
    <row r="239" spans="1:91" ht="18" customHeight="1" x14ac:dyDescent="0.55000000000000004">
      <c r="A239" s="179">
        <v>44063</v>
      </c>
      <c r="B239" s="240">
        <v>22</v>
      </c>
      <c r="C239" s="154">
        <f t="shared" si="280"/>
        <v>2368</v>
      </c>
      <c r="D239" s="154">
        <f t="shared" si="281"/>
        <v>204</v>
      </c>
      <c r="E239" s="147">
        <v>0</v>
      </c>
      <c r="F239" s="147">
        <v>2164</v>
      </c>
      <c r="G239" s="147">
        <v>0</v>
      </c>
      <c r="H239" s="135"/>
      <c r="I239" s="147">
        <v>0</v>
      </c>
      <c r="J239" s="135"/>
      <c r="K239" s="42">
        <v>0</v>
      </c>
      <c r="L239" s="146">
        <v>23</v>
      </c>
      <c r="M239" s="147">
        <v>22</v>
      </c>
      <c r="N239" s="135"/>
      <c r="O239" s="135"/>
      <c r="P239" s="147">
        <v>3</v>
      </c>
      <c r="Q239" s="147">
        <v>3</v>
      </c>
      <c r="R239" s="135"/>
      <c r="S239" s="135"/>
      <c r="T239" s="147">
        <v>19</v>
      </c>
      <c r="U239" s="147">
        <v>6</v>
      </c>
      <c r="V239" s="135"/>
      <c r="W239" s="42">
        <v>353</v>
      </c>
      <c r="X239" s="148">
        <v>248</v>
      </c>
      <c r="Y239" s="42">
        <v>51</v>
      </c>
      <c r="Z239" s="75">
        <f t="shared" si="327"/>
        <v>44063</v>
      </c>
      <c r="AA239" s="230">
        <f t="shared" si="282"/>
        <v>5136</v>
      </c>
      <c r="AB239" s="230">
        <f t="shared" si="283"/>
        <v>4330</v>
      </c>
      <c r="AC239" s="231">
        <f t="shared" si="284"/>
        <v>82</v>
      </c>
      <c r="AD239" s="183">
        <f t="shared" si="285"/>
        <v>18</v>
      </c>
      <c r="AE239" s="243">
        <f t="shared" si="318"/>
        <v>3399</v>
      </c>
      <c r="AF239" s="155">
        <v>4604</v>
      </c>
      <c r="AG239" s="184">
        <f t="shared" si="319"/>
        <v>48</v>
      </c>
      <c r="AH239" s="155">
        <v>3827</v>
      </c>
      <c r="AI239" s="184">
        <f t="shared" si="286"/>
        <v>3</v>
      </c>
      <c r="AJ239" s="185">
        <v>75</v>
      </c>
      <c r="AK239" s="186">
        <f t="shared" si="287"/>
        <v>0</v>
      </c>
      <c r="AL239" s="155">
        <v>46</v>
      </c>
      <c r="AM239" s="184">
        <f t="shared" si="288"/>
        <v>0</v>
      </c>
      <c r="AN239" s="155">
        <v>46</v>
      </c>
      <c r="AO239" s="184">
        <f t="shared" si="289"/>
        <v>0</v>
      </c>
      <c r="AP239" s="187">
        <v>0</v>
      </c>
      <c r="AQ239" s="186">
        <f t="shared" si="320"/>
        <v>0</v>
      </c>
      <c r="AR239" s="155">
        <v>486</v>
      </c>
      <c r="AS239" s="184">
        <f t="shared" si="290"/>
        <v>0</v>
      </c>
      <c r="AT239" s="155">
        <v>457</v>
      </c>
      <c r="AU239" s="184">
        <f t="shared" si="291"/>
        <v>0</v>
      </c>
      <c r="AV239" s="188">
        <v>7</v>
      </c>
      <c r="AW239" s="246">
        <v>68</v>
      </c>
      <c r="AX239" s="237">
        <f t="shared" si="292"/>
        <v>44063</v>
      </c>
      <c r="AY239" s="6">
        <v>0</v>
      </c>
      <c r="AZ239" s="238">
        <f t="shared" si="293"/>
        <v>341</v>
      </c>
      <c r="BA239" s="238">
        <f t="shared" si="326"/>
        <v>22</v>
      </c>
      <c r="BB239" s="130">
        <v>0</v>
      </c>
      <c r="BC239" s="27">
        <f t="shared" si="294"/>
        <v>22</v>
      </c>
      <c r="BD239" s="238">
        <v>57</v>
      </c>
      <c r="BE239" s="229">
        <f t="shared" si="295"/>
        <v>44063</v>
      </c>
      <c r="BF239" s="132">
        <f t="shared" si="296"/>
        <v>22</v>
      </c>
      <c r="BG239" s="132">
        <f t="shared" si="255"/>
        <v>2368</v>
      </c>
      <c r="BH239" s="229">
        <f t="shared" si="297"/>
        <v>44063</v>
      </c>
      <c r="BI239" s="132">
        <f t="shared" si="298"/>
        <v>2368</v>
      </c>
      <c r="BJ239" s="1">
        <f t="shared" si="299"/>
        <v>44063</v>
      </c>
      <c r="BK239">
        <f t="shared" si="300"/>
        <v>23</v>
      </c>
      <c r="BL239">
        <f t="shared" si="301"/>
        <v>22</v>
      </c>
      <c r="BM239" s="1">
        <f t="shared" si="302"/>
        <v>44063</v>
      </c>
      <c r="BN239">
        <f t="shared" si="303"/>
        <v>3302</v>
      </c>
      <c r="BO239">
        <f t="shared" si="304"/>
        <v>912</v>
      </c>
      <c r="BP239" s="179">
        <f t="shared" si="305"/>
        <v>44063</v>
      </c>
      <c r="BQ239">
        <f t="shared" si="306"/>
        <v>4604</v>
      </c>
      <c r="BR239">
        <f t="shared" si="307"/>
        <v>3827</v>
      </c>
      <c r="BS239">
        <f t="shared" si="308"/>
        <v>75</v>
      </c>
      <c r="BW239" s="179">
        <f t="shared" si="309"/>
        <v>44063</v>
      </c>
      <c r="BX239">
        <f t="shared" si="310"/>
        <v>46</v>
      </c>
      <c r="BY239">
        <f t="shared" si="311"/>
        <v>46</v>
      </c>
      <c r="BZ239">
        <f t="shared" si="312"/>
        <v>0</v>
      </c>
      <c r="CA239" s="179">
        <f t="shared" si="313"/>
        <v>44063</v>
      </c>
      <c r="CB239">
        <f t="shared" si="314"/>
        <v>486</v>
      </c>
      <c r="CC239">
        <f t="shared" si="315"/>
        <v>457</v>
      </c>
      <c r="CD239">
        <f t="shared" si="316"/>
        <v>7</v>
      </c>
      <c r="CE239" s="179">
        <f t="shared" si="321"/>
        <v>44063</v>
      </c>
      <c r="CF239">
        <f t="shared" si="322"/>
        <v>18</v>
      </c>
      <c r="CG239">
        <f t="shared" si="323"/>
        <v>48</v>
      </c>
      <c r="CH239" s="179">
        <f t="shared" si="324"/>
        <v>44063</v>
      </c>
      <c r="CI239">
        <f t="shared" si="325"/>
        <v>3</v>
      </c>
      <c r="CJ239" s="1">
        <f t="shared" si="247"/>
        <v>44063</v>
      </c>
      <c r="CK239" s="282">
        <f t="shared" si="248"/>
        <v>18</v>
      </c>
      <c r="CL239" s="1">
        <f t="shared" si="249"/>
        <v>44063</v>
      </c>
      <c r="CM239" s="283">
        <f t="shared" si="250"/>
        <v>3</v>
      </c>
    </row>
    <row r="240" spans="1:91" ht="18" customHeight="1" x14ac:dyDescent="0.55000000000000004">
      <c r="A240" s="179">
        <v>44064</v>
      </c>
      <c r="B240" s="240">
        <v>22</v>
      </c>
      <c r="C240" s="154">
        <f t="shared" si="280"/>
        <v>2390</v>
      </c>
      <c r="D240" s="154">
        <f t="shared" si="281"/>
        <v>214</v>
      </c>
      <c r="E240" s="147">
        <v>2</v>
      </c>
      <c r="F240" s="147">
        <v>2176</v>
      </c>
      <c r="G240" s="147">
        <v>1</v>
      </c>
      <c r="H240" s="135"/>
      <c r="I240" s="147">
        <v>1</v>
      </c>
      <c r="J240" s="135"/>
      <c r="K240" s="42">
        <v>0</v>
      </c>
      <c r="L240" s="146">
        <v>34</v>
      </c>
      <c r="M240" s="147">
        <v>34</v>
      </c>
      <c r="N240" s="135"/>
      <c r="O240" s="135"/>
      <c r="P240" s="147">
        <v>1</v>
      </c>
      <c r="Q240" s="147">
        <v>1</v>
      </c>
      <c r="R240" s="135"/>
      <c r="S240" s="135"/>
      <c r="T240" s="147">
        <v>20</v>
      </c>
      <c r="U240" s="147">
        <v>5</v>
      </c>
      <c r="V240" s="135"/>
      <c r="W240" s="42">
        <v>366</v>
      </c>
      <c r="X240" s="148">
        <v>276</v>
      </c>
      <c r="Y240" s="42">
        <v>52</v>
      </c>
      <c r="Z240" s="75">
        <f t="shared" si="327"/>
        <v>44064</v>
      </c>
      <c r="AA240" s="230">
        <f t="shared" si="282"/>
        <v>5164</v>
      </c>
      <c r="AB240" s="230">
        <f t="shared" si="283"/>
        <v>4403</v>
      </c>
      <c r="AC240" s="231">
        <f t="shared" si="284"/>
        <v>82</v>
      </c>
      <c r="AD240" s="183">
        <f t="shared" si="285"/>
        <v>27</v>
      </c>
      <c r="AE240" s="243">
        <f t="shared" si="318"/>
        <v>3426</v>
      </c>
      <c r="AF240" s="155">
        <v>4631</v>
      </c>
      <c r="AG240" s="184">
        <f t="shared" si="319"/>
        <v>73</v>
      </c>
      <c r="AH240" s="155">
        <v>3900</v>
      </c>
      <c r="AI240" s="184">
        <f t="shared" si="286"/>
        <v>0</v>
      </c>
      <c r="AJ240" s="185">
        <v>75</v>
      </c>
      <c r="AK240" s="186">
        <f t="shared" si="287"/>
        <v>0</v>
      </c>
      <c r="AL240" s="155">
        <v>46</v>
      </c>
      <c r="AM240" s="184">
        <f t="shared" si="288"/>
        <v>0</v>
      </c>
      <c r="AN240" s="155">
        <v>46</v>
      </c>
      <c r="AO240" s="184">
        <f t="shared" si="289"/>
        <v>0</v>
      </c>
      <c r="AP240" s="187">
        <v>0</v>
      </c>
      <c r="AQ240" s="186">
        <f t="shared" si="320"/>
        <v>1</v>
      </c>
      <c r="AR240" s="155">
        <v>487</v>
      </c>
      <c r="AS240" s="184">
        <f t="shared" si="290"/>
        <v>0</v>
      </c>
      <c r="AT240" s="155">
        <v>457</v>
      </c>
      <c r="AU240" s="184">
        <f t="shared" si="291"/>
        <v>0</v>
      </c>
      <c r="AV240" s="188">
        <v>7</v>
      </c>
      <c r="AW240" s="246">
        <v>69</v>
      </c>
      <c r="AX240" s="237">
        <f t="shared" si="292"/>
        <v>44064</v>
      </c>
      <c r="AY240" s="6">
        <v>0</v>
      </c>
      <c r="AZ240" s="238">
        <f t="shared" si="293"/>
        <v>341</v>
      </c>
      <c r="BA240" s="238">
        <f t="shared" si="326"/>
        <v>23</v>
      </c>
      <c r="BB240" s="130">
        <v>0</v>
      </c>
      <c r="BC240" s="27">
        <f t="shared" si="294"/>
        <v>22</v>
      </c>
      <c r="BD240" s="238">
        <v>58</v>
      </c>
      <c r="BE240" s="229">
        <f t="shared" si="295"/>
        <v>44064</v>
      </c>
      <c r="BF240" s="132">
        <f t="shared" si="296"/>
        <v>22</v>
      </c>
      <c r="BG240" s="132">
        <f t="shared" si="255"/>
        <v>2390</v>
      </c>
      <c r="BH240" s="229">
        <f t="shared" si="297"/>
        <v>44064</v>
      </c>
      <c r="BI240" s="132">
        <f t="shared" si="298"/>
        <v>2390</v>
      </c>
      <c r="BJ240" s="1">
        <f t="shared" si="299"/>
        <v>44064</v>
      </c>
      <c r="BK240">
        <f t="shared" si="300"/>
        <v>34</v>
      </c>
      <c r="BL240">
        <f t="shared" si="301"/>
        <v>34</v>
      </c>
      <c r="BM240" s="1">
        <f t="shared" si="302"/>
        <v>44064</v>
      </c>
      <c r="BN240">
        <f t="shared" si="303"/>
        <v>3336</v>
      </c>
      <c r="BO240">
        <f t="shared" si="304"/>
        <v>946</v>
      </c>
      <c r="BP240" s="179">
        <f t="shared" si="305"/>
        <v>44064</v>
      </c>
      <c r="BQ240">
        <f t="shared" si="306"/>
        <v>4631</v>
      </c>
      <c r="BR240">
        <f t="shared" si="307"/>
        <v>3900</v>
      </c>
      <c r="BS240">
        <f t="shared" si="308"/>
        <v>75</v>
      </c>
      <c r="BW240" s="179">
        <f t="shared" si="309"/>
        <v>44064</v>
      </c>
      <c r="BX240">
        <f t="shared" si="310"/>
        <v>46</v>
      </c>
      <c r="BY240">
        <f t="shared" si="311"/>
        <v>46</v>
      </c>
      <c r="BZ240">
        <f t="shared" si="312"/>
        <v>0</v>
      </c>
      <c r="CA240" s="179">
        <f t="shared" si="313"/>
        <v>44064</v>
      </c>
      <c r="CB240">
        <f t="shared" si="314"/>
        <v>487</v>
      </c>
      <c r="CC240">
        <f t="shared" si="315"/>
        <v>457</v>
      </c>
      <c r="CD240">
        <f t="shared" si="316"/>
        <v>7</v>
      </c>
      <c r="CE240" s="179">
        <f t="shared" si="321"/>
        <v>44064</v>
      </c>
      <c r="CF240">
        <f t="shared" si="322"/>
        <v>27</v>
      </c>
      <c r="CG240">
        <f t="shared" si="323"/>
        <v>73</v>
      </c>
      <c r="CH240" s="179">
        <f t="shared" si="324"/>
        <v>44064</v>
      </c>
      <c r="CI240">
        <f t="shared" si="325"/>
        <v>0</v>
      </c>
      <c r="CJ240" s="1">
        <f t="shared" si="247"/>
        <v>44064</v>
      </c>
      <c r="CK240" s="282">
        <f t="shared" si="248"/>
        <v>27</v>
      </c>
      <c r="CL240" s="1">
        <f t="shared" si="249"/>
        <v>44064</v>
      </c>
      <c r="CM240" s="283">
        <f t="shared" si="250"/>
        <v>0</v>
      </c>
    </row>
    <row r="241" spans="1:91" ht="18" customHeight="1" x14ac:dyDescent="0.55000000000000004">
      <c r="A241" s="179">
        <v>44065</v>
      </c>
      <c r="B241" s="240">
        <v>12</v>
      </c>
      <c r="C241" s="154">
        <f t="shared" si="280"/>
        <v>2402</v>
      </c>
      <c r="D241" s="154">
        <f t="shared" si="281"/>
        <v>212</v>
      </c>
      <c r="E241" s="147">
        <v>2</v>
      </c>
      <c r="F241" s="147">
        <v>2190</v>
      </c>
      <c r="G241" s="147">
        <v>2</v>
      </c>
      <c r="H241" s="135"/>
      <c r="I241" s="147">
        <v>3</v>
      </c>
      <c r="J241" s="135"/>
      <c r="K241" s="42">
        <v>0</v>
      </c>
      <c r="L241" s="146">
        <v>15</v>
      </c>
      <c r="M241" s="147">
        <v>15</v>
      </c>
      <c r="N241" s="135"/>
      <c r="O241" s="135"/>
      <c r="P241" s="147">
        <v>0</v>
      </c>
      <c r="Q241" s="147">
        <v>0</v>
      </c>
      <c r="R241" s="135"/>
      <c r="S241" s="135"/>
      <c r="T241" s="147">
        <v>11</v>
      </c>
      <c r="U241" s="147">
        <v>2</v>
      </c>
      <c r="V241" s="135"/>
      <c r="W241" s="42">
        <v>370</v>
      </c>
      <c r="X241" s="148">
        <v>289</v>
      </c>
      <c r="Y241" s="42">
        <v>53</v>
      </c>
      <c r="Z241" s="75">
        <f t="shared" si="327"/>
        <v>44065</v>
      </c>
      <c r="AA241" s="230">
        <f t="shared" si="282"/>
        <v>5190</v>
      </c>
      <c r="AB241" s="230">
        <f t="shared" si="283"/>
        <v>4477</v>
      </c>
      <c r="AC241" s="231">
        <f t="shared" si="284"/>
        <v>83</v>
      </c>
      <c r="AD241" s="183">
        <f t="shared" si="285"/>
        <v>26</v>
      </c>
      <c r="AE241" s="243">
        <f t="shared" si="318"/>
        <v>3452</v>
      </c>
      <c r="AF241" s="155">
        <v>4657</v>
      </c>
      <c r="AG241" s="184">
        <f t="shared" si="319"/>
        <v>74</v>
      </c>
      <c r="AH241" s="155">
        <v>3974</v>
      </c>
      <c r="AI241" s="184">
        <f t="shared" si="286"/>
        <v>1</v>
      </c>
      <c r="AJ241" s="185">
        <v>76</v>
      </c>
      <c r="AK241" s="186">
        <f t="shared" si="287"/>
        <v>0</v>
      </c>
      <c r="AL241" s="155">
        <v>46</v>
      </c>
      <c r="AM241" s="184">
        <f t="shared" si="288"/>
        <v>0</v>
      </c>
      <c r="AN241" s="155">
        <v>46</v>
      </c>
      <c r="AO241" s="184">
        <f t="shared" si="289"/>
        <v>0</v>
      </c>
      <c r="AP241" s="187">
        <v>0</v>
      </c>
      <c r="AQ241" s="186">
        <f t="shared" si="320"/>
        <v>0</v>
      </c>
      <c r="AR241" s="155">
        <v>487</v>
      </c>
      <c r="AS241" s="184">
        <f t="shared" si="290"/>
        <v>0</v>
      </c>
      <c r="AT241" s="155">
        <v>457</v>
      </c>
      <c r="AU241" s="184">
        <f t="shared" si="291"/>
        <v>0</v>
      </c>
      <c r="AV241" s="188">
        <v>7</v>
      </c>
      <c r="AW241" s="246">
        <v>70</v>
      </c>
      <c r="AX241" s="237">
        <f t="shared" si="292"/>
        <v>44065</v>
      </c>
      <c r="AY241" s="6">
        <v>0</v>
      </c>
      <c r="AZ241" s="238">
        <f t="shared" si="293"/>
        <v>341</v>
      </c>
      <c r="BA241" s="238">
        <f t="shared" si="326"/>
        <v>24</v>
      </c>
      <c r="BB241" s="130">
        <v>0</v>
      </c>
      <c r="BC241" s="27">
        <f t="shared" si="294"/>
        <v>22</v>
      </c>
      <c r="BD241" s="238">
        <v>59</v>
      </c>
      <c r="BE241" s="229">
        <f t="shared" si="295"/>
        <v>44065</v>
      </c>
      <c r="BF241" s="132">
        <f t="shared" si="296"/>
        <v>12</v>
      </c>
      <c r="BG241" s="132">
        <f t="shared" si="255"/>
        <v>2402</v>
      </c>
      <c r="BH241" s="229">
        <f t="shared" si="297"/>
        <v>44065</v>
      </c>
      <c r="BI241" s="132">
        <f t="shared" si="298"/>
        <v>2402</v>
      </c>
      <c r="BJ241" s="1">
        <f t="shared" si="299"/>
        <v>44065</v>
      </c>
      <c r="BK241">
        <f t="shared" si="300"/>
        <v>15</v>
      </c>
      <c r="BL241">
        <f t="shared" si="301"/>
        <v>15</v>
      </c>
      <c r="BM241" s="1">
        <f t="shared" si="302"/>
        <v>44065</v>
      </c>
      <c r="BN241">
        <f t="shared" si="303"/>
        <v>3351</v>
      </c>
      <c r="BO241">
        <f t="shared" si="304"/>
        <v>961</v>
      </c>
      <c r="BP241" s="179">
        <f t="shared" si="305"/>
        <v>44065</v>
      </c>
      <c r="BQ241">
        <f t="shared" si="306"/>
        <v>4657</v>
      </c>
      <c r="BR241">
        <f t="shared" si="307"/>
        <v>3974</v>
      </c>
      <c r="BS241">
        <f t="shared" si="308"/>
        <v>76</v>
      </c>
      <c r="BW241" s="179">
        <f t="shared" si="309"/>
        <v>44065</v>
      </c>
      <c r="BX241">
        <f t="shared" si="310"/>
        <v>46</v>
      </c>
      <c r="BY241">
        <f t="shared" si="311"/>
        <v>46</v>
      </c>
      <c r="BZ241">
        <f t="shared" si="312"/>
        <v>0</v>
      </c>
      <c r="CA241" s="179">
        <f t="shared" si="313"/>
        <v>44065</v>
      </c>
      <c r="CB241">
        <f t="shared" si="314"/>
        <v>487</v>
      </c>
      <c r="CC241">
        <f t="shared" si="315"/>
        <v>457</v>
      </c>
      <c r="CD241">
        <f t="shared" si="316"/>
        <v>7</v>
      </c>
      <c r="CE241" s="179">
        <f t="shared" si="321"/>
        <v>44065</v>
      </c>
      <c r="CF241">
        <f t="shared" si="322"/>
        <v>26</v>
      </c>
      <c r="CG241">
        <f t="shared" si="323"/>
        <v>74</v>
      </c>
      <c r="CH241" s="179">
        <f t="shared" si="324"/>
        <v>44065</v>
      </c>
      <c r="CI241">
        <f t="shared" si="325"/>
        <v>1</v>
      </c>
      <c r="CJ241" s="1">
        <f t="shared" si="247"/>
        <v>44065</v>
      </c>
      <c r="CK241" s="282">
        <f t="shared" si="248"/>
        <v>26</v>
      </c>
      <c r="CL241" s="1">
        <f t="shared" si="249"/>
        <v>44065</v>
      </c>
      <c r="CM241" s="283">
        <f t="shared" si="250"/>
        <v>1</v>
      </c>
    </row>
    <row r="242" spans="1:91" ht="18" customHeight="1" x14ac:dyDescent="0.55000000000000004">
      <c r="A242" s="179">
        <v>44066</v>
      </c>
      <c r="B242" s="240">
        <v>16</v>
      </c>
      <c r="C242" s="154">
        <f t="shared" si="280"/>
        <v>2418</v>
      </c>
      <c r="D242" s="154">
        <f t="shared" si="281"/>
        <v>226</v>
      </c>
      <c r="E242" s="147">
        <v>2</v>
      </c>
      <c r="F242" s="147">
        <v>2192</v>
      </c>
      <c r="G242" s="147">
        <v>1</v>
      </c>
      <c r="H242" s="135"/>
      <c r="I242" s="147">
        <v>1</v>
      </c>
      <c r="J242" s="135"/>
      <c r="K242" s="42">
        <v>0</v>
      </c>
      <c r="L242" s="146">
        <v>27</v>
      </c>
      <c r="M242" s="147">
        <v>27</v>
      </c>
      <c r="N242" s="135"/>
      <c r="O242" s="135"/>
      <c r="P242" s="147">
        <v>1</v>
      </c>
      <c r="Q242" s="147">
        <v>1</v>
      </c>
      <c r="R242" s="135"/>
      <c r="S242" s="135"/>
      <c r="T242" s="147">
        <v>22</v>
      </c>
      <c r="U242" s="147">
        <v>9</v>
      </c>
      <c r="V242" s="135"/>
      <c r="W242" s="42">
        <v>374</v>
      </c>
      <c r="X242" s="148">
        <v>306</v>
      </c>
      <c r="Y242" s="42">
        <v>54</v>
      </c>
      <c r="Z242" s="75">
        <f t="shared" si="327"/>
        <v>44066</v>
      </c>
      <c r="AA242" s="230">
        <f t="shared" si="282"/>
        <v>5215</v>
      </c>
      <c r="AB242" s="230">
        <f t="shared" si="283"/>
        <v>4521</v>
      </c>
      <c r="AC242" s="231">
        <f t="shared" si="284"/>
        <v>84</v>
      </c>
      <c r="AD242" s="183">
        <f t="shared" si="285"/>
        <v>25</v>
      </c>
      <c r="AE242" s="243">
        <f t="shared" si="318"/>
        <v>3477</v>
      </c>
      <c r="AF242" s="155">
        <v>4682</v>
      </c>
      <c r="AG242" s="184">
        <f t="shared" si="319"/>
        <v>44</v>
      </c>
      <c r="AH242" s="155">
        <v>4018</v>
      </c>
      <c r="AI242" s="184">
        <f t="shared" si="286"/>
        <v>1</v>
      </c>
      <c r="AJ242" s="185">
        <v>77</v>
      </c>
      <c r="AK242" s="186">
        <f t="shared" si="287"/>
        <v>0</v>
      </c>
      <c r="AL242" s="155">
        <v>46</v>
      </c>
      <c r="AM242" s="184">
        <f t="shared" si="288"/>
        <v>0</v>
      </c>
      <c r="AN242" s="155">
        <v>46</v>
      </c>
      <c r="AO242" s="184">
        <f t="shared" si="289"/>
        <v>0</v>
      </c>
      <c r="AP242" s="187">
        <v>0</v>
      </c>
      <c r="AQ242" s="186">
        <f t="shared" si="320"/>
        <v>0</v>
      </c>
      <c r="AR242" s="155">
        <v>487</v>
      </c>
      <c r="AS242" s="184">
        <f t="shared" si="290"/>
        <v>0</v>
      </c>
      <c r="AT242" s="155">
        <v>457</v>
      </c>
      <c r="AU242" s="184">
        <f t="shared" si="291"/>
        <v>0</v>
      </c>
      <c r="AV242" s="188">
        <v>7</v>
      </c>
      <c r="AW242" s="246">
        <v>71</v>
      </c>
      <c r="AX242" s="237">
        <f t="shared" si="292"/>
        <v>44066</v>
      </c>
      <c r="AY242" s="6">
        <v>0</v>
      </c>
      <c r="AZ242" s="238">
        <f t="shared" si="293"/>
        <v>341</v>
      </c>
      <c r="BA242" s="238">
        <f t="shared" si="326"/>
        <v>25</v>
      </c>
      <c r="BB242" s="130">
        <v>0</v>
      </c>
      <c r="BC242" s="27">
        <f t="shared" si="294"/>
        <v>22</v>
      </c>
      <c r="BD242" s="238">
        <v>60</v>
      </c>
      <c r="BE242" s="229">
        <f t="shared" si="295"/>
        <v>44066</v>
      </c>
      <c r="BF242" s="132">
        <f t="shared" si="296"/>
        <v>16</v>
      </c>
      <c r="BG242" s="132">
        <f t="shared" si="255"/>
        <v>2418</v>
      </c>
      <c r="BH242" s="229">
        <f t="shared" si="297"/>
        <v>44066</v>
      </c>
      <c r="BI242" s="132">
        <f t="shared" si="298"/>
        <v>2418</v>
      </c>
      <c r="BJ242" s="1">
        <f t="shared" si="299"/>
        <v>44066</v>
      </c>
      <c r="BK242">
        <f t="shared" si="300"/>
        <v>27</v>
      </c>
      <c r="BL242">
        <f t="shared" si="301"/>
        <v>27</v>
      </c>
      <c r="BM242" s="1">
        <f t="shared" si="302"/>
        <v>44066</v>
      </c>
      <c r="BN242">
        <f t="shared" si="303"/>
        <v>3378</v>
      </c>
      <c r="BO242">
        <f t="shared" si="304"/>
        <v>988</v>
      </c>
      <c r="BP242" s="179">
        <f t="shared" si="305"/>
        <v>44066</v>
      </c>
      <c r="BQ242">
        <f t="shared" si="306"/>
        <v>4682</v>
      </c>
      <c r="BR242">
        <f t="shared" si="307"/>
        <v>4018</v>
      </c>
      <c r="BS242">
        <f t="shared" si="308"/>
        <v>77</v>
      </c>
      <c r="BW242" s="179">
        <f t="shared" si="309"/>
        <v>44066</v>
      </c>
      <c r="BX242">
        <f t="shared" si="310"/>
        <v>46</v>
      </c>
      <c r="BY242">
        <f t="shared" si="311"/>
        <v>46</v>
      </c>
      <c r="BZ242">
        <f t="shared" si="312"/>
        <v>0</v>
      </c>
      <c r="CA242" s="179">
        <f t="shared" si="313"/>
        <v>44066</v>
      </c>
      <c r="CB242">
        <f t="shared" si="314"/>
        <v>487</v>
      </c>
      <c r="CC242">
        <f t="shared" si="315"/>
        <v>457</v>
      </c>
      <c r="CD242">
        <f t="shared" si="316"/>
        <v>7</v>
      </c>
      <c r="CE242" s="179">
        <f t="shared" si="321"/>
        <v>44066</v>
      </c>
      <c r="CF242">
        <f t="shared" si="322"/>
        <v>25</v>
      </c>
      <c r="CG242">
        <f t="shared" si="323"/>
        <v>44</v>
      </c>
      <c r="CH242" s="179">
        <f t="shared" si="324"/>
        <v>44066</v>
      </c>
      <c r="CI242">
        <f t="shared" si="325"/>
        <v>1</v>
      </c>
      <c r="CJ242" s="1">
        <f t="shared" si="247"/>
        <v>44066</v>
      </c>
      <c r="CK242" s="282">
        <f t="shared" si="248"/>
        <v>25</v>
      </c>
      <c r="CL242" s="1">
        <f t="shared" si="249"/>
        <v>44066</v>
      </c>
      <c r="CM242" s="283">
        <f t="shared" si="250"/>
        <v>1</v>
      </c>
    </row>
    <row r="243" spans="1:91" ht="18" customHeight="1" x14ac:dyDescent="0.55000000000000004">
      <c r="A243" s="179">
        <v>44067</v>
      </c>
      <c r="B243" s="240">
        <v>14</v>
      </c>
      <c r="C243" s="154">
        <f t="shared" si="280"/>
        <v>2432</v>
      </c>
      <c r="D243" s="154">
        <f t="shared" si="281"/>
        <v>219</v>
      </c>
      <c r="E243" s="147">
        <v>3</v>
      </c>
      <c r="F243" s="147">
        <v>2213</v>
      </c>
      <c r="G243" s="147">
        <v>0</v>
      </c>
      <c r="H243" s="135"/>
      <c r="I243" s="147">
        <v>2</v>
      </c>
      <c r="J243" s="135"/>
      <c r="K243" s="42">
        <v>0</v>
      </c>
      <c r="L243" s="146">
        <v>16</v>
      </c>
      <c r="M243" s="147">
        <v>16</v>
      </c>
      <c r="N243" s="135"/>
      <c r="O243" s="135"/>
      <c r="P243" s="147">
        <v>0</v>
      </c>
      <c r="Q243" s="147">
        <v>0</v>
      </c>
      <c r="R243" s="135"/>
      <c r="S243" s="135"/>
      <c r="T243" s="147">
        <v>16</v>
      </c>
      <c r="U243" s="147">
        <v>7</v>
      </c>
      <c r="V243" s="135"/>
      <c r="W243" s="42">
        <v>374</v>
      </c>
      <c r="X243" s="148">
        <v>315</v>
      </c>
      <c r="Y243" s="42">
        <v>55</v>
      </c>
      <c r="Z243" s="75">
        <f t="shared" si="327"/>
        <v>44067</v>
      </c>
      <c r="AA243" s="230">
        <f t="shared" si="282"/>
        <v>5224</v>
      </c>
      <c r="AB243" s="230">
        <f t="shared" si="283"/>
        <v>4555</v>
      </c>
      <c r="AC243" s="231">
        <f t="shared" si="284"/>
        <v>84</v>
      </c>
      <c r="AD243" s="183">
        <f t="shared" si="285"/>
        <v>9</v>
      </c>
      <c r="AE243" s="243">
        <f t="shared" si="318"/>
        <v>3486</v>
      </c>
      <c r="AF243" s="155">
        <v>4691</v>
      </c>
      <c r="AG243" s="184">
        <f t="shared" si="319"/>
        <v>34</v>
      </c>
      <c r="AH243" s="155">
        <v>4052</v>
      </c>
      <c r="AI243" s="184">
        <f t="shared" si="286"/>
        <v>0</v>
      </c>
      <c r="AJ243" s="185">
        <v>77</v>
      </c>
      <c r="AK243" s="186">
        <f t="shared" si="287"/>
        <v>0</v>
      </c>
      <c r="AL243" s="155">
        <v>46</v>
      </c>
      <c r="AM243" s="184">
        <f t="shared" si="288"/>
        <v>0</v>
      </c>
      <c r="AN243" s="155">
        <v>46</v>
      </c>
      <c r="AO243" s="184">
        <f t="shared" si="289"/>
        <v>0</v>
      </c>
      <c r="AP243" s="187">
        <v>0</v>
      </c>
      <c r="AQ243" s="186">
        <f t="shared" si="320"/>
        <v>0</v>
      </c>
      <c r="AR243" s="155">
        <v>487</v>
      </c>
      <c r="AS243" s="184">
        <f t="shared" si="290"/>
        <v>0</v>
      </c>
      <c r="AT243" s="155">
        <v>457</v>
      </c>
      <c r="AU243" s="184">
        <f t="shared" si="291"/>
        <v>0</v>
      </c>
      <c r="AV243" s="188">
        <v>7</v>
      </c>
      <c r="AW243" s="246">
        <v>72</v>
      </c>
      <c r="AX243" s="237">
        <f t="shared" si="292"/>
        <v>44067</v>
      </c>
      <c r="AY243" s="6">
        <v>0</v>
      </c>
      <c r="AZ243" s="238">
        <f t="shared" si="293"/>
        <v>341</v>
      </c>
      <c r="BA243" s="238">
        <f t="shared" si="326"/>
        <v>26</v>
      </c>
      <c r="BB243" s="130">
        <v>0</v>
      </c>
      <c r="BC243" s="27">
        <f t="shared" si="294"/>
        <v>22</v>
      </c>
      <c r="BD243" s="238">
        <v>61</v>
      </c>
      <c r="BE243" s="229">
        <f t="shared" si="295"/>
        <v>44067</v>
      </c>
      <c r="BF243" s="132">
        <f t="shared" si="296"/>
        <v>14</v>
      </c>
      <c r="BG243" s="132">
        <f t="shared" si="255"/>
        <v>2432</v>
      </c>
      <c r="BH243" s="229">
        <f t="shared" si="297"/>
        <v>44067</v>
      </c>
      <c r="BI243" s="132">
        <f t="shared" si="298"/>
        <v>2432</v>
      </c>
      <c r="BJ243" s="1">
        <f t="shared" si="299"/>
        <v>44067</v>
      </c>
      <c r="BK243">
        <f t="shared" si="300"/>
        <v>16</v>
      </c>
      <c r="BL243">
        <f t="shared" si="301"/>
        <v>16</v>
      </c>
      <c r="BM243" s="1">
        <f t="shared" si="302"/>
        <v>44067</v>
      </c>
      <c r="BN243">
        <f t="shared" si="303"/>
        <v>3394</v>
      </c>
      <c r="BO243">
        <f t="shared" si="304"/>
        <v>1004</v>
      </c>
      <c r="BP243" s="179">
        <f t="shared" si="305"/>
        <v>44067</v>
      </c>
      <c r="BQ243">
        <f t="shared" si="306"/>
        <v>4691</v>
      </c>
      <c r="BR243">
        <f t="shared" si="307"/>
        <v>4052</v>
      </c>
      <c r="BS243">
        <f t="shared" si="308"/>
        <v>77</v>
      </c>
      <c r="BW243" s="179">
        <f t="shared" si="309"/>
        <v>44067</v>
      </c>
      <c r="BX243">
        <f t="shared" si="310"/>
        <v>46</v>
      </c>
      <c r="BY243">
        <f t="shared" si="311"/>
        <v>46</v>
      </c>
      <c r="BZ243">
        <f t="shared" si="312"/>
        <v>0</v>
      </c>
      <c r="CA243" s="179">
        <f t="shared" si="313"/>
        <v>44067</v>
      </c>
      <c r="CB243">
        <f t="shared" si="314"/>
        <v>487</v>
      </c>
      <c r="CC243">
        <f t="shared" si="315"/>
        <v>457</v>
      </c>
      <c r="CD243">
        <f t="shared" si="316"/>
        <v>7</v>
      </c>
      <c r="CE243" s="179">
        <f t="shared" si="321"/>
        <v>44067</v>
      </c>
      <c r="CF243">
        <f t="shared" si="322"/>
        <v>9</v>
      </c>
      <c r="CG243">
        <f t="shared" si="323"/>
        <v>34</v>
      </c>
      <c r="CH243" s="179">
        <f t="shared" si="324"/>
        <v>44067</v>
      </c>
      <c r="CI243">
        <f t="shared" si="325"/>
        <v>0</v>
      </c>
      <c r="CJ243" s="1">
        <f t="shared" si="247"/>
        <v>44067</v>
      </c>
      <c r="CK243" s="282">
        <f t="shared" si="248"/>
        <v>9</v>
      </c>
      <c r="CL243" s="1">
        <f t="shared" si="249"/>
        <v>44067</v>
      </c>
      <c r="CM243" s="283">
        <f t="shared" si="250"/>
        <v>0</v>
      </c>
    </row>
    <row r="244" spans="1:91" ht="18" customHeight="1" x14ac:dyDescent="0.55000000000000004">
      <c r="A244" s="179">
        <v>44068</v>
      </c>
      <c r="B244" s="240">
        <v>15</v>
      </c>
      <c r="C244" s="154">
        <f t="shared" si="280"/>
        <v>2447</v>
      </c>
      <c r="D244" s="154">
        <f t="shared" si="281"/>
        <v>218</v>
      </c>
      <c r="E244" s="147">
        <v>3</v>
      </c>
      <c r="F244" s="147">
        <v>2229</v>
      </c>
      <c r="G244" s="147">
        <v>0</v>
      </c>
      <c r="H244" s="135"/>
      <c r="I244" s="147">
        <v>0</v>
      </c>
      <c r="J244" s="135"/>
      <c r="K244" s="42">
        <v>0</v>
      </c>
      <c r="L244" s="146">
        <v>14</v>
      </c>
      <c r="M244" s="147">
        <v>14</v>
      </c>
      <c r="N244" s="135"/>
      <c r="O244" s="135"/>
      <c r="P244" s="147">
        <v>5</v>
      </c>
      <c r="Q244" s="147">
        <v>5</v>
      </c>
      <c r="R244" s="135"/>
      <c r="S244" s="135"/>
      <c r="T244" s="147">
        <v>18</v>
      </c>
      <c r="U244" s="147">
        <v>13</v>
      </c>
      <c r="V244" s="135"/>
      <c r="W244" s="42">
        <v>365</v>
      </c>
      <c r="X244" s="148">
        <v>311</v>
      </c>
      <c r="Y244" s="42">
        <v>56</v>
      </c>
      <c r="Z244" s="75">
        <f t="shared" ref="Z244:Z254" si="328">+A244</f>
        <v>44068</v>
      </c>
      <c r="AA244" s="230">
        <f t="shared" si="282"/>
        <v>5243</v>
      </c>
      <c r="AB244" s="230">
        <f t="shared" si="283"/>
        <v>4611</v>
      </c>
      <c r="AC244" s="231">
        <f t="shared" si="284"/>
        <v>85</v>
      </c>
      <c r="AD244" s="183">
        <f t="shared" si="285"/>
        <v>19</v>
      </c>
      <c r="AE244" s="243">
        <f t="shared" si="318"/>
        <v>3505</v>
      </c>
      <c r="AF244" s="155">
        <v>4710</v>
      </c>
      <c r="AG244" s="184">
        <f t="shared" si="319"/>
        <v>56</v>
      </c>
      <c r="AH244" s="155">
        <v>4108</v>
      </c>
      <c r="AI244" s="184">
        <f t="shared" si="286"/>
        <v>1</v>
      </c>
      <c r="AJ244" s="185">
        <v>78</v>
      </c>
      <c r="AK244" s="186">
        <f t="shared" si="287"/>
        <v>0</v>
      </c>
      <c r="AL244" s="155">
        <v>46</v>
      </c>
      <c r="AM244" s="184">
        <f t="shared" si="288"/>
        <v>0</v>
      </c>
      <c r="AN244" s="155">
        <v>46</v>
      </c>
      <c r="AO244" s="184">
        <f t="shared" si="289"/>
        <v>0</v>
      </c>
      <c r="AP244" s="187">
        <v>0</v>
      </c>
      <c r="AQ244" s="186">
        <f t="shared" si="320"/>
        <v>0</v>
      </c>
      <c r="AR244" s="155">
        <v>487</v>
      </c>
      <c r="AS244" s="184">
        <f t="shared" si="290"/>
        <v>0</v>
      </c>
      <c r="AT244" s="155">
        <v>457</v>
      </c>
      <c r="AU244" s="184">
        <f t="shared" si="291"/>
        <v>0</v>
      </c>
      <c r="AV244" s="188">
        <v>7</v>
      </c>
      <c r="AW244" s="246">
        <v>73</v>
      </c>
      <c r="AX244" s="237">
        <f t="shared" si="292"/>
        <v>44068</v>
      </c>
      <c r="AY244" s="6">
        <v>0</v>
      </c>
      <c r="AZ244" s="238">
        <f t="shared" si="293"/>
        <v>341</v>
      </c>
      <c r="BA244" s="238">
        <f t="shared" si="326"/>
        <v>27</v>
      </c>
      <c r="BB244" s="130">
        <v>0</v>
      </c>
      <c r="BC244" s="27">
        <f t="shared" si="294"/>
        <v>22</v>
      </c>
      <c r="BD244" s="238">
        <v>62</v>
      </c>
      <c r="BE244" s="229">
        <f t="shared" si="295"/>
        <v>44068</v>
      </c>
      <c r="BF244" s="132">
        <f t="shared" si="296"/>
        <v>15</v>
      </c>
      <c r="BG244" s="132">
        <f t="shared" si="255"/>
        <v>2447</v>
      </c>
      <c r="BH244" s="229">
        <f t="shared" si="297"/>
        <v>44068</v>
      </c>
      <c r="BI244" s="132">
        <f t="shared" si="298"/>
        <v>2447</v>
      </c>
      <c r="BJ244" s="1">
        <f t="shared" si="299"/>
        <v>44068</v>
      </c>
      <c r="BK244">
        <f t="shared" si="300"/>
        <v>14</v>
      </c>
      <c r="BL244">
        <f t="shared" si="301"/>
        <v>14</v>
      </c>
      <c r="BM244" s="1">
        <f t="shared" si="302"/>
        <v>44068</v>
      </c>
      <c r="BN244">
        <f t="shared" si="303"/>
        <v>3408</v>
      </c>
      <c r="BO244">
        <f t="shared" si="304"/>
        <v>1018</v>
      </c>
      <c r="BP244" s="179">
        <f t="shared" si="305"/>
        <v>44068</v>
      </c>
      <c r="BQ244">
        <f t="shared" si="306"/>
        <v>4710</v>
      </c>
      <c r="BR244">
        <f t="shared" si="307"/>
        <v>4108</v>
      </c>
      <c r="BS244">
        <f t="shared" si="308"/>
        <v>78</v>
      </c>
      <c r="BW244" s="179">
        <f t="shared" si="309"/>
        <v>44068</v>
      </c>
      <c r="BX244">
        <f t="shared" si="310"/>
        <v>46</v>
      </c>
      <c r="BY244">
        <f t="shared" si="311"/>
        <v>46</v>
      </c>
      <c r="BZ244">
        <f t="shared" si="312"/>
        <v>0</v>
      </c>
      <c r="CA244" s="179">
        <f t="shared" si="313"/>
        <v>44068</v>
      </c>
      <c r="CB244">
        <f t="shared" si="314"/>
        <v>487</v>
      </c>
      <c r="CC244">
        <f t="shared" si="315"/>
        <v>457</v>
      </c>
      <c r="CD244">
        <f t="shared" si="316"/>
        <v>7</v>
      </c>
      <c r="CE244" s="179">
        <f t="shared" si="321"/>
        <v>44068</v>
      </c>
      <c r="CF244">
        <f t="shared" si="322"/>
        <v>19</v>
      </c>
      <c r="CG244">
        <f t="shared" si="323"/>
        <v>56</v>
      </c>
      <c r="CH244" s="179">
        <f t="shared" si="324"/>
        <v>44068</v>
      </c>
      <c r="CI244">
        <f t="shared" si="325"/>
        <v>1</v>
      </c>
      <c r="CJ244" s="1">
        <f t="shared" si="247"/>
        <v>44068</v>
      </c>
      <c r="CK244" s="282">
        <f t="shared" si="248"/>
        <v>19</v>
      </c>
      <c r="CL244" s="1">
        <f t="shared" si="249"/>
        <v>44068</v>
      </c>
      <c r="CM244" s="283">
        <f t="shared" si="250"/>
        <v>1</v>
      </c>
    </row>
    <row r="245" spans="1:91" ht="18" customHeight="1" x14ac:dyDescent="0.55000000000000004">
      <c r="A245" s="179">
        <v>44069</v>
      </c>
      <c r="B245" s="240">
        <v>8</v>
      </c>
      <c r="C245" s="154">
        <f t="shared" si="280"/>
        <v>2455</v>
      </c>
      <c r="D245" s="154">
        <f t="shared" si="281"/>
        <v>212</v>
      </c>
      <c r="E245" s="147">
        <v>4</v>
      </c>
      <c r="F245" s="147">
        <v>2243</v>
      </c>
      <c r="G245" s="147">
        <v>1</v>
      </c>
      <c r="H245" s="135"/>
      <c r="I245" s="147">
        <v>1</v>
      </c>
      <c r="J245" s="135"/>
      <c r="K245" s="42">
        <v>0</v>
      </c>
      <c r="L245" s="146">
        <v>19</v>
      </c>
      <c r="M245" s="147">
        <v>19</v>
      </c>
      <c r="N245" s="135"/>
      <c r="O245" s="135"/>
      <c r="P245" s="147">
        <v>1</v>
      </c>
      <c r="Q245" s="147">
        <v>1</v>
      </c>
      <c r="R245" s="135"/>
      <c r="S245" s="135"/>
      <c r="T245" s="147">
        <v>18</v>
      </c>
      <c r="U245" s="147">
        <v>12</v>
      </c>
      <c r="V245" s="135"/>
      <c r="W245" s="42">
        <v>365</v>
      </c>
      <c r="X245" s="148">
        <v>317</v>
      </c>
      <c r="Y245" s="42">
        <v>57</v>
      </c>
      <c r="Z245" s="75">
        <f t="shared" si="328"/>
        <v>44069</v>
      </c>
      <c r="AA245" s="230">
        <f t="shared" si="282"/>
        <v>5267</v>
      </c>
      <c r="AB245" s="230">
        <f t="shared" si="283"/>
        <v>4669</v>
      </c>
      <c r="AC245" s="231">
        <f t="shared" si="284"/>
        <v>86</v>
      </c>
      <c r="AD245" s="183">
        <f t="shared" si="285"/>
        <v>24</v>
      </c>
      <c r="AE245" s="243">
        <f t="shared" si="318"/>
        <v>3529</v>
      </c>
      <c r="AF245" s="155">
        <v>4734</v>
      </c>
      <c r="AG245" s="184">
        <f t="shared" si="319"/>
        <v>53</v>
      </c>
      <c r="AH245" s="155">
        <v>4161</v>
      </c>
      <c r="AI245" s="184">
        <f t="shared" si="286"/>
        <v>1</v>
      </c>
      <c r="AJ245" s="185">
        <v>79</v>
      </c>
      <c r="AK245" s="186">
        <f t="shared" si="287"/>
        <v>0</v>
      </c>
      <c r="AL245" s="155">
        <v>46</v>
      </c>
      <c r="AM245" s="184">
        <f t="shared" si="288"/>
        <v>0</v>
      </c>
      <c r="AN245" s="155">
        <v>46</v>
      </c>
      <c r="AO245" s="184">
        <f t="shared" si="289"/>
        <v>0</v>
      </c>
      <c r="AP245" s="187">
        <v>0</v>
      </c>
      <c r="AQ245" s="186">
        <f t="shared" si="320"/>
        <v>0</v>
      </c>
      <c r="AR245" s="155">
        <v>487</v>
      </c>
      <c r="AS245" s="184">
        <f t="shared" si="290"/>
        <v>5</v>
      </c>
      <c r="AT245" s="155">
        <v>462</v>
      </c>
      <c r="AU245" s="184">
        <f t="shared" si="291"/>
        <v>0</v>
      </c>
      <c r="AV245" s="188">
        <v>7</v>
      </c>
      <c r="AW245" s="246">
        <v>74</v>
      </c>
      <c r="AX245" s="237">
        <f t="shared" si="292"/>
        <v>44069</v>
      </c>
      <c r="AY245" s="6">
        <v>0</v>
      </c>
      <c r="AZ245" s="238">
        <f t="shared" si="293"/>
        <v>341</v>
      </c>
      <c r="BA245" s="238">
        <f t="shared" si="326"/>
        <v>28</v>
      </c>
      <c r="BB245" s="130">
        <v>0</v>
      </c>
      <c r="BC245" s="27">
        <f t="shared" si="294"/>
        <v>22</v>
      </c>
      <c r="BD245" s="238">
        <v>63</v>
      </c>
      <c r="BE245" s="229">
        <f t="shared" si="295"/>
        <v>44069</v>
      </c>
      <c r="BF245" s="132">
        <f t="shared" si="296"/>
        <v>8</v>
      </c>
      <c r="BG245" s="132">
        <f t="shared" si="255"/>
        <v>2455</v>
      </c>
      <c r="BH245" s="229">
        <f t="shared" si="297"/>
        <v>44069</v>
      </c>
      <c r="BI245" s="132">
        <f t="shared" si="298"/>
        <v>2455</v>
      </c>
      <c r="BJ245" s="1">
        <f t="shared" si="299"/>
        <v>44069</v>
      </c>
      <c r="BK245">
        <f t="shared" si="300"/>
        <v>19</v>
      </c>
      <c r="BL245">
        <f t="shared" si="301"/>
        <v>19</v>
      </c>
      <c r="BM245" s="1">
        <f t="shared" si="302"/>
        <v>44069</v>
      </c>
      <c r="BN245">
        <f t="shared" si="303"/>
        <v>3427</v>
      </c>
      <c r="BO245">
        <f t="shared" si="304"/>
        <v>1037</v>
      </c>
      <c r="BP245" s="179">
        <f t="shared" si="305"/>
        <v>44069</v>
      </c>
      <c r="BQ245">
        <f t="shared" si="306"/>
        <v>4734</v>
      </c>
      <c r="BR245">
        <f t="shared" si="307"/>
        <v>4161</v>
      </c>
      <c r="BS245">
        <f t="shared" si="308"/>
        <v>79</v>
      </c>
      <c r="BW245" s="179">
        <f t="shared" si="309"/>
        <v>44069</v>
      </c>
      <c r="BX245">
        <f t="shared" si="310"/>
        <v>46</v>
      </c>
      <c r="BY245">
        <f t="shared" si="311"/>
        <v>46</v>
      </c>
      <c r="BZ245">
        <f t="shared" si="312"/>
        <v>0</v>
      </c>
      <c r="CA245" s="179">
        <f t="shared" si="313"/>
        <v>44069</v>
      </c>
      <c r="CB245">
        <f t="shared" si="314"/>
        <v>487</v>
      </c>
      <c r="CC245">
        <f t="shared" si="315"/>
        <v>462</v>
      </c>
      <c r="CD245">
        <f t="shared" si="316"/>
        <v>7</v>
      </c>
      <c r="CE245" s="179">
        <f t="shared" si="321"/>
        <v>44069</v>
      </c>
      <c r="CF245">
        <f t="shared" si="322"/>
        <v>24</v>
      </c>
      <c r="CG245">
        <f t="shared" si="323"/>
        <v>53</v>
      </c>
      <c r="CH245" s="179">
        <f t="shared" si="324"/>
        <v>44069</v>
      </c>
      <c r="CI245">
        <f t="shared" si="325"/>
        <v>1</v>
      </c>
      <c r="CJ245" s="1">
        <f t="shared" si="247"/>
        <v>44069</v>
      </c>
      <c r="CK245" s="282">
        <f t="shared" si="248"/>
        <v>24</v>
      </c>
      <c r="CL245" s="1">
        <f t="shared" si="249"/>
        <v>44069</v>
      </c>
      <c r="CM245" s="283">
        <f t="shared" si="250"/>
        <v>1</v>
      </c>
    </row>
    <row r="246" spans="1:91" ht="18" customHeight="1" x14ac:dyDescent="0.55000000000000004">
      <c r="A246" s="179">
        <v>44070</v>
      </c>
      <c r="B246" s="240">
        <v>9</v>
      </c>
      <c r="C246" s="154">
        <f t="shared" si="280"/>
        <v>2464</v>
      </c>
      <c r="D246" s="154">
        <f t="shared" si="281"/>
        <v>193</v>
      </c>
      <c r="E246" s="147">
        <v>4</v>
      </c>
      <c r="F246" s="147">
        <v>2271</v>
      </c>
      <c r="G246" s="147">
        <v>2</v>
      </c>
      <c r="H246" s="135"/>
      <c r="I246" s="147">
        <v>3</v>
      </c>
      <c r="J246" s="135"/>
      <c r="K246" s="42">
        <v>0</v>
      </c>
      <c r="L246" s="146">
        <v>16</v>
      </c>
      <c r="M246" s="147">
        <v>16</v>
      </c>
      <c r="N246" s="135"/>
      <c r="O246" s="135"/>
      <c r="P246" s="147">
        <v>2</v>
      </c>
      <c r="Q246" s="147">
        <v>2</v>
      </c>
      <c r="R246" s="135"/>
      <c r="S246" s="135"/>
      <c r="T246" s="147">
        <v>21</v>
      </c>
      <c r="U246" s="147">
        <v>18</v>
      </c>
      <c r="V246" s="135"/>
      <c r="W246" s="42">
        <v>358</v>
      </c>
      <c r="X246" s="148">
        <v>313</v>
      </c>
      <c r="Y246" s="42">
        <v>58</v>
      </c>
      <c r="Z246" s="75">
        <f t="shared" si="328"/>
        <v>44070</v>
      </c>
      <c r="AA246" s="230">
        <f t="shared" si="282"/>
        <v>5288</v>
      </c>
      <c r="AB246" s="230">
        <f t="shared" si="283"/>
        <v>4708</v>
      </c>
      <c r="AC246" s="231">
        <f t="shared" si="284"/>
        <v>88</v>
      </c>
      <c r="AD246" s="183">
        <f t="shared" si="285"/>
        <v>21</v>
      </c>
      <c r="AE246" s="243">
        <f t="shared" si="318"/>
        <v>3550</v>
      </c>
      <c r="AF246" s="155">
        <v>4755</v>
      </c>
      <c r="AG246" s="184">
        <f t="shared" si="319"/>
        <v>39</v>
      </c>
      <c r="AH246" s="155">
        <v>4200</v>
      </c>
      <c r="AI246" s="184">
        <f t="shared" si="286"/>
        <v>2</v>
      </c>
      <c r="AJ246" s="185">
        <v>81</v>
      </c>
      <c r="AK246" s="186">
        <f t="shared" si="287"/>
        <v>0</v>
      </c>
      <c r="AL246" s="155">
        <v>46</v>
      </c>
      <c r="AM246" s="184">
        <f t="shared" si="288"/>
        <v>0</v>
      </c>
      <c r="AN246" s="155">
        <v>46</v>
      </c>
      <c r="AO246" s="184">
        <f t="shared" si="289"/>
        <v>0</v>
      </c>
      <c r="AP246" s="187">
        <v>0</v>
      </c>
      <c r="AQ246" s="186">
        <f t="shared" si="320"/>
        <v>0</v>
      </c>
      <c r="AR246" s="155">
        <v>487</v>
      </c>
      <c r="AS246" s="184">
        <f t="shared" si="290"/>
        <v>0</v>
      </c>
      <c r="AT246" s="155">
        <v>462</v>
      </c>
      <c r="AU246" s="184">
        <f t="shared" si="291"/>
        <v>0</v>
      </c>
      <c r="AV246" s="188">
        <v>7</v>
      </c>
      <c r="AW246" s="246">
        <v>75</v>
      </c>
      <c r="AX246" s="237">
        <f t="shared" si="292"/>
        <v>44070</v>
      </c>
      <c r="AY246" s="6">
        <v>0</v>
      </c>
      <c r="AZ246" s="238">
        <f t="shared" si="293"/>
        <v>341</v>
      </c>
      <c r="BA246" s="238">
        <f t="shared" si="326"/>
        <v>29</v>
      </c>
      <c r="BB246" s="130">
        <v>0</v>
      </c>
      <c r="BC246" s="27">
        <f t="shared" si="294"/>
        <v>22</v>
      </c>
      <c r="BD246" s="238">
        <v>64</v>
      </c>
      <c r="BE246" s="229">
        <f t="shared" si="295"/>
        <v>44070</v>
      </c>
      <c r="BF246" s="132">
        <f t="shared" si="296"/>
        <v>9</v>
      </c>
      <c r="BG246" s="132">
        <f t="shared" si="255"/>
        <v>2464</v>
      </c>
      <c r="BH246" s="229">
        <f t="shared" si="297"/>
        <v>44070</v>
      </c>
      <c r="BI246" s="132">
        <f t="shared" si="298"/>
        <v>2464</v>
      </c>
      <c r="BJ246" s="1">
        <f t="shared" si="299"/>
        <v>44070</v>
      </c>
      <c r="BK246">
        <f t="shared" si="300"/>
        <v>16</v>
      </c>
      <c r="BL246">
        <f t="shared" si="301"/>
        <v>16</v>
      </c>
      <c r="BM246" s="1">
        <f t="shared" si="302"/>
        <v>44070</v>
      </c>
      <c r="BN246">
        <f t="shared" si="303"/>
        <v>3443</v>
      </c>
      <c r="BO246">
        <f t="shared" si="304"/>
        <v>1053</v>
      </c>
      <c r="BP246" s="179">
        <f t="shared" si="305"/>
        <v>44070</v>
      </c>
      <c r="BQ246">
        <f t="shared" si="306"/>
        <v>4755</v>
      </c>
      <c r="BR246">
        <f t="shared" si="307"/>
        <v>4200</v>
      </c>
      <c r="BS246">
        <f t="shared" si="308"/>
        <v>81</v>
      </c>
      <c r="BW246" s="179">
        <f t="shared" si="309"/>
        <v>44070</v>
      </c>
      <c r="BX246">
        <f t="shared" si="310"/>
        <v>46</v>
      </c>
      <c r="BY246">
        <f t="shared" si="311"/>
        <v>46</v>
      </c>
      <c r="BZ246">
        <f t="shared" si="312"/>
        <v>0</v>
      </c>
      <c r="CA246" s="179">
        <f t="shared" si="313"/>
        <v>44070</v>
      </c>
      <c r="CB246">
        <f t="shared" si="314"/>
        <v>487</v>
      </c>
      <c r="CC246">
        <f t="shared" si="315"/>
        <v>462</v>
      </c>
      <c r="CD246">
        <f t="shared" si="316"/>
        <v>7</v>
      </c>
      <c r="CE246" s="179">
        <f t="shared" si="321"/>
        <v>44070</v>
      </c>
      <c r="CF246">
        <f t="shared" si="322"/>
        <v>21</v>
      </c>
      <c r="CG246">
        <f t="shared" si="323"/>
        <v>39</v>
      </c>
      <c r="CH246" s="179">
        <f t="shared" si="324"/>
        <v>44070</v>
      </c>
      <c r="CI246">
        <f t="shared" si="325"/>
        <v>2</v>
      </c>
      <c r="CJ246" s="1">
        <f t="shared" si="247"/>
        <v>44070</v>
      </c>
      <c r="CK246" s="282">
        <f t="shared" si="248"/>
        <v>21</v>
      </c>
      <c r="CL246" s="1">
        <f t="shared" si="249"/>
        <v>44070</v>
      </c>
      <c r="CM246" s="283">
        <f t="shared" si="250"/>
        <v>2</v>
      </c>
    </row>
    <row r="247" spans="1:91" ht="18" customHeight="1" x14ac:dyDescent="0.55000000000000004">
      <c r="A247" s="179">
        <v>44071</v>
      </c>
      <c r="B247" s="240">
        <v>9</v>
      </c>
      <c r="C247" s="154">
        <f t="shared" ref="C247:C278" si="329">+B247+C246</f>
        <v>2473</v>
      </c>
      <c r="D247" s="154">
        <f t="shared" ref="D247:D278" si="330">+C247-F247</f>
        <v>188</v>
      </c>
      <c r="E247" s="147">
        <v>4</v>
      </c>
      <c r="F247" s="147">
        <v>2285</v>
      </c>
      <c r="G247" s="147">
        <v>0</v>
      </c>
      <c r="H247" s="135"/>
      <c r="I247" s="147">
        <v>0</v>
      </c>
      <c r="J247" s="135"/>
      <c r="K247" s="42">
        <v>0</v>
      </c>
      <c r="L247" s="146">
        <v>10</v>
      </c>
      <c r="M247" s="147">
        <v>10</v>
      </c>
      <c r="N247" s="135"/>
      <c r="O247" s="135"/>
      <c r="P247" s="147">
        <v>3</v>
      </c>
      <c r="Q247" s="147">
        <v>3</v>
      </c>
      <c r="R247" s="135"/>
      <c r="S247" s="135"/>
      <c r="T247" s="147">
        <v>14</v>
      </c>
      <c r="U247" s="147">
        <v>9</v>
      </c>
      <c r="V247" s="135"/>
      <c r="W247" s="42">
        <v>351</v>
      </c>
      <c r="X247" s="148">
        <v>311</v>
      </c>
      <c r="Y247" s="42">
        <v>59</v>
      </c>
      <c r="Z247" s="75">
        <f t="shared" si="328"/>
        <v>44071</v>
      </c>
      <c r="AA247" s="230">
        <f t="shared" ref="AA247:AA278" si="331">+AF247+AL247+AR247</f>
        <v>5301</v>
      </c>
      <c r="AB247" s="230">
        <f t="shared" ref="AB247:AB278" si="332">+AH247+AN247+AT247</f>
        <v>4757</v>
      </c>
      <c r="AC247" s="231">
        <f t="shared" ref="AC247:AC278" si="333">+AJ247+AP247+AV247</f>
        <v>91</v>
      </c>
      <c r="AD247" s="183">
        <f t="shared" ref="AD247:AD278" si="334">+AF247-AF246</f>
        <v>13</v>
      </c>
      <c r="AE247" s="243">
        <f t="shared" si="318"/>
        <v>3563</v>
      </c>
      <c r="AF247" s="155">
        <v>4768</v>
      </c>
      <c r="AG247" s="184">
        <f t="shared" si="319"/>
        <v>49</v>
      </c>
      <c r="AH247" s="155">
        <v>4249</v>
      </c>
      <c r="AI247" s="184">
        <f t="shared" ref="AI247:AI278" si="335">+AJ247-AJ246</f>
        <v>3</v>
      </c>
      <c r="AJ247" s="185">
        <v>84</v>
      </c>
      <c r="AK247" s="186">
        <f t="shared" ref="AK247:AK278" si="336">+AL247-AL246</f>
        <v>0</v>
      </c>
      <c r="AL247" s="155">
        <v>46</v>
      </c>
      <c r="AM247" s="184">
        <f t="shared" ref="AM247:AM278" si="337">+AN247-AN246</f>
        <v>0</v>
      </c>
      <c r="AN247" s="155">
        <v>46</v>
      </c>
      <c r="AO247" s="184">
        <f t="shared" ref="AO247:AO278" si="338">+AP247-AP246</f>
        <v>0</v>
      </c>
      <c r="AP247" s="187">
        <v>0</v>
      </c>
      <c r="AQ247" s="186">
        <f t="shared" si="320"/>
        <v>0</v>
      </c>
      <c r="AR247" s="155">
        <v>487</v>
      </c>
      <c r="AS247" s="184">
        <f t="shared" ref="AS247:AS278" si="339">+AT247-AT246</f>
        <v>0</v>
      </c>
      <c r="AT247" s="155">
        <v>462</v>
      </c>
      <c r="AU247" s="184">
        <f t="shared" ref="AU247:AU278" si="340">+AV247-AV246</f>
        <v>0</v>
      </c>
      <c r="AV247" s="188">
        <v>7</v>
      </c>
      <c r="AW247" s="246">
        <v>76</v>
      </c>
      <c r="AX247" s="237">
        <f t="shared" ref="AX247:AX264" si="341">+A247</f>
        <v>44071</v>
      </c>
      <c r="AY247" s="6">
        <v>0</v>
      </c>
      <c r="AZ247" s="238">
        <f t="shared" ref="AZ247:AZ278" si="342">+AZ246+AY247</f>
        <v>341</v>
      </c>
      <c r="BA247" s="238">
        <f t="shared" si="326"/>
        <v>30</v>
      </c>
      <c r="BB247" s="130">
        <v>0</v>
      </c>
      <c r="BC247" s="27">
        <f t="shared" ref="BC247:BC278" si="343">+BC246+BB247</f>
        <v>22</v>
      </c>
      <c r="BD247" s="238">
        <v>65</v>
      </c>
      <c r="BE247" s="229">
        <f t="shared" ref="BE247:BE278" si="344">+Z247</f>
        <v>44071</v>
      </c>
      <c r="BF247" s="132">
        <f t="shared" ref="BF247:BF278" si="345">+B247</f>
        <v>9</v>
      </c>
      <c r="BG247" s="132">
        <f t="shared" si="255"/>
        <v>2473</v>
      </c>
      <c r="BH247" s="229">
        <f t="shared" ref="BH247:BH264" si="346">+A247</f>
        <v>44071</v>
      </c>
      <c r="BI247" s="132">
        <f t="shared" ref="BI247:BI278" si="347">+C247</f>
        <v>2473</v>
      </c>
      <c r="BJ247" s="1">
        <f t="shared" ref="BJ247:BJ278" si="348">+BE247</f>
        <v>44071</v>
      </c>
      <c r="BK247">
        <f t="shared" ref="BK247:BK278" si="349">+L247</f>
        <v>10</v>
      </c>
      <c r="BL247">
        <f t="shared" ref="BL247:BL278" si="350">+M247</f>
        <v>10</v>
      </c>
      <c r="BM247" s="1">
        <f t="shared" ref="BM247:BM278" si="351">+BJ247</f>
        <v>44071</v>
      </c>
      <c r="BN247">
        <f t="shared" ref="BN247:BN278" si="352">+BN246+BK247</f>
        <v>3453</v>
      </c>
      <c r="BO247">
        <f t="shared" ref="BO247:BO278" si="353">+BO246+BL247</f>
        <v>1063</v>
      </c>
      <c r="BP247" s="179">
        <f t="shared" ref="BP247:BP264" si="354">+A247</f>
        <v>44071</v>
      </c>
      <c r="BQ247">
        <f t="shared" ref="BQ247:BQ278" si="355">+AF247</f>
        <v>4768</v>
      </c>
      <c r="BR247">
        <f t="shared" ref="BR247:BR278" si="356">+AH247</f>
        <v>4249</v>
      </c>
      <c r="BS247">
        <f t="shared" ref="BS247:BS278" si="357">+AJ247</f>
        <v>84</v>
      </c>
      <c r="BW247" s="179">
        <f t="shared" ref="BW247:BW264" si="358">+A247</f>
        <v>44071</v>
      </c>
      <c r="BX247">
        <f t="shared" ref="BX247:BX278" si="359">+AL247</f>
        <v>46</v>
      </c>
      <c r="BY247">
        <f t="shared" ref="BY247:BY278" si="360">+AN247</f>
        <v>46</v>
      </c>
      <c r="BZ247">
        <f t="shared" ref="BZ247:BZ278" si="361">+AP247</f>
        <v>0</v>
      </c>
      <c r="CA247" s="179">
        <f t="shared" ref="CA247:CA264" si="362">+A247</f>
        <v>44071</v>
      </c>
      <c r="CB247">
        <f t="shared" ref="CB247:CB278" si="363">+AR247</f>
        <v>487</v>
      </c>
      <c r="CC247">
        <f t="shared" ref="CC247:CC278" si="364">+AT247</f>
        <v>462</v>
      </c>
      <c r="CD247">
        <f t="shared" ref="CD247:CD278" si="365">+AV247</f>
        <v>7</v>
      </c>
      <c r="CE247" s="179">
        <f t="shared" si="321"/>
        <v>44071</v>
      </c>
      <c r="CF247">
        <f t="shared" si="322"/>
        <v>13</v>
      </c>
      <c r="CG247">
        <f t="shared" si="323"/>
        <v>49</v>
      </c>
      <c r="CH247" s="179">
        <f t="shared" si="324"/>
        <v>44071</v>
      </c>
      <c r="CI247">
        <f t="shared" si="325"/>
        <v>3</v>
      </c>
      <c r="CJ247" s="1">
        <f t="shared" si="247"/>
        <v>44071</v>
      </c>
      <c r="CK247" s="282">
        <f t="shared" si="248"/>
        <v>13</v>
      </c>
      <c r="CL247" s="1">
        <f t="shared" si="249"/>
        <v>44071</v>
      </c>
      <c r="CM247" s="283">
        <f t="shared" si="250"/>
        <v>3</v>
      </c>
    </row>
    <row r="248" spans="1:91" ht="18" customHeight="1" x14ac:dyDescent="0.55000000000000004">
      <c r="A248" s="179">
        <v>44072</v>
      </c>
      <c r="B248" s="240">
        <v>9</v>
      </c>
      <c r="C248" s="154">
        <f t="shared" si="329"/>
        <v>2482</v>
      </c>
      <c r="D248" s="154">
        <f t="shared" si="330"/>
        <v>182</v>
      </c>
      <c r="E248" s="147">
        <v>4</v>
      </c>
      <c r="F248" s="147">
        <v>2300</v>
      </c>
      <c r="G248" s="147">
        <v>0</v>
      </c>
      <c r="H248" s="135"/>
      <c r="I248" s="147">
        <v>0</v>
      </c>
      <c r="J248" s="135"/>
      <c r="K248" s="42">
        <v>0</v>
      </c>
      <c r="L248" s="146">
        <v>4</v>
      </c>
      <c r="M248" s="147">
        <v>4</v>
      </c>
      <c r="N248" s="135"/>
      <c r="O248" s="135"/>
      <c r="P248" s="147">
        <v>0</v>
      </c>
      <c r="Q248" s="147">
        <v>0</v>
      </c>
      <c r="R248" s="135"/>
      <c r="S248" s="135"/>
      <c r="T248" s="147">
        <v>17</v>
      </c>
      <c r="U248" s="147">
        <v>17</v>
      </c>
      <c r="V248" s="135"/>
      <c r="W248" s="42">
        <v>338</v>
      </c>
      <c r="X248" s="148">
        <v>305</v>
      </c>
      <c r="Y248" s="42">
        <v>60</v>
      </c>
      <c r="Z248" s="75">
        <f t="shared" si="328"/>
        <v>44072</v>
      </c>
      <c r="AA248" s="230">
        <f t="shared" si="331"/>
        <v>5320</v>
      </c>
      <c r="AB248" s="230">
        <f t="shared" si="332"/>
        <v>4795</v>
      </c>
      <c r="AC248" s="231">
        <f t="shared" si="333"/>
        <v>94</v>
      </c>
      <c r="AD248" s="183">
        <f t="shared" si="334"/>
        <v>18</v>
      </c>
      <c r="AE248" s="243">
        <f t="shared" ref="AE248:AE279" si="366">+AE247+AD248</f>
        <v>3581</v>
      </c>
      <c r="AF248" s="155">
        <v>4786</v>
      </c>
      <c r="AG248" s="184">
        <f t="shared" ref="AG248:AG279" si="367">+AH248-AH247</f>
        <v>38</v>
      </c>
      <c r="AH248" s="155">
        <v>4287</v>
      </c>
      <c r="AI248" s="184">
        <f t="shared" si="335"/>
        <v>3</v>
      </c>
      <c r="AJ248" s="185">
        <v>87</v>
      </c>
      <c r="AK248" s="186">
        <f t="shared" si="336"/>
        <v>0</v>
      </c>
      <c r="AL248" s="155">
        <v>46</v>
      </c>
      <c r="AM248" s="184">
        <f t="shared" si="337"/>
        <v>0</v>
      </c>
      <c r="AN248" s="155">
        <v>46</v>
      </c>
      <c r="AO248" s="184">
        <f t="shared" si="338"/>
        <v>0</v>
      </c>
      <c r="AP248" s="187">
        <v>0</v>
      </c>
      <c r="AQ248" s="186">
        <f t="shared" ref="AQ248:AQ279" si="368">+AR248-AR247</f>
        <v>1</v>
      </c>
      <c r="AR248" s="155">
        <v>488</v>
      </c>
      <c r="AS248" s="184">
        <f t="shared" si="339"/>
        <v>0</v>
      </c>
      <c r="AT248" s="155">
        <v>462</v>
      </c>
      <c r="AU248" s="184">
        <f t="shared" si="340"/>
        <v>0</v>
      </c>
      <c r="AV248" s="188">
        <v>7</v>
      </c>
      <c r="AW248" s="246">
        <v>77</v>
      </c>
      <c r="AX248" s="237">
        <f t="shared" si="341"/>
        <v>44072</v>
      </c>
      <c r="AY248" s="6">
        <v>0</v>
      </c>
      <c r="AZ248" s="238">
        <f t="shared" si="342"/>
        <v>341</v>
      </c>
      <c r="BA248" s="238">
        <f t="shared" si="326"/>
        <v>31</v>
      </c>
      <c r="BB248" s="130">
        <v>0</v>
      </c>
      <c r="BC248" s="27">
        <f t="shared" si="343"/>
        <v>22</v>
      </c>
      <c r="BD248" s="238">
        <v>66</v>
      </c>
      <c r="BE248" s="229">
        <f t="shared" si="344"/>
        <v>44072</v>
      </c>
      <c r="BF248" s="132">
        <f t="shared" si="345"/>
        <v>9</v>
      </c>
      <c r="BG248" s="132">
        <f t="shared" si="255"/>
        <v>2482</v>
      </c>
      <c r="BH248" s="229">
        <f t="shared" si="346"/>
        <v>44072</v>
      </c>
      <c r="BI248" s="132">
        <f t="shared" si="347"/>
        <v>2482</v>
      </c>
      <c r="BJ248" s="1">
        <f t="shared" si="348"/>
        <v>44072</v>
      </c>
      <c r="BK248">
        <f t="shared" si="349"/>
        <v>4</v>
      </c>
      <c r="BL248">
        <f t="shared" si="350"/>
        <v>4</v>
      </c>
      <c r="BM248" s="1">
        <f t="shared" si="351"/>
        <v>44072</v>
      </c>
      <c r="BN248">
        <f t="shared" si="352"/>
        <v>3457</v>
      </c>
      <c r="BO248">
        <f t="shared" si="353"/>
        <v>1067</v>
      </c>
      <c r="BP248" s="179">
        <f t="shared" si="354"/>
        <v>44072</v>
      </c>
      <c r="BQ248">
        <f t="shared" si="355"/>
        <v>4786</v>
      </c>
      <c r="BR248">
        <f t="shared" si="356"/>
        <v>4287</v>
      </c>
      <c r="BS248">
        <f t="shared" si="357"/>
        <v>87</v>
      </c>
      <c r="BW248" s="179">
        <f t="shared" si="358"/>
        <v>44072</v>
      </c>
      <c r="BX248">
        <f t="shared" si="359"/>
        <v>46</v>
      </c>
      <c r="BY248">
        <f t="shared" si="360"/>
        <v>46</v>
      </c>
      <c r="BZ248">
        <f t="shared" si="361"/>
        <v>0</v>
      </c>
      <c r="CA248" s="179">
        <f t="shared" si="362"/>
        <v>44072</v>
      </c>
      <c r="CB248">
        <f t="shared" si="363"/>
        <v>488</v>
      </c>
      <c r="CC248">
        <f t="shared" si="364"/>
        <v>462</v>
      </c>
      <c r="CD248">
        <f t="shared" si="365"/>
        <v>7</v>
      </c>
      <c r="CE248" s="179">
        <f t="shared" si="321"/>
        <v>44072</v>
      </c>
      <c r="CF248">
        <f t="shared" si="322"/>
        <v>18</v>
      </c>
      <c r="CG248">
        <f t="shared" si="323"/>
        <v>38</v>
      </c>
      <c r="CH248" s="179">
        <f t="shared" si="324"/>
        <v>44072</v>
      </c>
      <c r="CI248">
        <f t="shared" si="325"/>
        <v>3</v>
      </c>
      <c r="CJ248" s="1">
        <f t="shared" si="247"/>
        <v>44072</v>
      </c>
      <c r="CK248" s="282">
        <f t="shared" si="248"/>
        <v>18</v>
      </c>
      <c r="CL248" s="1">
        <f t="shared" si="249"/>
        <v>44072</v>
      </c>
      <c r="CM248" s="283">
        <f t="shared" si="250"/>
        <v>3</v>
      </c>
    </row>
    <row r="249" spans="1:91" ht="18" customHeight="1" x14ac:dyDescent="0.55000000000000004">
      <c r="A249" s="179">
        <v>44073</v>
      </c>
      <c r="B249" s="240">
        <v>17</v>
      </c>
      <c r="C249" s="154">
        <f t="shared" si="329"/>
        <v>2499</v>
      </c>
      <c r="D249" s="154">
        <f t="shared" si="330"/>
        <v>188</v>
      </c>
      <c r="E249" s="147">
        <v>4</v>
      </c>
      <c r="F249" s="147">
        <v>2311</v>
      </c>
      <c r="G249" s="147">
        <v>0</v>
      </c>
      <c r="H249" s="135"/>
      <c r="I249" s="147">
        <v>0</v>
      </c>
      <c r="J249" s="135"/>
      <c r="K249" s="42">
        <v>0</v>
      </c>
      <c r="L249" s="146">
        <v>19</v>
      </c>
      <c r="M249" s="147">
        <v>19</v>
      </c>
      <c r="N249" s="135"/>
      <c r="O249" s="135"/>
      <c r="P249" s="147">
        <v>0</v>
      </c>
      <c r="Q249" s="147">
        <v>0</v>
      </c>
      <c r="R249" s="135"/>
      <c r="S249" s="135"/>
      <c r="T249" s="147">
        <v>17</v>
      </c>
      <c r="U249" s="147">
        <v>12</v>
      </c>
      <c r="V249" s="135"/>
      <c r="W249" s="42">
        <v>340</v>
      </c>
      <c r="X249" s="148">
        <v>312</v>
      </c>
      <c r="Y249" s="42">
        <v>61</v>
      </c>
      <c r="Z249" s="75">
        <f t="shared" si="328"/>
        <v>44073</v>
      </c>
      <c r="AA249" s="230">
        <f t="shared" si="331"/>
        <v>5335</v>
      </c>
      <c r="AB249" s="230">
        <f t="shared" si="332"/>
        <v>4828</v>
      </c>
      <c r="AC249" s="231">
        <f t="shared" si="333"/>
        <v>95</v>
      </c>
      <c r="AD249" s="183">
        <f t="shared" si="334"/>
        <v>15</v>
      </c>
      <c r="AE249" s="243">
        <f t="shared" si="366"/>
        <v>3596</v>
      </c>
      <c r="AF249" s="155">
        <v>4801</v>
      </c>
      <c r="AG249" s="184">
        <f t="shared" si="367"/>
        <v>33</v>
      </c>
      <c r="AH249" s="155">
        <v>4320</v>
      </c>
      <c r="AI249" s="184">
        <f t="shared" si="335"/>
        <v>1</v>
      </c>
      <c r="AJ249" s="185">
        <v>88</v>
      </c>
      <c r="AK249" s="186">
        <f t="shared" si="336"/>
        <v>0</v>
      </c>
      <c r="AL249" s="155">
        <v>46</v>
      </c>
      <c r="AM249" s="184">
        <f t="shared" si="337"/>
        <v>0</v>
      </c>
      <c r="AN249" s="155">
        <v>46</v>
      </c>
      <c r="AO249" s="184">
        <f t="shared" si="338"/>
        <v>0</v>
      </c>
      <c r="AP249" s="187">
        <v>0</v>
      </c>
      <c r="AQ249" s="186">
        <f t="shared" si="368"/>
        <v>0</v>
      </c>
      <c r="AR249" s="155">
        <v>488</v>
      </c>
      <c r="AS249" s="184">
        <f t="shared" si="339"/>
        <v>0</v>
      </c>
      <c r="AT249" s="155">
        <v>462</v>
      </c>
      <c r="AU249" s="184">
        <f t="shared" si="340"/>
        <v>0</v>
      </c>
      <c r="AV249" s="188">
        <v>7</v>
      </c>
      <c r="AW249" s="246">
        <v>78</v>
      </c>
      <c r="AX249" s="237">
        <f t="shared" si="341"/>
        <v>44073</v>
      </c>
      <c r="AY249" s="6">
        <v>0</v>
      </c>
      <c r="AZ249" s="238">
        <f t="shared" si="342"/>
        <v>341</v>
      </c>
      <c r="BA249" s="238">
        <f t="shared" si="326"/>
        <v>32</v>
      </c>
      <c r="BB249" s="130">
        <v>0</v>
      </c>
      <c r="BC249" s="27">
        <f t="shared" si="343"/>
        <v>22</v>
      </c>
      <c r="BD249" s="238">
        <v>67</v>
      </c>
      <c r="BE249" s="229">
        <f t="shared" si="344"/>
        <v>44073</v>
      </c>
      <c r="BF249" s="132">
        <f t="shared" si="345"/>
        <v>17</v>
      </c>
      <c r="BG249" s="132">
        <f t="shared" si="255"/>
        <v>2499</v>
      </c>
      <c r="BH249" s="229">
        <f t="shared" si="346"/>
        <v>44073</v>
      </c>
      <c r="BI249" s="132">
        <f t="shared" si="347"/>
        <v>2499</v>
      </c>
      <c r="BJ249" s="1">
        <f t="shared" si="348"/>
        <v>44073</v>
      </c>
      <c r="BK249">
        <f t="shared" si="349"/>
        <v>19</v>
      </c>
      <c r="BL249">
        <f t="shared" si="350"/>
        <v>19</v>
      </c>
      <c r="BM249" s="1">
        <f t="shared" si="351"/>
        <v>44073</v>
      </c>
      <c r="BN249">
        <f t="shared" si="352"/>
        <v>3476</v>
      </c>
      <c r="BO249">
        <f t="shared" si="353"/>
        <v>1086</v>
      </c>
      <c r="BP249" s="179">
        <f t="shared" si="354"/>
        <v>44073</v>
      </c>
      <c r="BQ249">
        <f t="shared" si="355"/>
        <v>4801</v>
      </c>
      <c r="BR249">
        <f t="shared" si="356"/>
        <v>4320</v>
      </c>
      <c r="BS249">
        <f t="shared" si="357"/>
        <v>88</v>
      </c>
      <c r="BW249" s="179">
        <f t="shared" si="358"/>
        <v>44073</v>
      </c>
      <c r="BX249">
        <f t="shared" si="359"/>
        <v>46</v>
      </c>
      <c r="BY249">
        <f t="shared" si="360"/>
        <v>46</v>
      </c>
      <c r="BZ249">
        <f t="shared" si="361"/>
        <v>0</v>
      </c>
      <c r="CA249" s="179">
        <f t="shared" si="362"/>
        <v>44073</v>
      </c>
      <c r="CB249">
        <f t="shared" si="363"/>
        <v>488</v>
      </c>
      <c r="CC249">
        <f t="shared" si="364"/>
        <v>462</v>
      </c>
      <c r="CD249">
        <f t="shared" si="365"/>
        <v>7</v>
      </c>
      <c r="CE249" s="179">
        <f t="shared" si="321"/>
        <v>44073</v>
      </c>
      <c r="CF249">
        <f t="shared" si="322"/>
        <v>15</v>
      </c>
      <c r="CG249">
        <f t="shared" si="323"/>
        <v>33</v>
      </c>
      <c r="CH249" s="179">
        <f t="shared" si="324"/>
        <v>44073</v>
      </c>
      <c r="CI249">
        <f t="shared" si="325"/>
        <v>1</v>
      </c>
      <c r="CJ249" s="1">
        <f t="shared" si="247"/>
        <v>44073</v>
      </c>
      <c r="CK249" s="282">
        <f t="shared" si="248"/>
        <v>15</v>
      </c>
      <c r="CL249" s="1">
        <f t="shared" si="249"/>
        <v>44073</v>
      </c>
      <c r="CM249" s="283">
        <f t="shared" si="250"/>
        <v>1</v>
      </c>
    </row>
    <row r="250" spans="1:91" ht="18" customHeight="1" x14ac:dyDescent="0.55000000000000004">
      <c r="A250" s="179">
        <v>44074</v>
      </c>
      <c r="B250" s="240">
        <v>10</v>
      </c>
      <c r="C250" s="154">
        <f t="shared" si="329"/>
        <v>2509</v>
      </c>
      <c r="D250" s="154">
        <f t="shared" si="330"/>
        <v>182</v>
      </c>
      <c r="E250" s="147">
        <v>3</v>
      </c>
      <c r="F250" s="147">
        <v>2327</v>
      </c>
      <c r="G250" s="147">
        <v>0</v>
      </c>
      <c r="H250" s="135"/>
      <c r="I250" s="147">
        <v>0</v>
      </c>
      <c r="J250" s="135"/>
      <c r="K250" s="42">
        <v>0</v>
      </c>
      <c r="L250" s="146">
        <v>34</v>
      </c>
      <c r="M250" s="147">
        <v>34</v>
      </c>
      <c r="N250" s="135"/>
      <c r="O250" s="135"/>
      <c r="P250" s="147">
        <v>0</v>
      </c>
      <c r="Q250" s="147">
        <v>0</v>
      </c>
      <c r="R250" s="135"/>
      <c r="S250" s="135"/>
      <c r="T250" s="147">
        <v>18</v>
      </c>
      <c r="U250" s="147">
        <v>12</v>
      </c>
      <c r="V250" s="135"/>
      <c r="W250" s="42">
        <v>356</v>
      </c>
      <c r="X250" s="148">
        <v>334</v>
      </c>
      <c r="Y250" s="42">
        <v>62</v>
      </c>
      <c r="Z250" s="75">
        <f t="shared" si="328"/>
        <v>44074</v>
      </c>
      <c r="AA250" s="230">
        <f t="shared" si="331"/>
        <v>5344</v>
      </c>
      <c r="AB250" s="230">
        <f t="shared" si="332"/>
        <v>4850</v>
      </c>
      <c r="AC250" s="231">
        <f t="shared" si="333"/>
        <v>96</v>
      </c>
      <c r="AD250" s="183">
        <f t="shared" si="334"/>
        <v>9</v>
      </c>
      <c r="AE250" s="243">
        <f t="shared" si="366"/>
        <v>3605</v>
      </c>
      <c r="AF250" s="155">
        <v>4810</v>
      </c>
      <c r="AG250" s="184">
        <f t="shared" si="367"/>
        <v>22</v>
      </c>
      <c r="AH250" s="155">
        <v>4342</v>
      </c>
      <c r="AI250" s="184">
        <f t="shared" si="335"/>
        <v>1</v>
      </c>
      <c r="AJ250" s="185">
        <v>89</v>
      </c>
      <c r="AK250" s="186">
        <f t="shared" si="336"/>
        <v>0</v>
      </c>
      <c r="AL250" s="155">
        <v>46</v>
      </c>
      <c r="AM250" s="184">
        <f t="shared" si="337"/>
        <v>0</v>
      </c>
      <c r="AN250" s="155">
        <v>46</v>
      </c>
      <c r="AO250" s="184">
        <f t="shared" si="338"/>
        <v>0</v>
      </c>
      <c r="AP250" s="187">
        <v>0</v>
      </c>
      <c r="AQ250" s="186">
        <f t="shared" si="368"/>
        <v>0</v>
      </c>
      <c r="AR250" s="155">
        <v>488</v>
      </c>
      <c r="AS250" s="184">
        <f t="shared" si="339"/>
        <v>0</v>
      </c>
      <c r="AT250" s="155">
        <v>462</v>
      </c>
      <c r="AU250" s="184">
        <f t="shared" si="340"/>
        <v>0</v>
      </c>
      <c r="AV250" s="188">
        <v>7</v>
      </c>
      <c r="AW250" s="246">
        <v>79</v>
      </c>
      <c r="AX250" s="237">
        <f t="shared" si="341"/>
        <v>44074</v>
      </c>
      <c r="AY250" s="6">
        <v>0</v>
      </c>
      <c r="AZ250" s="238">
        <f t="shared" si="342"/>
        <v>341</v>
      </c>
      <c r="BA250" s="238">
        <f t="shared" si="326"/>
        <v>33</v>
      </c>
      <c r="BB250" s="259">
        <f>3-3</f>
        <v>0</v>
      </c>
      <c r="BC250" s="27">
        <f t="shared" si="343"/>
        <v>22</v>
      </c>
      <c r="BD250" s="238">
        <v>68</v>
      </c>
      <c r="BE250" s="229">
        <f t="shared" si="344"/>
        <v>44074</v>
      </c>
      <c r="BF250" s="132">
        <f t="shared" si="345"/>
        <v>10</v>
      </c>
      <c r="BG250" s="132">
        <f t="shared" si="255"/>
        <v>2509</v>
      </c>
      <c r="BH250" s="229">
        <f t="shared" si="346"/>
        <v>44074</v>
      </c>
      <c r="BI250" s="132">
        <f t="shared" si="347"/>
        <v>2509</v>
      </c>
      <c r="BJ250" s="1">
        <f t="shared" si="348"/>
        <v>44074</v>
      </c>
      <c r="BK250">
        <f t="shared" si="349"/>
        <v>34</v>
      </c>
      <c r="BL250">
        <f t="shared" si="350"/>
        <v>34</v>
      </c>
      <c r="BM250" s="1">
        <f t="shared" si="351"/>
        <v>44074</v>
      </c>
      <c r="BN250">
        <f t="shared" si="352"/>
        <v>3510</v>
      </c>
      <c r="BO250">
        <f t="shared" si="353"/>
        <v>1120</v>
      </c>
      <c r="BP250" s="179">
        <f t="shared" si="354"/>
        <v>44074</v>
      </c>
      <c r="BQ250">
        <f t="shared" si="355"/>
        <v>4810</v>
      </c>
      <c r="BR250">
        <f t="shared" si="356"/>
        <v>4342</v>
      </c>
      <c r="BS250">
        <f t="shared" si="357"/>
        <v>89</v>
      </c>
      <c r="BW250" s="179">
        <f t="shared" si="358"/>
        <v>44074</v>
      </c>
      <c r="BX250">
        <f t="shared" si="359"/>
        <v>46</v>
      </c>
      <c r="BY250">
        <f t="shared" si="360"/>
        <v>46</v>
      </c>
      <c r="BZ250">
        <f t="shared" si="361"/>
        <v>0</v>
      </c>
      <c r="CA250" s="179">
        <f t="shared" si="362"/>
        <v>44074</v>
      </c>
      <c r="CB250">
        <f t="shared" si="363"/>
        <v>488</v>
      </c>
      <c r="CC250">
        <f t="shared" si="364"/>
        <v>462</v>
      </c>
      <c r="CD250">
        <f t="shared" si="365"/>
        <v>7</v>
      </c>
      <c r="CE250" s="179">
        <f t="shared" si="321"/>
        <v>44074</v>
      </c>
      <c r="CF250">
        <f t="shared" ref="CF250:CF281" si="369">+AD250</f>
        <v>9</v>
      </c>
      <c r="CG250">
        <f t="shared" ref="CG250:CG281" si="370">+AG250</f>
        <v>22</v>
      </c>
      <c r="CH250" s="179">
        <f t="shared" si="324"/>
        <v>44074</v>
      </c>
      <c r="CI250">
        <f t="shared" ref="CI250:CI281" si="371">+AI250</f>
        <v>1</v>
      </c>
      <c r="CJ250" s="1">
        <f t="shared" si="247"/>
        <v>44074</v>
      </c>
      <c r="CK250" s="282">
        <f t="shared" si="248"/>
        <v>9</v>
      </c>
      <c r="CL250" s="1">
        <f t="shared" si="249"/>
        <v>44074</v>
      </c>
      <c r="CM250" s="283">
        <f t="shared" si="250"/>
        <v>1</v>
      </c>
    </row>
    <row r="251" spans="1:91" ht="18" customHeight="1" x14ac:dyDescent="0.55000000000000004">
      <c r="A251" s="179">
        <v>44075</v>
      </c>
      <c r="B251" s="240">
        <v>8</v>
      </c>
      <c r="C251" s="154">
        <f t="shared" si="329"/>
        <v>2517</v>
      </c>
      <c r="D251" s="154">
        <f t="shared" si="330"/>
        <v>176</v>
      </c>
      <c r="E251" s="147">
        <v>3</v>
      </c>
      <c r="F251" s="147">
        <v>2341</v>
      </c>
      <c r="G251" s="147">
        <v>0</v>
      </c>
      <c r="H251" s="135"/>
      <c r="I251" s="147">
        <v>0</v>
      </c>
      <c r="J251" s="135"/>
      <c r="K251" s="42">
        <v>0</v>
      </c>
      <c r="L251" s="146">
        <v>19</v>
      </c>
      <c r="M251" s="147">
        <v>19</v>
      </c>
      <c r="N251" s="135"/>
      <c r="O251" s="135"/>
      <c r="P251" s="147">
        <v>0</v>
      </c>
      <c r="Q251" s="147">
        <v>0</v>
      </c>
      <c r="R251" s="135"/>
      <c r="S251" s="135"/>
      <c r="T251" s="147">
        <v>22</v>
      </c>
      <c r="U251" s="147">
        <v>17</v>
      </c>
      <c r="V251" s="135"/>
      <c r="W251" s="42">
        <v>353</v>
      </c>
      <c r="X251" s="148">
        <v>336</v>
      </c>
      <c r="Y251" s="42">
        <v>63</v>
      </c>
      <c r="Z251" s="75">
        <f t="shared" si="328"/>
        <v>44075</v>
      </c>
      <c r="AA251" s="230">
        <f t="shared" si="331"/>
        <v>5356</v>
      </c>
      <c r="AB251" s="230">
        <f t="shared" si="332"/>
        <v>4888</v>
      </c>
      <c r="AC251" s="231">
        <f t="shared" si="333"/>
        <v>97</v>
      </c>
      <c r="AD251" s="183">
        <f t="shared" si="334"/>
        <v>12</v>
      </c>
      <c r="AE251" s="243">
        <f t="shared" si="366"/>
        <v>3617</v>
      </c>
      <c r="AF251" s="155">
        <v>4822</v>
      </c>
      <c r="AG251" s="184">
        <f t="shared" si="367"/>
        <v>38</v>
      </c>
      <c r="AH251" s="155">
        <v>4380</v>
      </c>
      <c r="AI251" s="184">
        <f t="shared" si="335"/>
        <v>1</v>
      </c>
      <c r="AJ251" s="185">
        <v>90</v>
      </c>
      <c r="AK251" s="186">
        <f t="shared" si="336"/>
        <v>0</v>
      </c>
      <c r="AL251" s="155">
        <v>46</v>
      </c>
      <c r="AM251" s="184">
        <f t="shared" si="337"/>
        <v>0</v>
      </c>
      <c r="AN251" s="155">
        <v>46</v>
      </c>
      <c r="AO251" s="184">
        <f t="shared" si="338"/>
        <v>0</v>
      </c>
      <c r="AP251" s="187">
        <v>0</v>
      </c>
      <c r="AQ251" s="186">
        <f t="shared" si="368"/>
        <v>0</v>
      </c>
      <c r="AR251" s="155">
        <v>488</v>
      </c>
      <c r="AS251" s="184">
        <f t="shared" si="339"/>
        <v>0</v>
      </c>
      <c r="AT251" s="155">
        <v>462</v>
      </c>
      <c r="AU251" s="184">
        <f t="shared" si="340"/>
        <v>0</v>
      </c>
      <c r="AV251" s="188">
        <v>7</v>
      </c>
      <c r="AW251" s="246">
        <v>80</v>
      </c>
      <c r="AX251" s="237">
        <f t="shared" si="341"/>
        <v>44075</v>
      </c>
      <c r="AY251" s="6">
        <v>0</v>
      </c>
      <c r="AZ251" s="238">
        <f t="shared" si="342"/>
        <v>341</v>
      </c>
      <c r="BA251" s="238">
        <f t="shared" si="326"/>
        <v>34</v>
      </c>
      <c r="BB251" s="130">
        <v>0</v>
      </c>
      <c r="BC251" s="27">
        <f t="shared" si="343"/>
        <v>22</v>
      </c>
      <c r="BD251" s="238">
        <v>69</v>
      </c>
      <c r="BE251" s="229">
        <f t="shared" si="344"/>
        <v>44075</v>
      </c>
      <c r="BF251" s="132">
        <f t="shared" si="345"/>
        <v>8</v>
      </c>
      <c r="BG251" s="132">
        <f t="shared" si="255"/>
        <v>2517</v>
      </c>
      <c r="BH251" s="229">
        <f t="shared" si="346"/>
        <v>44075</v>
      </c>
      <c r="BI251" s="132">
        <f t="shared" si="347"/>
        <v>2517</v>
      </c>
      <c r="BJ251" s="1">
        <f t="shared" si="348"/>
        <v>44075</v>
      </c>
      <c r="BK251">
        <f t="shared" si="349"/>
        <v>19</v>
      </c>
      <c r="BL251">
        <f t="shared" si="350"/>
        <v>19</v>
      </c>
      <c r="BM251" s="1">
        <f t="shared" si="351"/>
        <v>44075</v>
      </c>
      <c r="BN251">
        <f t="shared" si="352"/>
        <v>3529</v>
      </c>
      <c r="BO251">
        <f t="shared" si="353"/>
        <v>1139</v>
      </c>
      <c r="BP251" s="179">
        <f t="shared" si="354"/>
        <v>44075</v>
      </c>
      <c r="BQ251">
        <f t="shared" si="355"/>
        <v>4822</v>
      </c>
      <c r="BR251">
        <f t="shared" si="356"/>
        <v>4380</v>
      </c>
      <c r="BS251">
        <f t="shared" si="357"/>
        <v>90</v>
      </c>
      <c r="BW251" s="179">
        <f t="shared" si="358"/>
        <v>44075</v>
      </c>
      <c r="BX251">
        <f t="shared" si="359"/>
        <v>46</v>
      </c>
      <c r="BY251">
        <f t="shared" si="360"/>
        <v>46</v>
      </c>
      <c r="BZ251">
        <f t="shared" si="361"/>
        <v>0</v>
      </c>
      <c r="CA251" s="179">
        <f t="shared" si="362"/>
        <v>44075</v>
      </c>
      <c r="CB251">
        <f t="shared" si="363"/>
        <v>488</v>
      </c>
      <c r="CC251">
        <f t="shared" si="364"/>
        <v>462</v>
      </c>
      <c r="CD251">
        <f t="shared" si="365"/>
        <v>7</v>
      </c>
      <c r="CE251" s="179">
        <f t="shared" si="321"/>
        <v>44075</v>
      </c>
      <c r="CF251">
        <f t="shared" si="369"/>
        <v>12</v>
      </c>
      <c r="CG251">
        <f t="shared" si="370"/>
        <v>38</v>
      </c>
      <c r="CH251" s="179">
        <f t="shared" si="324"/>
        <v>44075</v>
      </c>
      <c r="CI251">
        <f t="shared" si="371"/>
        <v>1</v>
      </c>
      <c r="CJ251" s="1">
        <f t="shared" si="247"/>
        <v>44075</v>
      </c>
      <c r="CK251" s="282">
        <f t="shared" si="248"/>
        <v>12</v>
      </c>
      <c r="CL251" s="1">
        <f t="shared" si="249"/>
        <v>44075</v>
      </c>
      <c r="CM251" s="283">
        <f t="shared" si="250"/>
        <v>1</v>
      </c>
    </row>
    <row r="252" spans="1:91" ht="18" customHeight="1" x14ac:dyDescent="0.55000000000000004">
      <c r="A252" s="179">
        <v>44076</v>
      </c>
      <c r="B252" s="240">
        <v>11</v>
      </c>
      <c r="C252" s="154">
        <f t="shared" si="329"/>
        <v>2528</v>
      </c>
      <c r="D252" s="154">
        <f t="shared" si="330"/>
        <v>172</v>
      </c>
      <c r="E252" s="147">
        <v>3</v>
      </c>
      <c r="F252" s="147">
        <v>2356</v>
      </c>
      <c r="G252" s="147">
        <v>0</v>
      </c>
      <c r="H252" s="135"/>
      <c r="I252" s="147">
        <v>0</v>
      </c>
      <c r="J252" s="135"/>
      <c r="K252" s="42">
        <v>0</v>
      </c>
      <c r="L252" s="146">
        <v>12</v>
      </c>
      <c r="M252" s="147">
        <v>12</v>
      </c>
      <c r="N252" s="135"/>
      <c r="O252" s="135"/>
      <c r="P252" s="147">
        <v>2</v>
      </c>
      <c r="Q252" s="147">
        <v>2</v>
      </c>
      <c r="R252" s="135"/>
      <c r="S252" s="135"/>
      <c r="T252" s="147">
        <v>14</v>
      </c>
      <c r="U252" s="147">
        <v>12</v>
      </c>
      <c r="V252" s="135"/>
      <c r="W252" s="42">
        <v>349</v>
      </c>
      <c r="X252" s="148">
        <v>334</v>
      </c>
      <c r="Y252" s="42">
        <v>64</v>
      </c>
      <c r="Z252" s="75">
        <f t="shared" si="328"/>
        <v>44076</v>
      </c>
      <c r="AA252" s="230">
        <f t="shared" si="331"/>
        <v>5365</v>
      </c>
      <c r="AB252" s="230">
        <f t="shared" si="332"/>
        <v>4918</v>
      </c>
      <c r="AC252" s="231">
        <f t="shared" si="333"/>
        <v>100</v>
      </c>
      <c r="AD252" s="183">
        <f t="shared" si="334"/>
        <v>8</v>
      </c>
      <c r="AE252" s="243">
        <f t="shared" si="366"/>
        <v>3625</v>
      </c>
      <c r="AF252" s="155">
        <v>4830</v>
      </c>
      <c r="AG252" s="184">
        <f t="shared" si="367"/>
        <v>21</v>
      </c>
      <c r="AH252" s="155">
        <v>4401</v>
      </c>
      <c r="AI252" s="184">
        <f t="shared" si="335"/>
        <v>3</v>
      </c>
      <c r="AJ252" s="185">
        <v>93</v>
      </c>
      <c r="AK252" s="186">
        <f t="shared" si="336"/>
        <v>0</v>
      </c>
      <c r="AL252" s="155">
        <v>46</v>
      </c>
      <c r="AM252" s="184">
        <f t="shared" si="337"/>
        <v>0</v>
      </c>
      <c r="AN252" s="155">
        <v>46</v>
      </c>
      <c r="AO252" s="184">
        <f t="shared" si="338"/>
        <v>0</v>
      </c>
      <c r="AP252" s="187">
        <v>0</v>
      </c>
      <c r="AQ252" s="186">
        <f t="shared" si="368"/>
        <v>1</v>
      </c>
      <c r="AR252" s="155">
        <v>489</v>
      </c>
      <c r="AS252" s="184">
        <f t="shared" si="339"/>
        <v>9</v>
      </c>
      <c r="AT252" s="155">
        <v>471</v>
      </c>
      <c r="AU252" s="184">
        <f t="shared" si="340"/>
        <v>0</v>
      </c>
      <c r="AV252" s="188">
        <v>7</v>
      </c>
      <c r="AW252" s="246">
        <v>81</v>
      </c>
      <c r="AX252" s="237">
        <f t="shared" si="341"/>
        <v>44076</v>
      </c>
      <c r="AY252" s="6">
        <v>0</v>
      </c>
      <c r="AZ252" s="238">
        <f t="shared" si="342"/>
        <v>341</v>
      </c>
      <c r="BA252" s="238">
        <f t="shared" si="326"/>
        <v>35</v>
      </c>
      <c r="BB252" s="130">
        <v>0</v>
      </c>
      <c r="BC252" s="27">
        <f t="shared" si="343"/>
        <v>22</v>
      </c>
      <c r="BD252" s="238">
        <v>70</v>
      </c>
      <c r="BE252" s="229">
        <f t="shared" si="344"/>
        <v>44076</v>
      </c>
      <c r="BF252" s="132">
        <f t="shared" si="345"/>
        <v>11</v>
      </c>
      <c r="BG252" s="132">
        <f t="shared" si="255"/>
        <v>2528</v>
      </c>
      <c r="BH252" s="229">
        <f t="shared" si="346"/>
        <v>44076</v>
      </c>
      <c r="BI252" s="132">
        <f t="shared" si="347"/>
        <v>2528</v>
      </c>
      <c r="BJ252" s="1">
        <f t="shared" si="348"/>
        <v>44076</v>
      </c>
      <c r="BK252">
        <f t="shared" si="349"/>
        <v>12</v>
      </c>
      <c r="BL252">
        <f t="shared" si="350"/>
        <v>12</v>
      </c>
      <c r="BM252" s="1">
        <f t="shared" si="351"/>
        <v>44076</v>
      </c>
      <c r="BN252">
        <f t="shared" si="352"/>
        <v>3541</v>
      </c>
      <c r="BO252">
        <f t="shared" si="353"/>
        <v>1151</v>
      </c>
      <c r="BP252" s="179">
        <f t="shared" si="354"/>
        <v>44076</v>
      </c>
      <c r="BQ252">
        <f t="shared" si="355"/>
        <v>4830</v>
      </c>
      <c r="BR252">
        <f t="shared" si="356"/>
        <v>4401</v>
      </c>
      <c r="BS252">
        <f t="shared" si="357"/>
        <v>93</v>
      </c>
      <c r="BW252" s="179">
        <f t="shared" si="358"/>
        <v>44076</v>
      </c>
      <c r="BX252">
        <f t="shared" si="359"/>
        <v>46</v>
      </c>
      <c r="BY252">
        <f t="shared" si="360"/>
        <v>46</v>
      </c>
      <c r="BZ252">
        <f t="shared" si="361"/>
        <v>0</v>
      </c>
      <c r="CA252" s="179">
        <f t="shared" si="362"/>
        <v>44076</v>
      </c>
      <c r="CB252">
        <f t="shared" si="363"/>
        <v>489</v>
      </c>
      <c r="CC252">
        <f t="shared" si="364"/>
        <v>471</v>
      </c>
      <c r="CD252">
        <f t="shared" si="365"/>
        <v>7</v>
      </c>
      <c r="CE252" s="179">
        <f t="shared" si="321"/>
        <v>44076</v>
      </c>
      <c r="CF252">
        <f t="shared" si="369"/>
        <v>8</v>
      </c>
      <c r="CG252">
        <f t="shared" si="370"/>
        <v>21</v>
      </c>
      <c r="CH252" s="179">
        <f t="shared" si="324"/>
        <v>44076</v>
      </c>
      <c r="CI252">
        <f t="shared" si="371"/>
        <v>3</v>
      </c>
      <c r="CJ252" s="1">
        <f t="shared" si="247"/>
        <v>44076</v>
      </c>
      <c r="CK252" s="282">
        <f t="shared" si="248"/>
        <v>8</v>
      </c>
      <c r="CL252" s="1">
        <f t="shared" si="249"/>
        <v>44076</v>
      </c>
      <c r="CM252" s="283">
        <f t="shared" si="250"/>
        <v>3</v>
      </c>
    </row>
    <row r="253" spans="1:91" ht="18" customHeight="1" x14ac:dyDescent="0.55000000000000004">
      <c r="A253" s="179">
        <v>44077</v>
      </c>
      <c r="B253" s="240">
        <v>25</v>
      </c>
      <c r="C253" s="154">
        <f t="shared" si="329"/>
        <v>2553</v>
      </c>
      <c r="D253" s="154">
        <f t="shared" si="330"/>
        <v>189</v>
      </c>
      <c r="E253" s="147">
        <v>3</v>
      </c>
      <c r="F253" s="147">
        <v>2364</v>
      </c>
      <c r="G253" s="147">
        <v>0</v>
      </c>
      <c r="H253" s="135"/>
      <c r="I253" s="147">
        <v>0</v>
      </c>
      <c r="J253" s="135"/>
      <c r="K253" s="42">
        <v>0</v>
      </c>
      <c r="L253" s="146">
        <v>26</v>
      </c>
      <c r="M253" s="147">
        <v>26</v>
      </c>
      <c r="N253" s="135"/>
      <c r="O253" s="135"/>
      <c r="P253" s="147">
        <v>2</v>
      </c>
      <c r="Q253" s="147">
        <v>2</v>
      </c>
      <c r="R253" s="135"/>
      <c r="S253" s="135"/>
      <c r="T253" s="147">
        <v>15</v>
      </c>
      <c r="U253" s="147">
        <v>13</v>
      </c>
      <c r="V253" s="135"/>
      <c r="W253" s="42">
        <v>358</v>
      </c>
      <c r="X253" s="148">
        <v>345</v>
      </c>
      <c r="Y253" s="42">
        <v>65</v>
      </c>
      <c r="Z253" s="75">
        <f t="shared" si="328"/>
        <v>44077</v>
      </c>
      <c r="AA253" s="230">
        <f t="shared" si="331"/>
        <v>5373</v>
      </c>
      <c r="AB253" s="230">
        <f t="shared" si="332"/>
        <v>4948</v>
      </c>
      <c r="AC253" s="231">
        <f t="shared" si="333"/>
        <v>101</v>
      </c>
      <c r="AD253" s="183">
        <f t="shared" si="334"/>
        <v>8</v>
      </c>
      <c r="AE253" s="243">
        <f t="shared" si="366"/>
        <v>3633</v>
      </c>
      <c r="AF253" s="155">
        <v>4838</v>
      </c>
      <c r="AG253" s="184">
        <f t="shared" si="367"/>
        <v>30</v>
      </c>
      <c r="AH253" s="155">
        <v>4431</v>
      </c>
      <c r="AI253" s="184">
        <f t="shared" si="335"/>
        <v>1</v>
      </c>
      <c r="AJ253" s="185">
        <v>94</v>
      </c>
      <c r="AK253" s="186">
        <f t="shared" si="336"/>
        <v>0</v>
      </c>
      <c r="AL253" s="155">
        <v>46</v>
      </c>
      <c r="AM253" s="184">
        <f t="shared" si="337"/>
        <v>0</v>
      </c>
      <c r="AN253" s="155">
        <v>46</v>
      </c>
      <c r="AO253" s="184">
        <f t="shared" si="338"/>
        <v>0</v>
      </c>
      <c r="AP253" s="187">
        <v>0</v>
      </c>
      <c r="AQ253" s="186">
        <f t="shared" si="368"/>
        <v>0</v>
      </c>
      <c r="AR253" s="155">
        <v>489</v>
      </c>
      <c r="AS253" s="184">
        <f t="shared" si="339"/>
        <v>0</v>
      </c>
      <c r="AT253" s="155">
        <v>471</v>
      </c>
      <c r="AU253" s="184">
        <f t="shared" si="340"/>
        <v>0</v>
      </c>
      <c r="AV253" s="188">
        <v>7</v>
      </c>
      <c r="AW253" s="246">
        <v>82</v>
      </c>
      <c r="AX253" s="237">
        <f t="shared" si="341"/>
        <v>44077</v>
      </c>
      <c r="AY253" s="6">
        <v>0</v>
      </c>
      <c r="AZ253" s="238">
        <f t="shared" si="342"/>
        <v>341</v>
      </c>
      <c r="BA253" s="238">
        <f t="shared" si="326"/>
        <v>36</v>
      </c>
      <c r="BB253" s="130">
        <v>0</v>
      </c>
      <c r="BC253" s="27">
        <f t="shared" si="343"/>
        <v>22</v>
      </c>
      <c r="BD253" s="238">
        <v>71</v>
      </c>
      <c r="BE253" s="229">
        <f t="shared" si="344"/>
        <v>44077</v>
      </c>
      <c r="BF253" s="132">
        <f t="shared" si="345"/>
        <v>25</v>
      </c>
      <c r="BG253" s="132">
        <f t="shared" si="255"/>
        <v>2553</v>
      </c>
      <c r="BH253" s="229">
        <f t="shared" si="346"/>
        <v>44077</v>
      </c>
      <c r="BI253" s="132">
        <f t="shared" si="347"/>
        <v>2553</v>
      </c>
      <c r="BJ253" s="1">
        <f t="shared" si="348"/>
        <v>44077</v>
      </c>
      <c r="BK253">
        <f t="shared" si="349"/>
        <v>26</v>
      </c>
      <c r="BL253">
        <f t="shared" si="350"/>
        <v>26</v>
      </c>
      <c r="BM253" s="1">
        <f t="shared" si="351"/>
        <v>44077</v>
      </c>
      <c r="BN253">
        <f t="shared" si="352"/>
        <v>3567</v>
      </c>
      <c r="BO253">
        <f t="shared" si="353"/>
        <v>1177</v>
      </c>
      <c r="BP253" s="179">
        <f t="shared" si="354"/>
        <v>44077</v>
      </c>
      <c r="BQ253">
        <f t="shared" si="355"/>
        <v>4838</v>
      </c>
      <c r="BR253">
        <f t="shared" si="356"/>
        <v>4431</v>
      </c>
      <c r="BS253">
        <f t="shared" si="357"/>
        <v>94</v>
      </c>
      <c r="BW253" s="179">
        <f t="shared" si="358"/>
        <v>44077</v>
      </c>
      <c r="BX253">
        <f t="shared" si="359"/>
        <v>46</v>
      </c>
      <c r="BY253">
        <f t="shared" si="360"/>
        <v>46</v>
      </c>
      <c r="BZ253">
        <f t="shared" si="361"/>
        <v>0</v>
      </c>
      <c r="CA253" s="179">
        <f t="shared" si="362"/>
        <v>44077</v>
      </c>
      <c r="CB253">
        <f t="shared" si="363"/>
        <v>489</v>
      </c>
      <c r="CC253">
        <f t="shared" si="364"/>
        <v>471</v>
      </c>
      <c r="CD253">
        <f t="shared" si="365"/>
        <v>7</v>
      </c>
      <c r="CE253" s="179">
        <f t="shared" si="321"/>
        <v>44077</v>
      </c>
      <c r="CF253">
        <f t="shared" si="369"/>
        <v>8</v>
      </c>
      <c r="CG253">
        <f t="shared" si="370"/>
        <v>30</v>
      </c>
      <c r="CH253" s="179">
        <f t="shared" si="324"/>
        <v>44077</v>
      </c>
      <c r="CI253">
        <f t="shared" si="371"/>
        <v>1</v>
      </c>
      <c r="CJ253" s="1">
        <f t="shared" si="247"/>
        <v>44077</v>
      </c>
      <c r="CK253" s="282">
        <f t="shared" si="248"/>
        <v>8</v>
      </c>
      <c r="CL253" s="1">
        <f t="shared" si="249"/>
        <v>44077</v>
      </c>
      <c r="CM253" s="283">
        <f t="shared" si="250"/>
        <v>1</v>
      </c>
    </row>
    <row r="254" spans="1:91" ht="18" customHeight="1" x14ac:dyDescent="0.55000000000000004">
      <c r="A254" s="179">
        <v>44078</v>
      </c>
      <c r="B254" s="240">
        <v>10</v>
      </c>
      <c r="C254" s="154">
        <f t="shared" si="329"/>
        <v>2563</v>
      </c>
      <c r="D254" s="154">
        <f t="shared" si="330"/>
        <v>180</v>
      </c>
      <c r="E254" s="147">
        <v>2</v>
      </c>
      <c r="F254" s="147">
        <v>2383</v>
      </c>
      <c r="G254" s="147">
        <v>0</v>
      </c>
      <c r="H254" s="135"/>
      <c r="I254" s="147">
        <v>0</v>
      </c>
      <c r="J254" s="135"/>
      <c r="K254" s="42">
        <v>0</v>
      </c>
      <c r="L254" s="146">
        <v>8</v>
      </c>
      <c r="M254" s="147">
        <v>8</v>
      </c>
      <c r="N254" s="135"/>
      <c r="O254" s="135"/>
      <c r="P254" s="147">
        <v>0</v>
      </c>
      <c r="Q254" s="147">
        <v>0</v>
      </c>
      <c r="R254" s="135"/>
      <c r="S254" s="135"/>
      <c r="T254" s="147">
        <v>28</v>
      </c>
      <c r="U254" s="147">
        <v>26</v>
      </c>
      <c r="V254" s="135"/>
      <c r="W254" s="42">
        <v>338</v>
      </c>
      <c r="X254" s="148">
        <v>327</v>
      </c>
      <c r="Y254" s="42">
        <v>66</v>
      </c>
      <c r="Z254" s="75">
        <f t="shared" si="328"/>
        <v>44078</v>
      </c>
      <c r="AA254" s="230">
        <f t="shared" si="331"/>
        <v>5386</v>
      </c>
      <c r="AB254" s="230">
        <f t="shared" si="332"/>
        <v>4973</v>
      </c>
      <c r="AC254" s="231">
        <f t="shared" si="333"/>
        <v>101</v>
      </c>
      <c r="AD254" s="183">
        <f t="shared" si="334"/>
        <v>12</v>
      </c>
      <c r="AE254" s="243">
        <f t="shared" si="366"/>
        <v>3645</v>
      </c>
      <c r="AF254" s="155">
        <v>4850</v>
      </c>
      <c r="AG254" s="184">
        <f t="shared" si="367"/>
        <v>25</v>
      </c>
      <c r="AH254" s="155">
        <v>4456</v>
      </c>
      <c r="AI254" s="184">
        <f t="shared" si="335"/>
        <v>0</v>
      </c>
      <c r="AJ254" s="185">
        <v>94</v>
      </c>
      <c r="AK254" s="186">
        <f t="shared" si="336"/>
        <v>0</v>
      </c>
      <c r="AL254" s="155">
        <v>46</v>
      </c>
      <c r="AM254" s="184">
        <f t="shared" si="337"/>
        <v>0</v>
      </c>
      <c r="AN254" s="155">
        <v>46</v>
      </c>
      <c r="AO254" s="184">
        <f t="shared" si="338"/>
        <v>0</v>
      </c>
      <c r="AP254" s="187">
        <v>0</v>
      </c>
      <c r="AQ254" s="186">
        <f t="shared" si="368"/>
        <v>1</v>
      </c>
      <c r="AR254" s="155">
        <v>490</v>
      </c>
      <c r="AS254" s="184">
        <f t="shared" si="339"/>
        <v>0</v>
      </c>
      <c r="AT254" s="155">
        <v>471</v>
      </c>
      <c r="AU254" s="184">
        <f t="shared" si="340"/>
        <v>0</v>
      </c>
      <c r="AV254" s="188">
        <v>7</v>
      </c>
      <c r="AW254" s="246">
        <v>83</v>
      </c>
      <c r="AX254" s="237">
        <f t="shared" si="341"/>
        <v>44078</v>
      </c>
      <c r="AY254" s="6">
        <v>0</v>
      </c>
      <c r="AZ254" s="238">
        <f t="shared" si="342"/>
        <v>341</v>
      </c>
      <c r="BA254" s="238">
        <f t="shared" si="326"/>
        <v>37</v>
      </c>
      <c r="BB254" s="130">
        <v>0</v>
      </c>
      <c r="BC254" s="27">
        <f t="shared" si="343"/>
        <v>22</v>
      </c>
      <c r="BD254" s="238">
        <v>72</v>
      </c>
      <c r="BE254" s="229">
        <f t="shared" si="344"/>
        <v>44078</v>
      </c>
      <c r="BF254" s="132">
        <f t="shared" si="345"/>
        <v>10</v>
      </c>
      <c r="BG254" s="132">
        <f t="shared" si="255"/>
        <v>2563</v>
      </c>
      <c r="BH254" s="229">
        <f t="shared" si="346"/>
        <v>44078</v>
      </c>
      <c r="BI254" s="132">
        <f t="shared" si="347"/>
        <v>2563</v>
      </c>
      <c r="BJ254" s="1">
        <f t="shared" si="348"/>
        <v>44078</v>
      </c>
      <c r="BK254">
        <f t="shared" si="349"/>
        <v>8</v>
      </c>
      <c r="BL254">
        <f t="shared" si="350"/>
        <v>8</v>
      </c>
      <c r="BM254" s="1">
        <f t="shared" si="351"/>
        <v>44078</v>
      </c>
      <c r="BN254">
        <f t="shared" si="352"/>
        <v>3575</v>
      </c>
      <c r="BO254">
        <f t="shared" si="353"/>
        <v>1185</v>
      </c>
      <c r="BP254" s="179">
        <f t="shared" si="354"/>
        <v>44078</v>
      </c>
      <c r="BQ254">
        <f t="shared" si="355"/>
        <v>4850</v>
      </c>
      <c r="BR254">
        <f t="shared" si="356"/>
        <v>4456</v>
      </c>
      <c r="BS254">
        <f t="shared" si="357"/>
        <v>94</v>
      </c>
      <c r="BW254" s="179">
        <f t="shared" si="358"/>
        <v>44078</v>
      </c>
      <c r="BX254">
        <f t="shared" si="359"/>
        <v>46</v>
      </c>
      <c r="BY254">
        <f t="shared" si="360"/>
        <v>46</v>
      </c>
      <c r="BZ254">
        <f t="shared" si="361"/>
        <v>0</v>
      </c>
      <c r="CA254" s="179">
        <f t="shared" si="362"/>
        <v>44078</v>
      </c>
      <c r="CB254">
        <f t="shared" si="363"/>
        <v>490</v>
      </c>
      <c r="CC254">
        <f t="shared" si="364"/>
        <v>471</v>
      </c>
      <c r="CD254">
        <f t="shared" si="365"/>
        <v>7</v>
      </c>
      <c r="CE254" s="179">
        <f t="shared" si="321"/>
        <v>44078</v>
      </c>
      <c r="CF254">
        <f t="shared" si="369"/>
        <v>12</v>
      </c>
      <c r="CG254">
        <f t="shared" si="370"/>
        <v>25</v>
      </c>
      <c r="CH254" s="179">
        <f t="shared" si="324"/>
        <v>44078</v>
      </c>
      <c r="CI254">
        <f t="shared" si="371"/>
        <v>0</v>
      </c>
      <c r="CJ254" s="1">
        <f t="shared" ref="CJ254:CJ317" si="372">+Z254</f>
        <v>44078</v>
      </c>
      <c r="CK254" s="282">
        <f t="shared" ref="CK254:CK317" si="373">+AD254</f>
        <v>12</v>
      </c>
      <c r="CL254" s="1">
        <f t="shared" ref="CL254:CL317" si="374">+Z254</f>
        <v>44078</v>
      </c>
      <c r="CM254" s="283">
        <f t="shared" ref="CM254:CM317" si="375">+AI254</f>
        <v>0</v>
      </c>
    </row>
    <row r="255" spans="1:91" ht="18" customHeight="1" x14ac:dyDescent="0.55000000000000004">
      <c r="A255" s="179">
        <v>44079</v>
      </c>
      <c r="B255" s="240">
        <v>10</v>
      </c>
      <c r="C255" s="154">
        <f t="shared" si="329"/>
        <v>2573</v>
      </c>
      <c r="D255" s="154">
        <f t="shared" si="330"/>
        <v>176</v>
      </c>
      <c r="E255" s="147">
        <v>2</v>
      </c>
      <c r="F255" s="147">
        <v>2397</v>
      </c>
      <c r="G255" s="147">
        <v>2</v>
      </c>
      <c r="H255" s="135"/>
      <c r="I255" s="147">
        <v>2</v>
      </c>
      <c r="J255" s="135"/>
      <c r="K255" s="42">
        <v>0</v>
      </c>
      <c r="L255" s="146">
        <v>17</v>
      </c>
      <c r="M255" s="147">
        <v>17</v>
      </c>
      <c r="N255" s="135"/>
      <c r="O255" s="135"/>
      <c r="P255" s="147">
        <v>1</v>
      </c>
      <c r="Q255" s="147">
        <v>1</v>
      </c>
      <c r="R255" s="135"/>
      <c r="S255" s="135"/>
      <c r="T255" s="147">
        <v>25</v>
      </c>
      <c r="U255" s="147">
        <v>23</v>
      </c>
      <c r="V255" s="135"/>
      <c r="W255" s="42">
        <v>329</v>
      </c>
      <c r="X255" s="148">
        <v>320</v>
      </c>
      <c r="Y255" s="42">
        <v>67</v>
      </c>
      <c r="Z255" s="75">
        <f t="shared" ref="Z255:Z260" si="376">+A255</f>
        <v>44079</v>
      </c>
      <c r="AA255" s="230">
        <f t="shared" si="331"/>
        <v>5395</v>
      </c>
      <c r="AB255" s="230">
        <f t="shared" si="332"/>
        <v>5012</v>
      </c>
      <c r="AC255" s="231">
        <f t="shared" si="333"/>
        <v>101</v>
      </c>
      <c r="AD255" s="183">
        <f t="shared" si="334"/>
        <v>7</v>
      </c>
      <c r="AE255" s="243">
        <f t="shared" si="366"/>
        <v>3652</v>
      </c>
      <c r="AF255" s="155">
        <v>4857</v>
      </c>
      <c r="AG255" s="184">
        <f t="shared" si="367"/>
        <v>37</v>
      </c>
      <c r="AH255" s="155">
        <v>4493</v>
      </c>
      <c r="AI255" s="184">
        <f t="shared" si="335"/>
        <v>0</v>
      </c>
      <c r="AJ255" s="185">
        <v>94</v>
      </c>
      <c r="AK255" s="186">
        <f t="shared" si="336"/>
        <v>0</v>
      </c>
      <c r="AL255" s="155">
        <v>46</v>
      </c>
      <c r="AM255" s="184">
        <f t="shared" si="337"/>
        <v>0</v>
      </c>
      <c r="AN255" s="155">
        <v>46</v>
      </c>
      <c r="AO255" s="184">
        <f t="shared" si="338"/>
        <v>0</v>
      </c>
      <c r="AP255" s="187">
        <v>0</v>
      </c>
      <c r="AQ255" s="186">
        <f t="shared" si="368"/>
        <v>2</v>
      </c>
      <c r="AR255" s="155">
        <v>492</v>
      </c>
      <c r="AS255" s="184">
        <f t="shared" si="339"/>
        <v>2</v>
      </c>
      <c r="AT255" s="155">
        <v>473</v>
      </c>
      <c r="AU255" s="184">
        <f t="shared" si="340"/>
        <v>0</v>
      </c>
      <c r="AV255" s="188">
        <v>7</v>
      </c>
      <c r="AW255" s="246">
        <v>84</v>
      </c>
      <c r="AX255" s="237">
        <f t="shared" si="341"/>
        <v>44079</v>
      </c>
      <c r="AY255" s="6">
        <v>0</v>
      </c>
      <c r="AZ255" s="238">
        <f t="shared" si="342"/>
        <v>341</v>
      </c>
      <c r="BA255" s="238">
        <f t="shared" si="326"/>
        <v>38</v>
      </c>
      <c r="BB255" s="130">
        <v>0</v>
      </c>
      <c r="BC255" s="27">
        <f t="shared" si="343"/>
        <v>22</v>
      </c>
      <c r="BD255" s="238">
        <v>73</v>
      </c>
      <c r="BE255" s="229">
        <f t="shared" si="344"/>
        <v>44079</v>
      </c>
      <c r="BF255" s="132">
        <f t="shared" si="345"/>
        <v>10</v>
      </c>
      <c r="BG255" s="132">
        <f t="shared" si="255"/>
        <v>2573</v>
      </c>
      <c r="BH255" s="229">
        <f t="shared" si="346"/>
        <v>44079</v>
      </c>
      <c r="BI255" s="132">
        <f t="shared" si="347"/>
        <v>2573</v>
      </c>
      <c r="BJ255" s="1">
        <f t="shared" si="348"/>
        <v>44079</v>
      </c>
      <c r="BK255">
        <f t="shared" si="349"/>
        <v>17</v>
      </c>
      <c r="BL255">
        <f t="shared" si="350"/>
        <v>17</v>
      </c>
      <c r="BM255" s="1">
        <f t="shared" si="351"/>
        <v>44079</v>
      </c>
      <c r="BN255">
        <f t="shared" si="352"/>
        <v>3592</v>
      </c>
      <c r="BO255">
        <f t="shared" si="353"/>
        <v>1202</v>
      </c>
      <c r="BP255" s="179">
        <f t="shared" si="354"/>
        <v>44079</v>
      </c>
      <c r="BQ255">
        <f t="shared" si="355"/>
        <v>4857</v>
      </c>
      <c r="BR255">
        <f t="shared" si="356"/>
        <v>4493</v>
      </c>
      <c r="BS255">
        <f t="shared" si="357"/>
        <v>94</v>
      </c>
      <c r="BW255" s="179">
        <f t="shared" si="358"/>
        <v>44079</v>
      </c>
      <c r="BX255">
        <f t="shared" si="359"/>
        <v>46</v>
      </c>
      <c r="BY255">
        <f t="shared" si="360"/>
        <v>46</v>
      </c>
      <c r="BZ255">
        <f t="shared" si="361"/>
        <v>0</v>
      </c>
      <c r="CA255" s="179">
        <f t="shared" si="362"/>
        <v>44079</v>
      </c>
      <c r="CB255">
        <f t="shared" si="363"/>
        <v>492</v>
      </c>
      <c r="CC255">
        <f t="shared" si="364"/>
        <v>473</v>
      </c>
      <c r="CD255">
        <f t="shared" si="365"/>
        <v>7</v>
      </c>
      <c r="CE255" s="179">
        <f t="shared" si="321"/>
        <v>44079</v>
      </c>
      <c r="CF255">
        <f t="shared" si="369"/>
        <v>7</v>
      </c>
      <c r="CG255">
        <f t="shared" si="370"/>
        <v>37</v>
      </c>
      <c r="CH255" s="179">
        <f t="shared" si="324"/>
        <v>44079</v>
      </c>
      <c r="CI255">
        <f t="shared" si="371"/>
        <v>0</v>
      </c>
      <c r="CJ255" s="1">
        <f t="shared" si="372"/>
        <v>44079</v>
      </c>
      <c r="CK255" s="282">
        <f t="shared" si="373"/>
        <v>7</v>
      </c>
      <c r="CL255" s="1">
        <f t="shared" si="374"/>
        <v>44079</v>
      </c>
      <c r="CM255" s="283">
        <f t="shared" si="375"/>
        <v>0</v>
      </c>
    </row>
    <row r="256" spans="1:91" ht="18" customHeight="1" x14ac:dyDescent="0.55000000000000004">
      <c r="A256" s="179">
        <v>44080</v>
      </c>
      <c r="B256" s="240">
        <v>12</v>
      </c>
      <c r="C256" s="154">
        <f t="shared" si="329"/>
        <v>2585</v>
      </c>
      <c r="D256" s="154">
        <f t="shared" si="330"/>
        <v>178</v>
      </c>
      <c r="E256" s="147">
        <v>2</v>
      </c>
      <c r="F256" s="147">
        <v>2407</v>
      </c>
      <c r="G256" s="147">
        <v>0</v>
      </c>
      <c r="H256" s="135"/>
      <c r="I256" s="147">
        <v>1</v>
      </c>
      <c r="J256" s="135"/>
      <c r="K256" s="42">
        <v>0</v>
      </c>
      <c r="L256" s="146">
        <v>17</v>
      </c>
      <c r="M256" s="147">
        <v>17</v>
      </c>
      <c r="N256" s="135"/>
      <c r="O256" s="135"/>
      <c r="P256" s="147">
        <v>1</v>
      </c>
      <c r="Q256" s="147">
        <v>1</v>
      </c>
      <c r="R256" s="135"/>
      <c r="S256" s="135"/>
      <c r="T256" s="147">
        <v>16</v>
      </c>
      <c r="U256" s="147">
        <v>15</v>
      </c>
      <c r="V256" s="135"/>
      <c r="W256" s="42">
        <v>329</v>
      </c>
      <c r="X256" s="148">
        <v>321</v>
      </c>
      <c r="Y256" s="42">
        <v>68</v>
      </c>
      <c r="Z256" s="75">
        <f t="shared" si="376"/>
        <v>44080</v>
      </c>
      <c r="AA256" s="230">
        <f t="shared" si="331"/>
        <v>5417</v>
      </c>
      <c r="AB256" s="230">
        <f t="shared" si="332"/>
        <v>5030</v>
      </c>
      <c r="AC256" s="231">
        <f t="shared" si="333"/>
        <v>103</v>
      </c>
      <c r="AD256" s="183">
        <f t="shared" si="334"/>
        <v>21</v>
      </c>
      <c r="AE256" s="243">
        <f t="shared" si="366"/>
        <v>3673</v>
      </c>
      <c r="AF256" s="155">
        <v>4878</v>
      </c>
      <c r="AG256" s="184">
        <f t="shared" si="367"/>
        <v>18</v>
      </c>
      <c r="AH256" s="155">
        <v>4511</v>
      </c>
      <c r="AI256" s="184">
        <f t="shared" si="335"/>
        <v>2</v>
      </c>
      <c r="AJ256" s="185">
        <v>96</v>
      </c>
      <c r="AK256" s="186">
        <f t="shared" si="336"/>
        <v>0</v>
      </c>
      <c r="AL256" s="155">
        <v>46</v>
      </c>
      <c r="AM256" s="184">
        <f t="shared" si="337"/>
        <v>0</v>
      </c>
      <c r="AN256" s="155">
        <v>46</v>
      </c>
      <c r="AO256" s="184">
        <f t="shared" si="338"/>
        <v>0</v>
      </c>
      <c r="AP256" s="187">
        <v>0</v>
      </c>
      <c r="AQ256" s="186">
        <f t="shared" si="368"/>
        <v>1</v>
      </c>
      <c r="AR256" s="155">
        <v>493</v>
      </c>
      <c r="AS256" s="184">
        <f t="shared" si="339"/>
        <v>0</v>
      </c>
      <c r="AT256" s="155">
        <v>473</v>
      </c>
      <c r="AU256" s="184">
        <f t="shared" si="340"/>
        <v>0</v>
      </c>
      <c r="AV256" s="188">
        <v>7</v>
      </c>
      <c r="AW256" s="246">
        <v>85</v>
      </c>
      <c r="AX256" s="237">
        <f t="shared" si="341"/>
        <v>44080</v>
      </c>
      <c r="AY256" s="6">
        <v>0</v>
      </c>
      <c r="AZ256" s="238">
        <f t="shared" si="342"/>
        <v>341</v>
      </c>
      <c r="BA256" s="238">
        <f t="shared" si="326"/>
        <v>39</v>
      </c>
      <c r="BB256" s="130">
        <v>0</v>
      </c>
      <c r="BC256" s="27">
        <f t="shared" si="343"/>
        <v>22</v>
      </c>
      <c r="BD256" s="238">
        <v>74</v>
      </c>
      <c r="BE256" s="229">
        <f t="shared" si="344"/>
        <v>44080</v>
      </c>
      <c r="BF256" s="132">
        <f t="shared" si="345"/>
        <v>12</v>
      </c>
      <c r="BG256" s="132">
        <f t="shared" si="255"/>
        <v>2585</v>
      </c>
      <c r="BH256" s="229">
        <f t="shared" si="346"/>
        <v>44080</v>
      </c>
      <c r="BI256" s="132">
        <f t="shared" si="347"/>
        <v>2585</v>
      </c>
      <c r="BJ256" s="1">
        <f t="shared" si="348"/>
        <v>44080</v>
      </c>
      <c r="BK256">
        <f t="shared" si="349"/>
        <v>17</v>
      </c>
      <c r="BL256">
        <f t="shared" si="350"/>
        <v>17</v>
      </c>
      <c r="BM256" s="1">
        <f t="shared" si="351"/>
        <v>44080</v>
      </c>
      <c r="BN256">
        <f t="shared" si="352"/>
        <v>3609</v>
      </c>
      <c r="BO256">
        <f t="shared" si="353"/>
        <v>1219</v>
      </c>
      <c r="BP256" s="179">
        <f t="shared" si="354"/>
        <v>44080</v>
      </c>
      <c r="BQ256">
        <f t="shared" si="355"/>
        <v>4878</v>
      </c>
      <c r="BR256">
        <f t="shared" si="356"/>
        <v>4511</v>
      </c>
      <c r="BS256">
        <f t="shared" si="357"/>
        <v>96</v>
      </c>
      <c r="BW256" s="179">
        <f t="shared" si="358"/>
        <v>44080</v>
      </c>
      <c r="BX256">
        <f t="shared" si="359"/>
        <v>46</v>
      </c>
      <c r="BY256">
        <f t="shared" si="360"/>
        <v>46</v>
      </c>
      <c r="BZ256">
        <f t="shared" si="361"/>
        <v>0</v>
      </c>
      <c r="CA256" s="179">
        <f t="shared" si="362"/>
        <v>44080</v>
      </c>
      <c r="CB256">
        <f t="shared" si="363"/>
        <v>493</v>
      </c>
      <c r="CC256">
        <f t="shared" si="364"/>
        <v>473</v>
      </c>
      <c r="CD256">
        <f t="shared" si="365"/>
        <v>7</v>
      </c>
      <c r="CE256" s="179">
        <f t="shared" si="321"/>
        <v>44080</v>
      </c>
      <c r="CF256">
        <f t="shared" si="369"/>
        <v>21</v>
      </c>
      <c r="CG256">
        <f t="shared" si="370"/>
        <v>18</v>
      </c>
      <c r="CH256" s="179">
        <f t="shared" si="324"/>
        <v>44080</v>
      </c>
      <c r="CI256">
        <f t="shared" si="371"/>
        <v>2</v>
      </c>
      <c r="CJ256" s="1">
        <f t="shared" si="372"/>
        <v>44080</v>
      </c>
      <c r="CK256" s="282">
        <f t="shared" si="373"/>
        <v>21</v>
      </c>
      <c r="CL256" s="1">
        <f t="shared" si="374"/>
        <v>44080</v>
      </c>
      <c r="CM256" s="283">
        <f t="shared" si="375"/>
        <v>2</v>
      </c>
    </row>
    <row r="257" spans="1:91" ht="18" customHeight="1" x14ac:dyDescent="0.55000000000000004">
      <c r="A257" s="179">
        <v>44081</v>
      </c>
      <c r="B257" s="240">
        <v>10</v>
      </c>
      <c r="C257" s="154">
        <f t="shared" si="329"/>
        <v>2595</v>
      </c>
      <c r="D257" s="154">
        <f t="shared" si="330"/>
        <v>175</v>
      </c>
      <c r="E257" s="147">
        <v>2</v>
      </c>
      <c r="F257" s="147">
        <v>2420</v>
      </c>
      <c r="G257" s="147">
        <v>0</v>
      </c>
      <c r="H257" s="135"/>
      <c r="I257" s="147">
        <v>1</v>
      </c>
      <c r="J257" s="135"/>
      <c r="K257" s="42">
        <v>0</v>
      </c>
      <c r="L257" s="146">
        <v>13</v>
      </c>
      <c r="M257" s="147">
        <v>13</v>
      </c>
      <c r="N257" s="135"/>
      <c r="O257" s="135"/>
      <c r="P257" s="147">
        <v>2</v>
      </c>
      <c r="Q257" s="147">
        <v>2</v>
      </c>
      <c r="R257" s="135"/>
      <c r="S257" s="135"/>
      <c r="T257" s="147">
        <v>16</v>
      </c>
      <c r="U257" s="147">
        <v>10</v>
      </c>
      <c r="V257" s="135"/>
      <c r="W257" s="42">
        <v>324</v>
      </c>
      <c r="X257" s="148">
        <v>322</v>
      </c>
      <c r="Y257" s="42">
        <v>69</v>
      </c>
      <c r="Z257" s="75">
        <f t="shared" si="376"/>
        <v>44081</v>
      </c>
      <c r="AA257" s="230">
        <f t="shared" si="331"/>
        <v>5429</v>
      </c>
      <c r="AB257" s="230">
        <f t="shared" si="332"/>
        <v>5045</v>
      </c>
      <c r="AC257" s="231">
        <f t="shared" si="333"/>
        <v>105</v>
      </c>
      <c r="AD257" s="183">
        <f t="shared" si="334"/>
        <v>11</v>
      </c>
      <c r="AE257" s="243">
        <f t="shared" si="366"/>
        <v>3684</v>
      </c>
      <c r="AF257" s="155">
        <v>4889</v>
      </c>
      <c r="AG257" s="184">
        <f t="shared" si="367"/>
        <v>13</v>
      </c>
      <c r="AH257" s="155">
        <v>4524</v>
      </c>
      <c r="AI257" s="184">
        <f t="shared" si="335"/>
        <v>2</v>
      </c>
      <c r="AJ257" s="185">
        <v>98</v>
      </c>
      <c r="AK257" s="186">
        <f t="shared" si="336"/>
        <v>0</v>
      </c>
      <c r="AL257" s="155">
        <v>46</v>
      </c>
      <c r="AM257" s="184">
        <f t="shared" si="337"/>
        <v>0</v>
      </c>
      <c r="AN257" s="155">
        <v>46</v>
      </c>
      <c r="AO257" s="184">
        <f t="shared" si="338"/>
        <v>0</v>
      </c>
      <c r="AP257" s="187">
        <v>0</v>
      </c>
      <c r="AQ257" s="186">
        <f t="shared" si="368"/>
        <v>1</v>
      </c>
      <c r="AR257" s="155">
        <v>494</v>
      </c>
      <c r="AS257" s="184">
        <f t="shared" si="339"/>
        <v>2</v>
      </c>
      <c r="AT257" s="155">
        <v>475</v>
      </c>
      <c r="AU257" s="184">
        <f t="shared" si="340"/>
        <v>0</v>
      </c>
      <c r="AV257" s="188">
        <v>7</v>
      </c>
      <c r="AW257" s="255">
        <v>86</v>
      </c>
      <c r="AX257" s="237">
        <f t="shared" si="341"/>
        <v>44081</v>
      </c>
      <c r="AY257" s="6">
        <v>0</v>
      </c>
      <c r="AZ257" s="238">
        <f t="shared" si="342"/>
        <v>341</v>
      </c>
      <c r="BA257" s="238">
        <f t="shared" si="326"/>
        <v>40</v>
      </c>
      <c r="BB257" s="130">
        <v>0</v>
      </c>
      <c r="BC257" s="27">
        <f t="shared" si="343"/>
        <v>22</v>
      </c>
      <c r="BD257" s="238">
        <f t="shared" ref="BD257:BD338" si="377">+BD256+1</f>
        <v>75</v>
      </c>
      <c r="BE257" s="229">
        <f t="shared" si="344"/>
        <v>44081</v>
      </c>
      <c r="BF257" s="132">
        <f t="shared" si="345"/>
        <v>10</v>
      </c>
      <c r="BG257" s="132">
        <f t="shared" si="255"/>
        <v>2595</v>
      </c>
      <c r="BH257" s="229">
        <f t="shared" si="346"/>
        <v>44081</v>
      </c>
      <c r="BI257" s="132">
        <f t="shared" si="347"/>
        <v>2595</v>
      </c>
      <c r="BJ257" s="1">
        <f t="shared" si="348"/>
        <v>44081</v>
      </c>
      <c r="BK257">
        <f t="shared" si="349"/>
        <v>13</v>
      </c>
      <c r="BL257">
        <f t="shared" si="350"/>
        <v>13</v>
      </c>
      <c r="BM257" s="1">
        <f t="shared" si="351"/>
        <v>44081</v>
      </c>
      <c r="BN257">
        <f t="shared" si="352"/>
        <v>3622</v>
      </c>
      <c r="BO257">
        <f t="shared" si="353"/>
        <v>1232</v>
      </c>
      <c r="BP257" s="179">
        <f t="shared" si="354"/>
        <v>44081</v>
      </c>
      <c r="BQ257">
        <f t="shared" si="355"/>
        <v>4889</v>
      </c>
      <c r="BR257">
        <f t="shared" si="356"/>
        <v>4524</v>
      </c>
      <c r="BS257">
        <f t="shared" si="357"/>
        <v>98</v>
      </c>
      <c r="BW257" s="179">
        <f t="shared" si="358"/>
        <v>44081</v>
      </c>
      <c r="BX257">
        <f t="shared" si="359"/>
        <v>46</v>
      </c>
      <c r="BY257">
        <f t="shared" si="360"/>
        <v>46</v>
      </c>
      <c r="BZ257">
        <f t="shared" si="361"/>
        <v>0</v>
      </c>
      <c r="CA257" s="179">
        <f t="shared" si="362"/>
        <v>44081</v>
      </c>
      <c r="CB257">
        <f t="shared" si="363"/>
        <v>494</v>
      </c>
      <c r="CC257">
        <f t="shared" si="364"/>
        <v>475</v>
      </c>
      <c r="CD257">
        <f t="shared" si="365"/>
        <v>7</v>
      </c>
      <c r="CE257" s="179">
        <f t="shared" si="321"/>
        <v>44081</v>
      </c>
      <c r="CF257">
        <f t="shared" si="369"/>
        <v>11</v>
      </c>
      <c r="CG257">
        <f t="shared" si="370"/>
        <v>13</v>
      </c>
      <c r="CH257" s="179">
        <f t="shared" si="324"/>
        <v>44081</v>
      </c>
      <c r="CI257">
        <f t="shared" si="371"/>
        <v>2</v>
      </c>
      <c r="CJ257" s="1">
        <f t="shared" si="372"/>
        <v>44081</v>
      </c>
      <c r="CK257" s="282">
        <f t="shared" si="373"/>
        <v>11</v>
      </c>
      <c r="CL257" s="1">
        <f t="shared" si="374"/>
        <v>44081</v>
      </c>
      <c r="CM257" s="283">
        <f t="shared" si="375"/>
        <v>2</v>
      </c>
    </row>
    <row r="258" spans="1:91" ht="18" customHeight="1" x14ac:dyDescent="0.55000000000000004">
      <c r="A258" s="179">
        <v>44082</v>
      </c>
      <c r="B258" s="240">
        <v>2</v>
      </c>
      <c r="C258" s="154">
        <f t="shared" si="329"/>
        <v>2597</v>
      </c>
      <c r="D258" s="154">
        <f t="shared" si="330"/>
        <v>165</v>
      </c>
      <c r="E258" s="147">
        <v>2</v>
      </c>
      <c r="F258" s="147">
        <v>2432</v>
      </c>
      <c r="G258" s="147">
        <v>5</v>
      </c>
      <c r="H258" s="135"/>
      <c r="I258" s="147">
        <v>6</v>
      </c>
      <c r="J258" s="135"/>
      <c r="K258" s="42">
        <v>0</v>
      </c>
      <c r="L258" s="146">
        <v>8</v>
      </c>
      <c r="M258" s="147">
        <v>8</v>
      </c>
      <c r="N258" s="135"/>
      <c r="O258" s="135"/>
      <c r="P258" s="147">
        <v>1</v>
      </c>
      <c r="Q258" s="147">
        <v>1</v>
      </c>
      <c r="R258" s="135"/>
      <c r="S258" s="135"/>
      <c r="T258" s="147">
        <v>23</v>
      </c>
      <c r="U258" s="147">
        <v>23</v>
      </c>
      <c r="V258" s="135"/>
      <c r="W258" s="42">
        <v>308</v>
      </c>
      <c r="X258" s="148">
        <v>306</v>
      </c>
      <c r="Y258" s="42">
        <v>70</v>
      </c>
      <c r="Z258" s="75">
        <f t="shared" si="376"/>
        <v>44082</v>
      </c>
      <c r="AA258" s="230">
        <f t="shared" si="331"/>
        <v>5436</v>
      </c>
      <c r="AB258" s="230">
        <f t="shared" si="332"/>
        <v>5064</v>
      </c>
      <c r="AC258" s="231">
        <f t="shared" si="333"/>
        <v>106</v>
      </c>
      <c r="AD258" s="183">
        <f t="shared" si="334"/>
        <v>6</v>
      </c>
      <c r="AE258" s="243">
        <f t="shared" si="366"/>
        <v>3690</v>
      </c>
      <c r="AF258" s="155">
        <v>4895</v>
      </c>
      <c r="AG258" s="184">
        <f t="shared" si="367"/>
        <v>19</v>
      </c>
      <c r="AH258" s="155">
        <v>4543</v>
      </c>
      <c r="AI258" s="184">
        <f t="shared" si="335"/>
        <v>1</v>
      </c>
      <c r="AJ258" s="185">
        <v>99</v>
      </c>
      <c r="AK258" s="186">
        <f t="shared" si="336"/>
        <v>0</v>
      </c>
      <c r="AL258" s="155">
        <v>46</v>
      </c>
      <c r="AM258" s="184">
        <f t="shared" si="337"/>
        <v>0</v>
      </c>
      <c r="AN258" s="155">
        <v>46</v>
      </c>
      <c r="AO258" s="184">
        <f t="shared" si="338"/>
        <v>0</v>
      </c>
      <c r="AP258" s="187">
        <v>0</v>
      </c>
      <c r="AQ258" s="186">
        <f t="shared" si="368"/>
        <v>1</v>
      </c>
      <c r="AR258" s="155">
        <v>495</v>
      </c>
      <c r="AS258" s="184">
        <f t="shared" si="339"/>
        <v>0</v>
      </c>
      <c r="AT258" s="155">
        <v>475</v>
      </c>
      <c r="AU258" s="184">
        <f t="shared" si="340"/>
        <v>0</v>
      </c>
      <c r="AV258" s="188">
        <v>7</v>
      </c>
      <c r="AW258" s="246">
        <v>87</v>
      </c>
      <c r="AX258" s="237">
        <f t="shared" si="341"/>
        <v>44082</v>
      </c>
      <c r="AY258" s="6">
        <v>0</v>
      </c>
      <c r="AZ258" s="238">
        <f t="shared" si="342"/>
        <v>341</v>
      </c>
      <c r="BA258" s="238">
        <f t="shared" si="326"/>
        <v>41</v>
      </c>
      <c r="BB258" s="130">
        <v>0</v>
      </c>
      <c r="BC258" s="27">
        <f t="shared" si="343"/>
        <v>22</v>
      </c>
      <c r="BD258" s="238">
        <f t="shared" si="377"/>
        <v>76</v>
      </c>
      <c r="BE258" s="229">
        <f t="shared" si="344"/>
        <v>44082</v>
      </c>
      <c r="BF258" s="132">
        <f t="shared" si="345"/>
        <v>2</v>
      </c>
      <c r="BG258" s="132">
        <f t="shared" si="255"/>
        <v>2597</v>
      </c>
      <c r="BH258" s="229">
        <f t="shared" si="346"/>
        <v>44082</v>
      </c>
      <c r="BI258" s="132">
        <f t="shared" si="347"/>
        <v>2597</v>
      </c>
      <c r="BJ258" s="1">
        <f t="shared" si="348"/>
        <v>44082</v>
      </c>
      <c r="BK258">
        <f t="shared" si="349"/>
        <v>8</v>
      </c>
      <c r="BL258">
        <f t="shared" si="350"/>
        <v>8</v>
      </c>
      <c r="BM258" s="1">
        <f t="shared" si="351"/>
        <v>44082</v>
      </c>
      <c r="BN258">
        <f t="shared" si="352"/>
        <v>3630</v>
      </c>
      <c r="BO258">
        <f t="shared" si="353"/>
        <v>1240</v>
      </c>
      <c r="BP258" s="179">
        <f t="shared" si="354"/>
        <v>44082</v>
      </c>
      <c r="BQ258">
        <f t="shared" si="355"/>
        <v>4895</v>
      </c>
      <c r="BR258">
        <f t="shared" si="356"/>
        <v>4543</v>
      </c>
      <c r="BS258">
        <f t="shared" si="357"/>
        <v>99</v>
      </c>
      <c r="BW258" s="179">
        <f t="shared" si="358"/>
        <v>44082</v>
      </c>
      <c r="BX258">
        <f t="shared" si="359"/>
        <v>46</v>
      </c>
      <c r="BY258">
        <f t="shared" si="360"/>
        <v>46</v>
      </c>
      <c r="BZ258">
        <f t="shared" si="361"/>
        <v>0</v>
      </c>
      <c r="CA258" s="179">
        <f t="shared" si="362"/>
        <v>44082</v>
      </c>
      <c r="CB258">
        <f t="shared" si="363"/>
        <v>495</v>
      </c>
      <c r="CC258">
        <f t="shared" si="364"/>
        <v>475</v>
      </c>
      <c r="CD258">
        <f t="shared" si="365"/>
        <v>7</v>
      </c>
      <c r="CE258" s="179">
        <f t="shared" si="321"/>
        <v>44082</v>
      </c>
      <c r="CF258">
        <f t="shared" si="369"/>
        <v>6</v>
      </c>
      <c r="CG258">
        <f t="shared" si="370"/>
        <v>19</v>
      </c>
      <c r="CH258" s="179">
        <f t="shared" si="324"/>
        <v>44082</v>
      </c>
      <c r="CI258">
        <f t="shared" si="371"/>
        <v>1</v>
      </c>
      <c r="CJ258" s="1">
        <f t="shared" si="372"/>
        <v>44082</v>
      </c>
      <c r="CK258" s="282">
        <f t="shared" si="373"/>
        <v>6</v>
      </c>
      <c r="CL258" s="1">
        <f t="shared" si="374"/>
        <v>44082</v>
      </c>
      <c r="CM258" s="283">
        <f t="shared" si="375"/>
        <v>1</v>
      </c>
    </row>
    <row r="259" spans="1:91" ht="18" customHeight="1" x14ac:dyDescent="0.55000000000000004">
      <c r="A259" s="179">
        <v>44083</v>
      </c>
      <c r="B259" s="240">
        <v>7</v>
      </c>
      <c r="C259" s="154">
        <f t="shared" si="329"/>
        <v>2604</v>
      </c>
      <c r="D259" s="154">
        <f t="shared" si="330"/>
        <v>161</v>
      </c>
      <c r="E259" s="147">
        <v>2</v>
      </c>
      <c r="F259" s="147">
        <v>2443</v>
      </c>
      <c r="G259" s="147">
        <v>0</v>
      </c>
      <c r="H259" s="135"/>
      <c r="I259" s="147">
        <v>1</v>
      </c>
      <c r="J259" s="135"/>
      <c r="K259" s="42">
        <v>0</v>
      </c>
      <c r="L259" s="146">
        <v>15</v>
      </c>
      <c r="M259" s="147">
        <v>15</v>
      </c>
      <c r="N259" s="135"/>
      <c r="O259" s="135"/>
      <c r="P259" s="147">
        <v>0</v>
      </c>
      <c r="Q259" s="147">
        <v>0</v>
      </c>
      <c r="R259" s="135"/>
      <c r="S259" s="135"/>
      <c r="T259" s="147">
        <v>22</v>
      </c>
      <c r="U259" s="147">
        <v>22</v>
      </c>
      <c r="V259" s="135"/>
      <c r="W259" s="42">
        <v>301</v>
      </c>
      <c r="X259" s="148">
        <v>299</v>
      </c>
      <c r="Y259" s="42">
        <v>71</v>
      </c>
      <c r="Z259" s="75">
        <f t="shared" si="376"/>
        <v>44083</v>
      </c>
      <c r="AA259" s="230">
        <f t="shared" si="331"/>
        <v>5442</v>
      </c>
      <c r="AB259" s="230">
        <f t="shared" si="332"/>
        <v>5078</v>
      </c>
      <c r="AC259" s="231">
        <f t="shared" si="333"/>
        <v>106</v>
      </c>
      <c r="AD259" s="183">
        <f t="shared" si="334"/>
        <v>6</v>
      </c>
      <c r="AE259" s="243">
        <f t="shared" si="366"/>
        <v>3696</v>
      </c>
      <c r="AF259" s="155">
        <v>4901</v>
      </c>
      <c r="AG259" s="184">
        <f t="shared" si="367"/>
        <v>14</v>
      </c>
      <c r="AH259" s="155">
        <v>4557</v>
      </c>
      <c r="AI259" s="184">
        <f t="shared" si="335"/>
        <v>0</v>
      </c>
      <c r="AJ259" s="185">
        <v>99</v>
      </c>
      <c r="AK259" s="186">
        <f t="shared" si="336"/>
        <v>0</v>
      </c>
      <c r="AL259" s="155">
        <v>46</v>
      </c>
      <c r="AM259" s="184">
        <f t="shared" si="337"/>
        <v>0</v>
      </c>
      <c r="AN259" s="155">
        <v>46</v>
      </c>
      <c r="AO259" s="184">
        <f t="shared" si="338"/>
        <v>0</v>
      </c>
      <c r="AP259" s="187">
        <v>0</v>
      </c>
      <c r="AQ259" s="186">
        <f t="shared" si="368"/>
        <v>0</v>
      </c>
      <c r="AR259" s="155">
        <v>495</v>
      </c>
      <c r="AS259" s="184">
        <f t="shared" si="339"/>
        <v>0</v>
      </c>
      <c r="AT259" s="155">
        <v>475</v>
      </c>
      <c r="AU259" s="184">
        <f t="shared" si="340"/>
        <v>0</v>
      </c>
      <c r="AV259" s="188">
        <v>7</v>
      </c>
      <c r="AW259" s="255">
        <v>88</v>
      </c>
      <c r="AX259" s="237">
        <f t="shared" si="341"/>
        <v>44083</v>
      </c>
      <c r="AY259" s="6">
        <v>0</v>
      </c>
      <c r="AZ259" s="238">
        <f t="shared" si="342"/>
        <v>341</v>
      </c>
      <c r="BA259" s="238">
        <f t="shared" si="326"/>
        <v>42</v>
      </c>
      <c r="BB259" s="130">
        <v>0</v>
      </c>
      <c r="BC259" s="27">
        <f t="shared" si="343"/>
        <v>22</v>
      </c>
      <c r="BD259" s="238">
        <f t="shared" si="377"/>
        <v>77</v>
      </c>
      <c r="BE259" s="229">
        <f t="shared" si="344"/>
        <v>44083</v>
      </c>
      <c r="BF259" s="132">
        <f t="shared" si="345"/>
        <v>7</v>
      </c>
      <c r="BG259" s="132">
        <f t="shared" si="255"/>
        <v>2604</v>
      </c>
      <c r="BH259" s="229">
        <f t="shared" si="346"/>
        <v>44083</v>
      </c>
      <c r="BI259" s="132">
        <f t="shared" si="347"/>
        <v>2604</v>
      </c>
      <c r="BJ259" s="1">
        <f t="shared" si="348"/>
        <v>44083</v>
      </c>
      <c r="BK259">
        <f t="shared" si="349"/>
        <v>15</v>
      </c>
      <c r="BL259">
        <f t="shared" si="350"/>
        <v>15</v>
      </c>
      <c r="BM259" s="1">
        <f t="shared" si="351"/>
        <v>44083</v>
      </c>
      <c r="BN259">
        <f t="shared" si="352"/>
        <v>3645</v>
      </c>
      <c r="BO259">
        <f t="shared" si="353"/>
        <v>1255</v>
      </c>
      <c r="BP259" s="179">
        <f t="shared" si="354"/>
        <v>44083</v>
      </c>
      <c r="BQ259">
        <f t="shared" si="355"/>
        <v>4901</v>
      </c>
      <c r="BR259">
        <f t="shared" si="356"/>
        <v>4557</v>
      </c>
      <c r="BS259">
        <f t="shared" si="357"/>
        <v>99</v>
      </c>
      <c r="BW259" s="179">
        <f t="shared" si="358"/>
        <v>44083</v>
      </c>
      <c r="BX259">
        <f t="shared" si="359"/>
        <v>46</v>
      </c>
      <c r="BY259">
        <f t="shared" si="360"/>
        <v>46</v>
      </c>
      <c r="BZ259">
        <f t="shared" si="361"/>
        <v>0</v>
      </c>
      <c r="CA259" s="179">
        <f t="shared" si="362"/>
        <v>44083</v>
      </c>
      <c r="CB259">
        <f t="shared" si="363"/>
        <v>495</v>
      </c>
      <c r="CC259">
        <f t="shared" si="364"/>
        <v>475</v>
      </c>
      <c r="CD259">
        <f t="shared" si="365"/>
        <v>7</v>
      </c>
      <c r="CE259" s="179">
        <f t="shared" si="321"/>
        <v>44083</v>
      </c>
      <c r="CF259">
        <f t="shared" si="369"/>
        <v>6</v>
      </c>
      <c r="CG259">
        <f t="shared" si="370"/>
        <v>14</v>
      </c>
      <c r="CH259" s="179">
        <f t="shared" si="324"/>
        <v>44083</v>
      </c>
      <c r="CI259">
        <f t="shared" si="371"/>
        <v>0</v>
      </c>
      <c r="CJ259" s="1">
        <f t="shared" si="372"/>
        <v>44083</v>
      </c>
      <c r="CK259" s="282">
        <f t="shared" si="373"/>
        <v>6</v>
      </c>
      <c r="CL259" s="1">
        <f t="shared" si="374"/>
        <v>44083</v>
      </c>
      <c r="CM259" s="283">
        <f t="shared" si="375"/>
        <v>0</v>
      </c>
    </row>
    <row r="260" spans="1:91" ht="18" customHeight="1" x14ac:dyDescent="0.55000000000000004">
      <c r="A260" s="179">
        <v>44084</v>
      </c>
      <c r="B260" s="240">
        <v>15</v>
      </c>
      <c r="C260" s="154">
        <f t="shared" si="329"/>
        <v>2619</v>
      </c>
      <c r="D260" s="154">
        <f t="shared" si="330"/>
        <v>157</v>
      </c>
      <c r="E260" s="147">
        <v>1</v>
      </c>
      <c r="F260" s="147">
        <v>2462</v>
      </c>
      <c r="G260" s="147">
        <v>0</v>
      </c>
      <c r="H260" s="135"/>
      <c r="I260" s="147">
        <v>1</v>
      </c>
      <c r="J260" s="135"/>
      <c r="K260" s="42">
        <v>0</v>
      </c>
      <c r="L260" s="146">
        <v>22</v>
      </c>
      <c r="M260" s="147">
        <v>22</v>
      </c>
      <c r="N260" s="135"/>
      <c r="O260" s="135"/>
      <c r="P260" s="147">
        <v>1</v>
      </c>
      <c r="Q260" s="147">
        <v>1</v>
      </c>
      <c r="R260" s="135"/>
      <c r="S260" s="135"/>
      <c r="T260" s="147">
        <v>11</v>
      </c>
      <c r="U260" s="147">
        <v>11</v>
      </c>
      <c r="V260" s="135"/>
      <c r="W260" s="42">
        <v>311</v>
      </c>
      <c r="X260" s="148">
        <v>309</v>
      </c>
      <c r="Y260" s="42">
        <v>72</v>
      </c>
      <c r="Z260" s="75">
        <f t="shared" si="376"/>
        <v>44084</v>
      </c>
      <c r="AA260" s="230">
        <f t="shared" si="331"/>
        <v>5455</v>
      </c>
      <c r="AB260" s="230">
        <f t="shared" si="332"/>
        <v>5103</v>
      </c>
      <c r="AC260" s="231">
        <f t="shared" si="333"/>
        <v>106</v>
      </c>
      <c r="AD260" s="183">
        <f t="shared" si="334"/>
        <v>12</v>
      </c>
      <c r="AE260" s="243">
        <f t="shared" si="366"/>
        <v>3708</v>
      </c>
      <c r="AF260" s="155">
        <v>4913</v>
      </c>
      <c r="AG260" s="184">
        <f t="shared" si="367"/>
        <v>25</v>
      </c>
      <c r="AH260" s="155">
        <v>4582</v>
      </c>
      <c r="AI260" s="184">
        <f t="shared" si="335"/>
        <v>0</v>
      </c>
      <c r="AJ260" s="185">
        <v>99</v>
      </c>
      <c r="AK260" s="186">
        <f t="shared" si="336"/>
        <v>0</v>
      </c>
      <c r="AL260" s="155">
        <v>46</v>
      </c>
      <c r="AM260" s="184">
        <f t="shared" si="337"/>
        <v>0</v>
      </c>
      <c r="AN260" s="155">
        <v>46</v>
      </c>
      <c r="AO260" s="184">
        <f t="shared" si="338"/>
        <v>0</v>
      </c>
      <c r="AP260" s="187">
        <v>0</v>
      </c>
      <c r="AQ260" s="186">
        <f t="shared" si="368"/>
        <v>1</v>
      </c>
      <c r="AR260" s="155">
        <v>496</v>
      </c>
      <c r="AS260" s="184">
        <f t="shared" si="339"/>
        <v>0</v>
      </c>
      <c r="AT260" s="155">
        <v>475</v>
      </c>
      <c r="AU260" s="184">
        <f t="shared" si="340"/>
        <v>0</v>
      </c>
      <c r="AV260" s="188">
        <v>7</v>
      </c>
      <c r="AW260" s="255">
        <v>89</v>
      </c>
      <c r="AX260" s="237">
        <f t="shared" si="341"/>
        <v>44084</v>
      </c>
      <c r="AY260" s="6">
        <v>0</v>
      </c>
      <c r="AZ260" s="238">
        <f t="shared" si="342"/>
        <v>341</v>
      </c>
      <c r="BA260" s="238">
        <f t="shared" si="326"/>
        <v>43</v>
      </c>
      <c r="BB260" s="130">
        <v>0</v>
      </c>
      <c r="BC260" s="27">
        <f t="shared" si="343"/>
        <v>22</v>
      </c>
      <c r="BD260" s="238">
        <f t="shared" si="377"/>
        <v>78</v>
      </c>
      <c r="BE260" s="229">
        <f t="shared" si="344"/>
        <v>44084</v>
      </c>
      <c r="BF260" s="132">
        <f t="shared" si="345"/>
        <v>15</v>
      </c>
      <c r="BG260" s="132">
        <f t="shared" si="255"/>
        <v>2619</v>
      </c>
      <c r="BH260" s="229">
        <f t="shared" si="346"/>
        <v>44084</v>
      </c>
      <c r="BI260" s="132">
        <f t="shared" si="347"/>
        <v>2619</v>
      </c>
      <c r="BJ260" s="1">
        <f t="shared" si="348"/>
        <v>44084</v>
      </c>
      <c r="BK260">
        <f t="shared" si="349"/>
        <v>22</v>
      </c>
      <c r="BL260">
        <f t="shared" si="350"/>
        <v>22</v>
      </c>
      <c r="BM260" s="1">
        <f t="shared" si="351"/>
        <v>44084</v>
      </c>
      <c r="BN260">
        <f t="shared" si="352"/>
        <v>3667</v>
      </c>
      <c r="BO260">
        <f t="shared" si="353"/>
        <v>1277</v>
      </c>
      <c r="BP260" s="179">
        <f t="shared" si="354"/>
        <v>44084</v>
      </c>
      <c r="BQ260">
        <f t="shared" si="355"/>
        <v>4913</v>
      </c>
      <c r="BR260">
        <f t="shared" si="356"/>
        <v>4582</v>
      </c>
      <c r="BS260">
        <f t="shared" si="357"/>
        <v>99</v>
      </c>
      <c r="BW260" s="179">
        <f t="shared" si="358"/>
        <v>44084</v>
      </c>
      <c r="BX260">
        <f t="shared" si="359"/>
        <v>46</v>
      </c>
      <c r="BY260">
        <f t="shared" si="360"/>
        <v>46</v>
      </c>
      <c r="BZ260">
        <f t="shared" si="361"/>
        <v>0</v>
      </c>
      <c r="CA260" s="179">
        <f t="shared" si="362"/>
        <v>44084</v>
      </c>
      <c r="CB260">
        <f t="shared" si="363"/>
        <v>496</v>
      </c>
      <c r="CC260">
        <f t="shared" si="364"/>
        <v>475</v>
      </c>
      <c r="CD260">
        <f t="shared" si="365"/>
        <v>7</v>
      </c>
      <c r="CE260" s="179">
        <f t="shared" si="321"/>
        <v>44084</v>
      </c>
      <c r="CF260">
        <f t="shared" si="369"/>
        <v>12</v>
      </c>
      <c r="CG260">
        <f t="shared" si="370"/>
        <v>25</v>
      </c>
      <c r="CH260" s="179">
        <f t="shared" si="324"/>
        <v>44084</v>
      </c>
      <c r="CI260">
        <f t="shared" si="371"/>
        <v>0</v>
      </c>
      <c r="CJ260" s="1">
        <f t="shared" si="372"/>
        <v>44084</v>
      </c>
      <c r="CK260" s="282">
        <f t="shared" si="373"/>
        <v>12</v>
      </c>
      <c r="CL260" s="1">
        <f t="shared" si="374"/>
        <v>44084</v>
      </c>
      <c r="CM260" s="283">
        <f t="shared" si="375"/>
        <v>0</v>
      </c>
    </row>
    <row r="261" spans="1:91" ht="18" customHeight="1" x14ac:dyDescent="0.55000000000000004">
      <c r="A261" s="179">
        <v>44085</v>
      </c>
      <c r="B261" s="240">
        <v>6</v>
      </c>
      <c r="C261" s="154">
        <f t="shared" si="329"/>
        <v>2625</v>
      </c>
      <c r="D261" s="154">
        <f t="shared" si="330"/>
        <v>154</v>
      </c>
      <c r="E261" s="147">
        <v>1</v>
      </c>
      <c r="F261" s="147">
        <v>2471</v>
      </c>
      <c r="G261" s="147">
        <v>1</v>
      </c>
      <c r="H261" s="135"/>
      <c r="I261" s="147">
        <v>1</v>
      </c>
      <c r="J261" s="135"/>
      <c r="K261" s="42">
        <v>0</v>
      </c>
      <c r="L261" s="146">
        <v>8</v>
      </c>
      <c r="M261" s="147">
        <v>8</v>
      </c>
      <c r="N261" s="135"/>
      <c r="O261" s="135"/>
      <c r="P261" s="147">
        <v>1</v>
      </c>
      <c r="Q261" s="147">
        <v>1</v>
      </c>
      <c r="R261" s="135"/>
      <c r="S261" s="135"/>
      <c r="T261" s="147">
        <v>19</v>
      </c>
      <c r="U261" s="147">
        <v>18</v>
      </c>
      <c r="V261" s="135"/>
      <c r="W261" s="42">
        <v>299</v>
      </c>
      <c r="X261" s="148">
        <v>298</v>
      </c>
      <c r="Y261" s="42">
        <v>73</v>
      </c>
      <c r="Z261" s="75">
        <f>+A261</f>
        <v>44085</v>
      </c>
      <c r="AA261" s="230">
        <f t="shared" si="331"/>
        <v>5469</v>
      </c>
      <c r="AB261" s="230">
        <f t="shared" si="332"/>
        <v>5119</v>
      </c>
      <c r="AC261" s="231">
        <f t="shared" si="333"/>
        <v>106</v>
      </c>
      <c r="AD261" s="183">
        <f t="shared" si="334"/>
        <v>12</v>
      </c>
      <c r="AE261" s="243">
        <f t="shared" si="366"/>
        <v>3720</v>
      </c>
      <c r="AF261" s="155">
        <v>4925</v>
      </c>
      <c r="AG261" s="184">
        <f t="shared" si="367"/>
        <v>16</v>
      </c>
      <c r="AH261" s="155">
        <v>4598</v>
      </c>
      <c r="AI261" s="184">
        <f t="shared" si="335"/>
        <v>0</v>
      </c>
      <c r="AJ261" s="185">
        <v>99</v>
      </c>
      <c r="AK261" s="186">
        <f t="shared" si="336"/>
        <v>0</v>
      </c>
      <c r="AL261" s="155">
        <v>46</v>
      </c>
      <c r="AM261" s="184">
        <f t="shared" si="337"/>
        <v>0</v>
      </c>
      <c r="AN261" s="155">
        <v>46</v>
      </c>
      <c r="AO261" s="184">
        <f t="shared" si="338"/>
        <v>0</v>
      </c>
      <c r="AP261" s="187">
        <v>0</v>
      </c>
      <c r="AQ261" s="186">
        <f t="shared" si="368"/>
        <v>2</v>
      </c>
      <c r="AR261" s="155">
        <v>498</v>
      </c>
      <c r="AS261" s="184">
        <f t="shared" si="339"/>
        <v>0</v>
      </c>
      <c r="AT261" s="155">
        <v>475</v>
      </c>
      <c r="AU261" s="184">
        <f t="shared" si="340"/>
        <v>0</v>
      </c>
      <c r="AV261" s="188">
        <v>7</v>
      </c>
      <c r="AW261" s="255">
        <v>90</v>
      </c>
      <c r="AX261" s="237">
        <f t="shared" si="341"/>
        <v>44085</v>
      </c>
      <c r="AY261" s="6">
        <v>0</v>
      </c>
      <c r="AZ261" s="238">
        <f t="shared" si="342"/>
        <v>341</v>
      </c>
      <c r="BA261" s="238">
        <f t="shared" si="326"/>
        <v>44</v>
      </c>
      <c r="BB261" s="130">
        <v>0</v>
      </c>
      <c r="BC261" s="27">
        <f t="shared" si="343"/>
        <v>22</v>
      </c>
      <c r="BD261" s="238">
        <f t="shared" si="377"/>
        <v>79</v>
      </c>
      <c r="BE261" s="229">
        <f t="shared" si="344"/>
        <v>44085</v>
      </c>
      <c r="BF261" s="132">
        <f t="shared" si="345"/>
        <v>6</v>
      </c>
      <c r="BG261" s="132">
        <f t="shared" si="255"/>
        <v>2625</v>
      </c>
      <c r="BH261" s="229">
        <f t="shared" si="346"/>
        <v>44085</v>
      </c>
      <c r="BI261" s="132">
        <f t="shared" si="347"/>
        <v>2625</v>
      </c>
      <c r="BJ261" s="1">
        <f t="shared" si="348"/>
        <v>44085</v>
      </c>
      <c r="BK261">
        <f t="shared" si="349"/>
        <v>8</v>
      </c>
      <c r="BL261">
        <f t="shared" si="350"/>
        <v>8</v>
      </c>
      <c r="BM261" s="1">
        <f t="shared" si="351"/>
        <v>44085</v>
      </c>
      <c r="BN261">
        <f t="shared" si="352"/>
        <v>3675</v>
      </c>
      <c r="BO261">
        <f t="shared" si="353"/>
        <v>1285</v>
      </c>
      <c r="BP261" s="179">
        <f t="shared" si="354"/>
        <v>44085</v>
      </c>
      <c r="BQ261">
        <f t="shared" si="355"/>
        <v>4925</v>
      </c>
      <c r="BR261">
        <f t="shared" si="356"/>
        <v>4598</v>
      </c>
      <c r="BS261">
        <f t="shared" si="357"/>
        <v>99</v>
      </c>
      <c r="BW261" s="179">
        <f t="shared" si="358"/>
        <v>44085</v>
      </c>
      <c r="BX261">
        <f t="shared" si="359"/>
        <v>46</v>
      </c>
      <c r="BY261">
        <f t="shared" si="360"/>
        <v>46</v>
      </c>
      <c r="BZ261">
        <f t="shared" si="361"/>
        <v>0</v>
      </c>
      <c r="CA261" s="179">
        <f t="shared" si="362"/>
        <v>44085</v>
      </c>
      <c r="CB261">
        <f t="shared" si="363"/>
        <v>498</v>
      </c>
      <c r="CC261">
        <f t="shared" si="364"/>
        <v>475</v>
      </c>
      <c r="CD261">
        <f t="shared" si="365"/>
        <v>7</v>
      </c>
      <c r="CE261" s="179">
        <f t="shared" si="321"/>
        <v>44085</v>
      </c>
      <c r="CF261">
        <f t="shared" si="369"/>
        <v>12</v>
      </c>
      <c r="CG261">
        <f t="shared" si="370"/>
        <v>16</v>
      </c>
      <c r="CH261" s="179">
        <f t="shared" si="324"/>
        <v>44085</v>
      </c>
      <c r="CI261">
        <f t="shared" si="371"/>
        <v>0</v>
      </c>
      <c r="CJ261" s="1">
        <f t="shared" si="372"/>
        <v>44085</v>
      </c>
      <c r="CK261" s="282">
        <f t="shared" si="373"/>
        <v>12</v>
      </c>
      <c r="CL261" s="1">
        <f t="shared" si="374"/>
        <v>44085</v>
      </c>
      <c r="CM261" s="283">
        <f t="shared" si="375"/>
        <v>0</v>
      </c>
    </row>
    <row r="262" spans="1:91" ht="18" customHeight="1" x14ac:dyDescent="0.55000000000000004">
      <c r="A262" s="179">
        <v>44086</v>
      </c>
      <c r="B262" s="240">
        <v>10</v>
      </c>
      <c r="C262" s="154">
        <f t="shared" si="329"/>
        <v>2635</v>
      </c>
      <c r="D262" s="154">
        <f t="shared" si="330"/>
        <v>151</v>
      </c>
      <c r="E262" s="147">
        <v>1</v>
      </c>
      <c r="F262" s="147">
        <v>2484</v>
      </c>
      <c r="G262" s="147">
        <v>0</v>
      </c>
      <c r="H262" s="135"/>
      <c r="I262" s="147">
        <v>0</v>
      </c>
      <c r="J262" s="135"/>
      <c r="K262" s="42">
        <v>0</v>
      </c>
      <c r="L262" s="146">
        <v>70</v>
      </c>
      <c r="M262" s="147">
        <v>70</v>
      </c>
      <c r="N262" s="135"/>
      <c r="O262" s="135"/>
      <c r="P262" s="147">
        <v>0</v>
      </c>
      <c r="Q262" s="147">
        <v>0</v>
      </c>
      <c r="R262" s="135"/>
      <c r="S262" s="135"/>
      <c r="T262" s="147">
        <v>12</v>
      </c>
      <c r="U262" s="147">
        <v>12</v>
      </c>
      <c r="V262" s="135"/>
      <c r="W262" s="42">
        <v>357</v>
      </c>
      <c r="X262" s="148">
        <v>356</v>
      </c>
      <c r="Y262" s="42">
        <v>74</v>
      </c>
      <c r="Z262" s="75">
        <f>+A262</f>
        <v>44086</v>
      </c>
      <c r="AA262" s="230">
        <f t="shared" si="331"/>
        <v>5482</v>
      </c>
      <c r="AB262" s="230">
        <f t="shared" si="332"/>
        <v>5134</v>
      </c>
      <c r="AC262" s="231">
        <f t="shared" si="333"/>
        <v>107</v>
      </c>
      <c r="AD262" s="183">
        <f t="shared" si="334"/>
        <v>13</v>
      </c>
      <c r="AE262" s="243">
        <f t="shared" si="366"/>
        <v>3733</v>
      </c>
      <c r="AF262" s="155">
        <v>4938</v>
      </c>
      <c r="AG262" s="184">
        <f t="shared" si="367"/>
        <v>15</v>
      </c>
      <c r="AH262" s="155">
        <v>4613</v>
      </c>
      <c r="AI262" s="184">
        <f t="shared" si="335"/>
        <v>1</v>
      </c>
      <c r="AJ262" s="185">
        <v>100</v>
      </c>
      <c r="AK262" s="186">
        <f t="shared" si="336"/>
        <v>0</v>
      </c>
      <c r="AL262" s="155">
        <v>46</v>
      </c>
      <c r="AM262" s="184">
        <f t="shared" si="337"/>
        <v>0</v>
      </c>
      <c r="AN262" s="155">
        <v>46</v>
      </c>
      <c r="AO262" s="184">
        <f t="shared" si="338"/>
        <v>0</v>
      </c>
      <c r="AP262" s="187">
        <v>0</v>
      </c>
      <c r="AQ262" s="186">
        <f t="shared" si="368"/>
        <v>0</v>
      </c>
      <c r="AR262" s="155">
        <v>498</v>
      </c>
      <c r="AS262" s="184">
        <f t="shared" si="339"/>
        <v>0</v>
      </c>
      <c r="AT262" s="155">
        <v>475</v>
      </c>
      <c r="AU262" s="184">
        <f t="shared" si="340"/>
        <v>0</v>
      </c>
      <c r="AV262" s="188">
        <v>7</v>
      </c>
      <c r="AW262" s="255">
        <v>91</v>
      </c>
      <c r="AX262" s="237">
        <f t="shared" si="341"/>
        <v>44086</v>
      </c>
      <c r="AY262" s="6">
        <v>0</v>
      </c>
      <c r="AZ262" s="238">
        <f t="shared" si="342"/>
        <v>341</v>
      </c>
      <c r="BA262" s="238">
        <f t="shared" si="326"/>
        <v>45</v>
      </c>
      <c r="BB262" s="130">
        <v>0</v>
      </c>
      <c r="BC262" s="27">
        <f t="shared" si="343"/>
        <v>22</v>
      </c>
      <c r="BD262" s="238">
        <f t="shared" si="377"/>
        <v>80</v>
      </c>
      <c r="BE262" s="229">
        <f t="shared" si="344"/>
        <v>44086</v>
      </c>
      <c r="BF262" s="132">
        <f t="shared" si="345"/>
        <v>10</v>
      </c>
      <c r="BG262" s="132">
        <f t="shared" si="255"/>
        <v>2635</v>
      </c>
      <c r="BH262" s="229">
        <f t="shared" si="346"/>
        <v>44086</v>
      </c>
      <c r="BI262" s="132">
        <f t="shared" si="347"/>
        <v>2635</v>
      </c>
      <c r="BJ262" s="1">
        <f t="shared" si="348"/>
        <v>44086</v>
      </c>
      <c r="BK262">
        <f t="shared" si="349"/>
        <v>70</v>
      </c>
      <c r="BL262">
        <f t="shared" si="350"/>
        <v>70</v>
      </c>
      <c r="BM262" s="1">
        <f t="shared" si="351"/>
        <v>44086</v>
      </c>
      <c r="BN262">
        <f t="shared" si="352"/>
        <v>3745</v>
      </c>
      <c r="BO262">
        <f t="shared" si="353"/>
        <v>1355</v>
      </c>
      <c r="BP262" s="179">
        <f t="shared" si="354"/>
        <v>44086</v>
      </c>
      <c r="BQ262">
        <f t="shared" si="355"/>
        <v>4938</v>
      </c>
      <c r="BR262">
        <f t="shared" si="356"/>
        <v>4613</v>
      </c>
      <c r="BS262">
        <f t="shared" si="357"/>
        <v>100</v>
      </c>
      <c r="BW262" s="179">
        <f t="shared" si="358"/>
        <v>44086</v>
      </c>
      <c r="BX262">
        <f t="shared" si="359"/>
        <v>46</v>
      </c>
      <c r="BY262">
        <f t="shared" si="360"/>
        <v>46</v>
      </c>
      <c r="BZ262">
        <f t="shared" si="361"/>
        <v>0</v>
      </c>
      <c r="CA262" s="179">
        <f t="shared" si="362"/>
        <v>44086</v>
      </c>
      <c r="CB262">
        <f t="shared" si="363"/>
        <v>498</v>
      </c>
      <c r="CC262">
        <f t="shared" si="364"/>
        <v>475</v>
      </c>
      <c r="CD262">
        <f t="shared" si="365"/>
        <v>7</v>
      </c>
      <c r="CE262" s="179">
        <f t="shared" si="321"/>
        <v>44086</v>
      </c>
      <c r="CF262">
        <f t="shared" si="369"/>
        <v>13</v>
      </c>
      <c r="CG262">
        <f t="shared" si="370"/>
        <v>15</v>
      </c>
      <c r="CH262" s="179">
        <f t="shared" si="324"/>
        <v>44086</v>
      </c>
      <c r="CI262">
        <f t="shared" si="371"/>
        <v>1</v>
      </c>
      <c r="CJ262" s="1">
        <f t="shared" si="372"/>
        <v>44086</v>
      </c>
      <c r="CK262" s="282">
        <f t="shared" si="373"/>
        <v>13</v>
      </c>
      <c r="CL262" s="1">
        <f t="shared" si="374"/>
        <v>44086</v>
      </c>
      <c r="CM262" s="283">
        <f t="shared" si="375"/>
        <v>1</v>
      </c>
    </row>
    <row r="263" spans="1:91" ht="18" customHeight="1" x14ac:dyDescent="0.55000000000000004">
      <c r="A263" s="179">
        <v>44087</v>
      </c>
      <c r="B263" s="240">
        <v>10</v>
      </c>
      <c r="C263" s="154">
        <f t="shared" si="329"/>
        <v>2645</v>
      </c>
      <c r="D263" s="154">
        <f t="shared" si="330"/>
        <v>145</v>
      </c>
      <c r="E263" s="147">
        <v>1</v>
      </c>
      <c r="F263" s="147">
        <v>2500</v>
      </c>
      <c r="G263" s="147">
        <v>3</v>
      </c>
      <c r="H263" s="135"/>
      <c r="I263" s="147">
        <v>3</v>
      </c>
      <c r="J263" s="135"/>
      <c r="K263" s="42">
        <v>0</v>
      </c>
      <c r="L263" s="146">
        <v>39</v>
      </c>
      <c r="M263" s="147">
        <v>39</v>
      </c>
      <c r="N263" s="135"/>
      <c r="O263" s="135"/>
      <c r="P263" s="147">
        <v>1</v>
      </c>
      <c r="Q263" s="147">
        <v>1</v>
      </c>
      <c r="R263" s="135"/>
      <c r="S263" s="135"/>
      <c r="T263" s="147">
        <v>18</v>
      </c>
      <c r="U263" s="147">
        <v>18</v>
      </c>
      <c r="V263" s="135"/>
      <c r="W263" s="42">
        <v>378</v>
      </c>
      <c r="X263" s="148">
        <v>377</v>
      </c>
      <c r="Y263" s="42">
        <v>75</v>
      </c>
      <c r="Z263" s="75">
        <f>+A263</f>
        <v>44087</v>
      </c>
      <c r="AA263" s="230">
        <f t="shared" si="331"/>
        <v>5501</v>
      </c>
      <c r="AB263" s="230">
        <f t="shared" si="332"/>
        <v>5151</v>
      </c>
      <c r="AC263" s="231">
        <f t="shared" si="333"/>
        <v>107</v>
      </c>
      <c r="AD263" s="183">
        <f t="shared" si="334"/>
        <v>19</v>
      </c>
      <c r="AE263" s="243">
        <f t="shared" si="366"/>
        <v>3752</v>
      </c>
      <c r="AF263" s="155">
        <v>4957</v>
      </c>
      <c r="AG263" s="184">
        <f t="shared" si="367"/>
        <v>17</v>
      </c>
      <c r="AH263" s="155">
        <v>4630</v>
      </c>
      <c r="AI263" s="184">
        <f t="shared" si="335"/>
        <v>0</v>
      </c>
      <c r="AJ263" s="185">
        <v>100</v>
      </c>
      <c r="AK263" s="186">
        <f t="shared" si="336"/>
        <v>0</v>
      </c>
      <c r="AL263" s="155">
        <v>46</v>
      </c>
      <c r="AM263" s="184">
        <f t="shared" si="337"/>
        <v>0</v>
      </c>
      <c r="AN263" s="155">
        <v>46</v>
      </c>
      <c r="AO263" s="184">
        <f t="shared" si="338"/>
        <v>0</v>
      </c>
      <c r="AP263" s="187">
        <v>0</v>
      </c>
      <c r="AQ263" s="186">
        <f t="shared" si="368"/>
        <v>0</v>
      </c>
      <c r="AR263" s="155">
        <v>498</v>
      </c>
      <c r="AS263" s="184">
        <f t="shared" si="339"/>
        <v>0</v>
      </c>
      <c r="AT263" s="155">
        <v>475</v>
      </c>
      <c r="AU263" s="184">
        <f t="shared" si="340"/>
        <v>0</v>
      </c>
      <c r="AV263" s="188">
        <v>7</v>
      </c>
      <c r="AW263" s="255">
        <v>92</v>
      </c>
      <c r="AX263" s="237">
        <f t="shared" si="341"/>
        <v>44087</v>
      </c>
      <c r="AY263" s="6">
        <v>0</v>
      </c>
      <c r="AZ263" s="238">
        <f t="shared" si="342"/>
        <v>341</v>
      </c>
      <c r="BA263" s="238">
        <f t="shared" si="326"/>
        <v>46</v>
      </c>
      <c r="BB263" s="130">
        <v>0</v>
      </c>
      <c r="BC263" s="27">
        <f t="shared" si="343"/>
        <v>22</v>
      </c>
      <c r="BD263" s="238">
        <f t="shared" si="377"/>
        <v>81</v>
      </c>
      <c r="BE263" s="229">
        <f t="shared" si="344"/>
        <v>44087</v>
      </c>
      <c r="BF263" s="132">
        <f t="shared" si="345"/>
        <v>10</v>
      </c>
      <c r="BG263" s="132">
        <f t="shared" ref="BG263:BG326" si="378">+BI263</f>
        <v>2645</v>
      </c>
      <c r="BH263" s="229">
        <f t="shared" si="346"/>
        <v>44087</v>
      </c>
      <c r="BI263" s="132">
        <f t="shared" si="347"/>
        <v>2645</v>
      </c>
      <c r="BJ263" s="1">
        <f t="shared" si="348"/>
        <v>44087</v>
      </c>
      <c r="BK263">
        <f t="shared" si="349"/>
        <v>39</v>
      </c>
      <c r="BL263">
        <f t="shared" si="350"/>
        <v>39</v>
      </c>
      <c r="BM263" s="1">
        <f t="shared" si="351"/>
        <v>44087</v>
      </c>
      <c r="BN263">
        <f t="shared" si="352"/>
        <v>3784</v>
      </c>
      <c r="BO263">
        <f t="shared" si="353"/>
        <v>1394</v>
      </c>
      <c r="BP263" s="179">
        <f t="shared" si="354"/>
        <v>44087</v>
      </c>
      <c r="BQ263">
        <f t="shared" si="355"/>
        <v>4957</v>
      </c>
      <c r="BR263">
        <f t="shared" si="356"/>
        <v>4630</v>
      </c>
      <c r="BS263">
        <f t="shared" si="357"/>
        <v>100</v>
      </c>
      <c r="BW263" s="179">
        <f t="shared" si="358"/>
        <v>44087</v>
      </c>
      <c r="BX263">
        <f t="shared" si="359"/>
        <v>46</v>
      </c>
      <c r="BY263">
        <f t="shared" si="360"/>
        <v>46</v>
      </c>
      <c r="BZ263">
        <f t="shared" si="361"/>
        <v>0</v>
      </c>
      <c r="CA263" s="179">
        <f t="shared" si="362"/>
        <v>44087</v>
      </c>
      <c r="CB263">
        <f t="shared" si="363"/>
        <v>498</v>
      </c>
      <c r="CC263">
        <f t="shared" si="364"/>
        <v>475</v>
      </c>
      <c r="CD263">
        <f t="shared" si="365"/>
        <v>7</v>
      </c>
      <c r="CE263" s="179">
        <f t="shared" si="321"/>
        <v>44087</v>
      </c>
      <c r="CF263">
        <f t="shared" si="369"/>
        <v>19</v>
      </c>
      <c r="CG263">
        <f t="shared" si="370"/>
        <v>17</v>
      </c>
      <c r="CH263" s="179">
        <f t="shared" si="324"/>
        <v>44087</v>
      </c>
      <c r="CI263">
        <f t="shared" si="371"/>
        <v>0</v>
      </c>
      <c r="CJ263" s="1">
        <f t="shared" si="372"/>
        <v>44087</v>
      </c>
      <c r="CK263" s="282">
        <f t="shared" si="373"/>
        <v>19</v>
      </c>
      <c r="CL263" s="1">
        <f t="shared" si="374"/>
        <v>44087</v>
      </c>
      <c r="CM263" s="283">
        <f t="shared" si="375"/>
        <v>0</v>
      </c>
    </row>
    <row r="264" spans="1:91" ht="18" customHeight="1" x14ac:dyDescent="0.55000000000000004">
      <c r="A264" s="179">
        <v>44088</v>
      </c>
      <c r="B264" s="240">
        <v>8</v>
      </c>
      <c r="C264" s="154">
        <f t="shared" si="329"/>
        <v>2653</v>
      </c>
      <c r="D264" s="154">
        <f t="shared" si="330"/>
        <v>142</v>
      </c>
      <c r="E264" s="147">
        <v>1</v>
      </c>
      <c r="F264" s="147">
        <v>2511</v>
      </c>
      <c r="G264" s="147">
        <v>0</v>
      </c>
      <c r="H264" s="135"/>
      <c r="I264" s="147">
        <v>2</v>
      </c>
      <c r="J264" s="135"/>
      <c r="K264" s="42">
        <v>0</v>
      </c>
      <c r="L264" s="146">
        <v>9</v>
      </c>
      <c r="M264" s="147">
        <v>9</v>
      </c>
      <c r="N264" s="135"/>
      <c r="O264" s="135"/>
      <c r="P264" s="147">
        <v>2</v>
      </c>
      <c r="Q264" s="147">
        <v>2</v>
      </c>
      <c r="R264" s="135"/>
      <c r="S264" s="135"/>
      <c r="T264" s="147">
        <v>24</v>
      </c>
      <c r="U264" s="147">
        <v>24</v>
      </c>
      <c r="V264" s="135"/>
      <c r="W264" s="42">
        <v>361</v>
      </c>
      <c r="X264" s="148">
        <v>360</v>
      </c>
      <c r="Y264" s="42">
        <v>76</v>
      </c>
      <c r="Z264" s="75">
        <f>+A264</f>
        <v>44088</v>
      </c>
      <c r="AA264" s="230">
        <f t="shared" si="331"/>
        <v>5516</v>
      </c>
      <c r="AB264" s="230">
        <f t="shared" si="332"/>
        <v>5157</v>
      </c>
      <c r="AC264" s="231">
        <f t="shared" si="333"/>
        <v>108</v>
      </c>
      <c r="AD264" s="183">
        <f t="shared" si="334"/>
        <v>14</v>
      </c>
      <c r="AE264" s="243">
        <f t="shared" si="366"/>
        <v>3766</v>
      </c>
      <c r="AF264" s="155">
        <v>4971</v>
      </c>
      <c r="AG264" s="184">
        <f t="shared" si="367"/>
        <v>5</v>
      </c>
      <c r="AH264" s="155">
        <v>4635</v>
      </c>
      <c r="AI264" s="184">
        <f t="shared" si="335"/>
        <v>1</v>
      </c>
      <c r="AJ264" s="185">
        <v>101</v>
      </c>
      <c r="AK264" s="186">
        <f t="shared" si="336"/>
        <v>0</v>
      </c>
      <c r="AL264" s="155">
        <v>46</v>
      </c>
      <c r="AM264" s="184">
        <f t="shared" si="337"/>
        <v>0</v>
      </c>
      <c r="AN264" s="155">
        <v>46</v>
      </c>
      <c r="AO264" s="184">
        <f t="shared" si="338"/>
        <v>0</v>
      </c>
      <c r="AP264" s="187">
        <v>0</v>
      </c>
      <c r="AQ264" s="186">
        <f t="shared" si="368"/>
        <v>1</v>
      </c>
      <c r="AR264" s="155">
        <v>499</v>
      </c>
      <c r="AS264" s="184">
        <f t="shared" si="339"/>
        <v>1</v>
      </c>
      <c r="AT264" s="155">
        <v>476</v>
      </c>
      <c r="AU264" s="184">
        <f t="shared" si="340"/>
        <v>0</v>
      </c>
      <c r="AV264" s="188">
        <v>7</v>
      </c>
      <c r="AW264" s="255">
        <v>93</v>
      </c>
      <c r="AX264" s="237">
        <f t="shared" si="341"/>
        <v>44088</v>
      </c>
      <c r="AY264" s="6">
        <v>0</v>
      </c>
      <c r="AZ264" s="238">
        <f t="shared" si="342"/>
        <v>341</v>
      </c>
      <c r="BA264" s="238">
        <f t="shared" si="326"/>
        <v>47</v>
      </c>
      <c r="BB264" s="130">
        <v>0</v>
      </c>
      <c r="BC264" s="27">
        <f t="shared" si="343"/>
        <v>22</v>
      </c>
      <c r="BD264" s="238">
        <f t="shared" si="377"/>
        <v>82</v>
      </c>
      <c r="BE264" s="229">
        <f t="shared" si="344"/>
        <v>44088</v>
      </c>
      <c r="BF264" s="132">
        <f t="shared" si="345"/>
        <v>8</v>
      </c>
      <c r="BG264" s="132">
        <f t="shared" si="378"/>
        <v>2653</v>
      </c>
      <c r="BH264" s="229">
        <f t="shared" si="346"/>
        <v>44088</v>
      </c>
      <c r="BI264" s="132">
        <f t="shared" si="347"/>
        <v>2653</v>
      </c>
      <c r="BJ264" s="1">
        <f t="shared" si="348"/>
        <v>44088</v>
      </c>
      <c r="BK264">
        <f t="shared" si="349"/>
        <v>9</v>
      </c>
      <c r="BL264">
        <f t="shared" si="350"/>
        <v>9</v>
      </c>
      <c r="BM264" s="1">
        <f t="shared" si="351"/>
        <v>44088</v>
      </c>
      <c r="BN264">
        <f t="shared" si="352"/>
        <v>3793</v>
      </c>
      <c r="BO264">
        <f t="shared" si="353"/>
        <v>1403</v>
      </c>
      <c r="BP264" s="179">
        <f t="shared" si="354"/>
        <v>44088</v>
      </c>
      <c r="BQ264">
        <f t="shared" si="355"/>
        <v>4971</v>
      </c>
      <c r="BR264">
        <f t="shared" si="356"/>
        <v>4635</v>
      </c>
      <c r="BS264">
        <f t="shared" si="357"/>
        <v>101</v>
      </c>
      <c r="BW264" s="179">
        <f t="shared" si="358"/>
        <v>44088</v>
      </c>
      <c r="BX264">
        <f t="shared" si="359"/>
        <v>46</v>
      </c>
      <c r="BY264">
        <f t="shared" si="360"/>
        <v>46</v>
      </c>
      <c r="BZ264">
        <f t="shared" si="361"/>
        <v>0</v>
      </c>
      <c r="CA264" s="179">
        <f t="shared" si="362"/>
        <v>44088</v>
      </c>
      <c r="CB264">
        <f t="shared" si="363"/>
        <v>499</v>
      </c>
      <c r="CC264">
        <f t="shared" si="364"/>
        <v>476</v>
      </c>
      <c r="CD264">
        <f t="shared" si="365"/>
        <v>7</v>
      </c>
      <c r="CE264" s="179">
        <f t="shared" si="321"/>
        <v>44088</v>
      </c>
      <c r="CF264">
        <f t="shared" si="369"/>
        <v>14</v>
      </c>
      <c r="CG264">
        <f t="shared" si="370"/>
        <v>5</v>
      </c>
      <c r="CH264" s="179">
        <f t="shared" si="324"/>
        <v>44088</v>
      </c>
      <c r="CI264">
        <f t="shared" si="371"/>
        <v>1</v>
      </c>
      <c r="CJ264" s="1">
        <f t="shared" si="372"/>
        <v>44088</v>
      </c>
      <c r="CK264" s="282">
        <f t="shared" si="373"/>
        <v>14</v>
      </c>
      <c r="CL264" s="1">
        <f t="shared" si="374"/>
        <v>44088</v>
      </c>
      <c r="CM264" s="283">
        <f t="shared" si="375"/>
        <v>1</v>
      </c>
    </row>
    <row r="265" spans="1:91" ht="18" customHeight="1" x14ac:dyDescent="0.55000000000000004">
      <c r="A265" s="179">
        <v>44089</v>
      </c>
      <c r="B265" s="240">
        <v>12</v>
      </c>
      <c r="C265" s="154">
        <f t="shared" si="329"/>
        <v>2665</v>
      </c>
      <c r="D265" s="154">
        <f t="shared" si="330"/>
        <v>143</v>
      </c>
      <c r="E265" s="147">
        <v>0</v>
      </c>
      <c r="F265" s="147">
        <v>2522</v>
      </c>
      <c r="G265" s="147">
        <v>0</v>
      </c>
      <c r="H265" s="135"/>
      <c r="I265" s="147">
        <v>2</v>
      </c>
      <c r="J265" s="135"/>
      <c r="K265" s="42">
        <v>0</v>
      </c>
      <c r="L265" s="146">
        <v>16</v>
      </c>
      <c r="M265" s="147">
        <v>16</v>
      </c>
      <c r="N265" s="135"/>
      <c r="O265" s="135"/>
      <c r="P265" s="147">
        <v>2</v>
      </c>
      <c r="Q265" s="147">
        <v>2</v>
      </c>
      <c r="R265" s="135"/>
      <c r="S265" s="135"/>
      <c r="T265" s="147">
        <v>14</v>
      </c>
      <c r="U265" s="147">
        <v>14</v>
      </c>
      <c r="V265" s="135"/>
      <c r="W265" s="42">
        <v>361</v>
      </c>
      <c r="X265" s="148">
        <v>360</v>
      </c>
      <c r="Y265" s="42">
        <v>77</v>
      </c>
      <c r="Z265" s="75">
        <f t="shared" ref="Z265:Z272" si="379">+A265</f>
        <v>44089</v>
      </c>
      <c r="AA265" s="230">
        <f t="shared" si="331"/>
        <v>5520</v>
      </c>
      <c r="AB265" s="230">
        <f t="shared" si="332"/>
        <v>5168</v>
      </c>
      <c r="AC265" s="231">
        <f t="shared" si="333"/>
        <v>109</v>
      </c>
      <c r="AD265" s="183">
        <f t="shared" si="334"/>
        <v>4</v>
      </c>
      <c r="AE265" s="243">
        <f t="shared" si="366"/>
        <v>3770</v>
      </c>
      <c r="AF265" s="155">
        <v>4975</v>
      </c>
      <c r="AG265" s="184">
        <f t="shared" si="367"/>
        <v>11</v>
      </c>
      <c r="AH265" s="155">
        <v>4646</v>
      </c>
      <c r="AI265" s="184">
        <f t="shared" si="335"/>
        <v>1</v>
      </c>
      <c r="AJ265" s="185">
        <v>102</v>
      </c>
      <c r="AK265" s="186">
        <f t="shared" si="336"/>
        <v>0</v>
      </c>
      <c r="AL265" s="155">
        <v>46</v>
      </c>
      <c r="AM265" s="184">
        <f t="shared" si="337"/>
        <v>0</v>
      </c>
      <c r="AN265" s="155">
        <v>46</v>
      </c>
      <c r="AO265" s="184">
        <f t="shared" si="338"/>
        <v>0</v>
      </c>
      <c r="AP265" s="187">
        <v>0</v>
      </c>
      <c r="AQ265" s="186">
        <f t="shared" si="368"/>
        <v>0</v>
      </c>
      <c r="AR265" s="155">
        <v>499</v>
      </c>
      <c r="AS265" s="184">
        <f t="shared" si="339"/>
        <v>0</v>
      </c>
      <c r="AT265" s="155">
        <v>476</v>
      </c>
      <c r="AU265" s="184">
        <f t="shared" si="340"/>
        <v>0</v>
      </c>
      <c r="AV265" s="188">
        <v>7</v>
      </c>
      <c r="AW265" s="255">
        <v>94</v>
      </c>
      <c r="AX265" s="237">
        <f t="shared" ref="AX265:AX270" si="380">+A265</f>
        <v>44089</v>
      </c>
      <c r="AY265" s="6">
        <v>0</v>
      </c>
      <c r="AZ265" s="238">
        <f t="shared" si="342"/>
        <v>341</v>
      </c>
      <c r="BA265" s="238">
        <f t="shared" si="326"/>
        <v>48</v>
      </c>
      <c r="BB265" s="130">
        <v>0</v>
      </c>
      <c r="BC265" s="27">
        <f t="shared" si="343"/>
        <v>22</v>
      </c>
      <c r="BD265" s="238">
        <f t="shared" si="377"/>
        <v>83</v>
      </c>
      <c r="BE265" s="229">
        <f t="shared" si="344"/>
        <v>44089</v>
      </c>
      <c r="BF265" s="132">
        <f t="shared" si="345"/>
        <v>12</v>
      </c>
      <c r="BG265" s="132">
        <f t="shared" si="378"/>
        <v>2665</v>
      </c>
      <c r="BH265" s="229">
        <f t="shared" ref="BH265:BH270" si="381">+A265</f>
        <v>44089</v>
      </c>
      <c r="BI265" s="132">
        <f t="shared" si="347"/>
        <v>2665</v>
      </c>
      <c r="BJ265" s="1">
        <f t="shared" si="348"/>
        <v>44089</v>
      </c>
      <c r="BK265">
        <f t="shared" si="349"/>
        <v>16</v>
      </c>
      <c r="BL265">
        <f t="shared" si="350"/>
        <v>16</v>
      </c>
      <c r="BM265" s="1">
        <f t="shared" si="351"/>
        <v>44089</v>
      </c>
      <c r="BN265">
        <f t="shared" si="352"/>
        <v>3809</v>
      </c>
      <c r="BO265">
        <f t="shared" si="353"/>
        <v>1419</v>
      </c>
      <c r="BP265" s="179">
        <f t="shared" ref="BP265:BP270" si="382">+A265</f>
        <v>44089</v>
      </c>
      <c r="BQ265">
        <f t="shared" si="355"/>
        <v>4975</v>
      </c>
      <c r="BR265">
        <f t="shared" si="356"/>
        <v>4646</v>
      </c>
      <c r="BS265">
        <f t="shared" si="357"/>
        <v>102</v>
      </c>
      <c r="BW265" s="179">
        <f t="shared" ref="BW265:BW270" si="383">+A265</f>
        <v>44089</v>
      </c>
      <c r="BX265">
        <f t="shared" si="359"/>
        <v>46</v>
      </c>
      <c r="BY265">
        <f t="shared" si="360"/>
        <v>46</v>
      </c>
      <c r="BZ265">
        <f t="shared" si="361"/>
        <v>0</v>
      </c>
      <c r="CA265" s="179">
        <f t="shared" ref="CA265:CA270" si="384">+A265</f>
        <v>44089</v>
      </c>
      <c r="CB265">
        <f t="shared" si="363"/>
        <v>499</v>
      </c>
      <c r="CC265">
        <f t="shared" si="364"/>
        <v>476</v>
      </c>
      <c r="CD265">
        <f t="shared" si="365"/>
        <v>7</v>
      </c>
      <c r="CE265" s="179">
        <f t="shared" ref="CE265:CE270" si="385">+A265</f>
        <v>44089</v>
      </c>
      <c r="CF265">
        <f t="shared" si="369"/>
        <v>4</v>
      </c>
      <c r="CG265">
        <f t="shared" si="370"/>
        <v>11</v>
      </c>
      <c r="CH265" s="179">
        <f t="shared" ref="CH265:CH270" si="386">+A265</f>
        <v>44089</v>
      </c>
      <c r="CI265">
        <f t="shared" si="371"/>
        <v>1</v>
      </c>
      <c r="CJ265" s="1">
        <f t="shared" si="372"/>
        <v>44089</v>
      </c>
      <c r="CK265" s="282">
        <f t="shared" si="373"/>
        <v>4</v>
      </c>
      <c r="CL265" s="1">
        <f t="shared" si="374"/>
        <v>44089</v>
      </c>
      <c r="CM265" s="283">
        <f t="shared" si="375"/>
        <v>1</v>
      </c>
    </row>
    <row r="266" spans="1:91" ht="18" customHeight="1" x14ac:dyDescent="0.55000000000000004">
      <c r="A266" s="179">
        <v>44090</v>
      </c>
      <c r="B266" s="240">
        <v>9</v>
      </c>
      <c r="C266" s="154">
        <f t="shared" si="329"/>
        <v>2674</v>
      </c>
      <c r="D266" s="154">
        <f t="shared" si="330"/>
        <v>141</v>
      </c>
      <c r="E266" s="147">
        <v>1</v>
      </c>
      <c r="F266" s="147">
        <v>2533</v>
      </c>
      <c r="G266" s="147">
        <v>1</v>
      </c>
      <c r="H266" s="135"/>
      <c r="I266" s="147">
        <v>1</v>
      </c>
      <c r="J266" s="135"/>
      <c r="K266" s="42">
        <v>0</v>
      </c>
      <c r="L266" s="146">
        <v>14</v>
      </c>
      <c r="M266" s="147">
        <v>14</v>
      </c>
      <c r="N266" s="135"/>
      <c r="O266" s="135"/>
      <c r="P266" s="147">
        <v>0</v>
      </c>
      <c r="Q266" s="147">
        <v>0</v>
      </c>
      <c r="R266" s="135"/>
      <c r="S266" s="135"/>
      <c r="T266" s="147">
        <v>21</v>
      </c>
      <c r="U266" s="147">
        <v>21</v>
      </c>
      <c r="V266" s="135"/>
      <c r="W266" s="42">
        <v>354</v>
      </c>
      <c r="X266" s="148">
        <v>353</v>
      </c>
      <c r="Y266" s="42">
        <v>78</v>
      </c>
      <c r="Z266" s="75">
        <f t="shared" si="379"/>
        <v>44090</v>
      </c>
      <c r="AA266" s="230">
        <f t="shared" si="331"/>
        <v>5530</v>
      </c>
      <c r="AB266" s="230">
        <f t="shared" si="332"/>
        <v>5186</v>
      </c>
      <c r="AC266" s="231">
        <f t="shared" si="333"/>
        <v>109</v>
      </c>
      <c r="AD266" s="183">
        <f t="shared" si="334"/>
        <v>9</v>
      </c>
      <c r="AE266" s="243">
        <f t="shared" si="366"/>
        <v>3779</v>
      </c>
      <c r="AF266" s="155">
        <v>4984</v>
      </c>
      <c r="AG266" s="184">
        <f t="shared" si="367"/>
        <v>17</v>
      </c>
      <c r="AH266" s="155">
        <v>4663</v>
      </c>
      <c r="AI266" s="184">
        <f t="shared" si="335"/>
        <v>0</v>
      </c>
      <c r="AJ266" s="185">
        <v>102</v>
      </c>
      <c r="AK266" s="186">
        <f t="shared" si="336"/>
        <v>0</v>
      </c>
      <c r="AL266" s="155">
        <v>46</v>
      </c>
      <c r="AM266" s="184">
        <f t="shared" si="337"/>
        <v>0</v>
      </c>
      <c r="AN266" s="155">
        <v>46</v>
      </c>
      <c r="AO266" s="184">
        <f t="shared" si="338"/>
        <v>0</v>
      </c>
      <c r="AP266" s="187">
        <v>0</v>
      </c>
      <c r="AQ266" s="186">
        <f t="shared" si="368"/>
        <v>1</v>
      </c>
      <c r="AR266" s="155">
        <v>500</v>
      </c>
      <c r="AS266" s="184">
        <f t="shared" si="339"/>
        <v>1</v>
      </c>
      <c r="AT266" s="155">
        <v>477</v>
      </c>
      <c r="AU266" s="184">
        <f t="shared" si="340"/>
        <v>0</v>
      </c>
      <c r="AV266" s="188">
        <v>7</v>
      </c>
      <c r="AW266" s="255">
        <v>95</v>
      </c>
      <c r="AX266" s="237">
        <f t="shared" si="380"/>
        <v>44090</v>
      </c>
      <c r="AY266" s="6">
        <v>0</v>
      </c>
      <c r="AZ266" s="238">
        <f t="shared" si="342"/>
        <v>341</v>
      </c>
      <c r="BA266" s="238">
        <f t="shared" si="326"/>
        <v>49</v>
      </c>
      <c r="BB266" s="130">
        <v>0</v>
      </c>
      <c r="BC266" s="27">
        <f t="shared" si="343"/>
        <v>22</v>
      </c>
      <c r="BD266" s="238">
        <f t="shared" si="377"/>
        <v>84</v>
      </c>
      <c r="BE266" s="229">
        <f t="shared" si="344"/>
        <v>44090</v>
      </c>
      <c r="BF266" s="132">
        <f t="shared" si="345"/>
        <v>9</v>
      </c>
      <c r="BG266" s="132">
        <f t="shared" si="378"/>
        <v>2674</v>
      </c>
      <c r="BH266" s="229">
        <f t="shared" si="381"/>
        <v>44090</v>
      </c>
      <c r="BI266" s="132">
        <f t="shared" si="347"/>
        <v>2674</v>
      </c>
      <c r="BJ266" s="1">
        <f t="shared" si="348"/>
        <v>44090</v>
      </c>
      <c r="BK266">
        <f t="shared" si="349"/>
        <v>14</v>
      </c>
      <c r="BL266">
        <f t="shared" si="350"/>
        <v>14</v>
      </c>
      <c r="BM266" s="1">
        <f t="shared" si="351"/>
        <v>44090</v>
      </c>
      <c r="BN266">
        <f t="shared" si="352"/>
        <v>3823</v>
      </c>
      <c r="BO266">
        <f t="shared" si="353"/>
        <v>1433</v>
      </c>
      <c r="BP266" s="179">
        <f t="shared" si="382"/>
        <v>44090</v>
      </c>
      <c r="BQ266">
        <f t="shared" si="355"/>
        <v>4984</v>
      </c>
      <c r="BR266">
        <f t="shared" si="356"/>
        <v>4663</v>
      </c>
      <c r="BS266">
        <f t="shared" si="357"/>
        <v>102</v>
      </c>
      <c r="BW266" s="179">
        <f t="shared" si="383"/>
        <v>44090</v>
      </c>
      <c r="BX266">
        <f t="shared" si="359"/>
        <v>46</v>
      </c>
      <c r="BY266">
        <f t="shared" si="360"/>
        <v>46</v>
      </c>
      <c r="BZ266">
        <f t="shared" si="361"/>
        <v>0</v>
      </c>
      <c r="CA266" s="179">
        <f t="shared" si="384"/>
        <v>44090</v>
      </c>
      <c r="CB266">
        <f t="shared" si="363"/>
        <v>500</v>
      </c>
      <c r="CC266">
        <f t="shared" si="364"/>
        <v>477</v>
      </c>
      <c r="CD266">
        <f t="shared" si="365"/>
        <v>7</v>
      </c>
      <c r="CE266" s="179">
        <f t="shared" si="385"/>
        <v>44090</v>
      </c>
      <c r="CF266">
        <f t="shared" si="369"/>
        <v>9</v>
      </c>
      <c r="CG266">
        <f t="shared" si="370"/>
        <v>17</v>
      </c>
      <c r="CH266" s="179">
        <f t="shared" si="386"/>
        <v>44090</v>
      </c>
      <c r="CI266">
        <f t="shared" si="371"/>
        <v>0</v>
      </c>
      <c r="CJ266" s="1">
        <f t="shared" si="372"/>
        <v>44090</v>
      </c>
      <c r="CK266" s="282">
        <f t="shared" si="373"/>
        <v>9</v>
      </c>
      <c r="CL266" s="1">
        <f t="shared" si="374"/>
        <v>44090</v>
      </c>
      <c r="CM266" s="283">
        <f t="shared" si="375"/>
        <v>0</v>
      </c>
    </row>
    <row r="267" spans="1:91" ht="18" customHeight="1" x14ac:dyDescent="0.55000000000000004">
      <c r="A267" s="179">
        <v>44091</v>
      </c>
      <c r="B267" s="240">
        <v>32</v>
      </c>
      <c r="C267" s="154">
        <f t="shared" si="329"/>
        <v>2706</v>
      </c>
      <c r="D267" s="154">
        <f t="shared" si="330"/>
        <v>165</v>
      </c>
      <c r="E267" s="147">
        <v>2</v>
      </c>
      <c r="F267" s="147">
        <v>2541</v>
      </c>
      <c r="G267" s="147">
        <v>1</v>
      </c>
      <c r="H267" s="135"/>
      <c r="I267" s="147">
        <v>2</v>
      </c>
      <c r="J267" s="135"/>
      <c r="K267" s="42">
        <v>0</v>
      </c>
      <c r="L267" s="146">
        <v>20</v>
      </c>
      <c r="M267" s="147">
        <v>20</v>
      </c>
      <c r="N267" s="135"/>
      <c r="O267" s="135"/>
      <c r="P267" s="147">
        <v>2</v>
      </c>
      <c r="Q267" s="147">
        <v>2</v>
      </c>
      <c r="R267" s="135"/>
      <c r="S267" s="135"/>
      <c r="T267" s="147">
        <v>6</v>
      </c>
      <c r="U267" s="147">
        <v>6</v>
      </c>
      <c r="V267" s="135"/>
      <c r="W267" s="42">
        <v>366</v>
      </c>
      <c r="X267" s="148">
        <v>365</v>
      </c>
      <c r="Y267" s="42">
        <v>79</v>
      </c>
      <c r="Z267" s="75">
        <f t="shared" si="379"/>
        <v>44091</v>
      </c>
      <c r="AA267" s="230">
        <f t="shared" si="331"/>
        <v>5542</v>
      </c>
      <c r="AB267" s="230">
        <f t="shared" si="332"/>
        <v>5206</v>
      </c>
      <c r="AC267" s="231">
        <f t="shared" si="333"/>
        <v>109</v>
      </c>
      <c r="AD267" s="183">
        <f t="shared" si="334"/>
        <v>9</v>
      </c>
      <c r="AE267" s="243">
        <f t="shared" si="366"/>
        <v>3788</v>
      </c>
      <c r="AF267" s="155">
        <v>4993</v>
      </c>
      <c r="AG267" s="184">
        <f t="shared" si="367"/>
        <v>19</v>
      </c>
      <c r="AH267" s="155">
        <v>4682</v>
      </c>
      <c r="AI267" s="184">
        <f t="shared" si="335"/>
        <v>0</v>
      </c>
      <c r="AJ267" s="185">
        <v>102</v>
      </c>
      <c r="AK267" s="186">
        <f t="shared" si="336"/>
        <v>0</v>
      </c>
      <c r="AL267" s="155">
        <v>46</v>
      </c>
      <c r="AM267" s="184">
        <f t="shared" si="337"/>
        <v>0</v>
      </c>
      <c r="AN267" s="155">
        <v>46</v>
      </c>
      <c r="AO267" s="184">
        <f t="shared" si="338"/>
        <v>0</v>
      </c>
      <c r="AP267" s="187">
        <v>0</v>
      </c>
      <c r="AQ267" s="186">
        <f t="shared" si="368"/>
        <v>3</v>
      </c>
      <c r="AR267" s="155">
        <v>503</v>
      </c>
      <c r="AS267" s="184">
        <f t="shared" si="339"/>
        <v>1</v>
      </c>
      <c r="AT267" s="155">
        <v>478</v>
      </c>
      <c r="AU267" s="184">
        <f t="shared" si="340"/>
        <v>0</v>
      </c>
      <c r="AV267" s="188">
        <v>7</v>
      </c>
      <c r="AW267" s="255">
        <v>96</v>
      </c>
      <c r="AX267" s="237">
        <f t="shared" si="380"/>
        <v>44091</v>
      </c>
      <c r="AY267" s="6">
        <v>0</v>
      </c>
      <c r="AZ267" s="238">
        <f t="shared" si="342"/>
        <v>341</v>
      </c>
      <c r="BA267" s="238">
        <f t="shared" si="326"/>
        <v>50</v>
      </c>
      <c r="BB267" s="130">
        <v>0</v>
      </c>
      <c r="BC267" s="27">
        <f t="shared" si="343"/>
        <v>22</v>
      </c>
      <c r="BD267" s="238">
        <f t="shared" si="377"/>
        <v>85</v>
      </c>
      <c r="BE267" s="229">
        <f t="shared" si="344"/>
        <v>44091</v>
      </c>
      <c r="BF267" s="132">
        <f t="shared" si="345"/>
        <v>32</v>
      </c>
      <c r="BG267" s="132">
        <f t="shared" si="378"/>
        <v>2706</v>
      </c>
      <c r="BH267" s="229">
        <f t="shared" si="381"/>
        <v>44091</v>
      </c>
      <c r="BI267" s="132">
        <f t="shared" si="347"/>
        <v>2706</v>
      </c>
      <c r="BJ267" s="1">
        <f t="shared" si="348"/>
        <v>44091</v>
      </c>
      <c r="BK267">
        <f t="shared" si="349"/>
        <v>20</v>
      </c>
      <c r="BL267">
        <f t="shared" si="350"/>
        <v>20</v>
      </c>
      <c r="BM267" s="1">
        <f t="shared" si="351"/>
        <v>44091</v>
      </c>
      <c r="BN267">
        <f t="shared" si="352"/>
        <v>3843</v>
      </c>
      <c r="BO267">
        <f t="shared" si="353"/>
        <v>1453</v>
      </c>
      <c r="BP267" s="179">
        <f t="shared" si="382"/>
        <v>44091</v>
      </c>
      <c r="BQ267">
        <f t="shared" si="355"/>
        <v>4993</v>
      </c>
      <c r="BR267">
        <f t="shared" si="356"/>
        <v>4682</v>
      </c>
      <c r="BS267">
        <f t="shared" si="357"/>
        <v>102</v>
      </c>
      <c r="BW267" s="179">
        <f t="shared" si="383"/>
        <v>44091</v>
      </c>
      <c r="BX267">
        <f t="shared" si="359"/>
        <v>46</v>
      </c>
      <c r="BY267">
        <f t="shared" si="360"/>
        <v>46</v>
      </c>
      <c r="BZ267">
        <f t="shared" si="361"/>
        <v>0</v>
      </c>
      <c r="CA267" s="179">
        <f t="shared" si="384"/>
        <v>44091</v>
      </c>
      <c r="CB267">
        <f t="shared" si="363"/>
        <v>503</v>
      </c>
      <c r="CC267">
        <f t="shared" si="364"/>
        <v>478</v>
      </c>
      <c r="CD267">
        <f t="shared" si="365"/>
        <v>7</v>
      </c>
      <c r="CE267" s="179">
        <f t="shared" si="385"/>
        <v>44091</v>
      </c>
      <c r="CF267">
        <f t="shared" si="369"/>
        <v>9</v>
      </c>
      <c r="CG267">
        <f t="shared" si="370"/>
        <v>19</v>
      </c>
      <c r="CH267" s="179">
        <f t="shared" si="386"/>
        <v>44091</v>
      </c>
      <c r="CI267">
        <f t="shared" si="371"/>
        <v>0</v>
      </c>
      <c r="CJ267" s="1">
        <f t="shared" si="372"/>
        <v>44091</v>
      </c>
      <c r="CK267" s="282">
        <f t="shared" si="373"/>
        <v>9</v>
      </c>
      <c r="CL267" s="1">
        <f t="shared" si="374"/>
        <v>44091</v>
      </c>
      <c r="CM267" s="283">
        <f t="shared" si="375"/>
        <v>0</v>
      </c>
    </row>
    <row r="268" spans="1:91" ht="18" customHeight="1" x14ac:dyDescent="0.55000000000000004">
      <c r="A268" s="179">
        <v>44092</v>
      </c>
      <c r="B268" s="240">
        <v>14</v>
      </c>
      <c r="C268" s="154">
        <f t="shared" si="329"/>
        <v>2720</v>
      </c>
      <c r="D268" s="154">
        <f t="shared" si="330"/>
        <v>171</v>
      </c>
      <c r="E268" s="147">
        <v>2</v>
      </c>
      <c r="F268" s="147">
        <v>2549</v>
      </c>
      <c r="G268" s="147">
        <v>1</v>
      </c>
      <c r="H268" s="135"/>
      <c r="I268" s="147">
        <v>1</v>
      </c>
      <c r="J268" s="135"/>
      <c r="K268" s="42">
        <v>0</v>
      </c>
      <c r="L268" s="146">
        <v>24</v>
      </c>
      <c r="M268" s="147">
        <v>24</v>
      </c>
      <c r="N268" s="135"/>
      <c r="O268" s="135"/>
      <c r="P268" s="147">
        <v>0</v>
      </c>
      <c r="Q268" s="147">
        <v>0</v>
      </c>
      <c r="R268" s="135"/>
      <c r="S268" s="135"/>
      <c r="T268" s="147">
        <v>16</v>
      </c>
      <c r="U268" s="147">
        <v>16</v>
      </c>
      <c r="V268" s="135"/>
      <c r="W268" s="42">
        <v>374</v>
      </c>
      <c r="X268" s="148">
        <v>373</v>
      </c>
      <c r="Y268" s="42">
        <v>80</v>
      </c>
      <c r="Z268" s="75">
        <f t="shared" si="379"/>
        <v>44092</v>
      </c>
      <c r="AA268" s="230">
        <f t="shared" si="331"/>
        <v>5545</v>
      </c>
      <c r="AB268" s="230">
        <f t="shared" si="332"/>
        <v>5220</v>
      </c>
      <c r="AC268" s="231">
        <f t="shared" si="333"/>
        <v>110</v>
      </c>
      <c r="AD268" s="183">
        <f t="shared" si="334"/>
        <v>3</v>
      </c>
      <c r="AE268" s="243">
        <f t="shared" si="366"/>
        <v>3791</v>
      </c>
      <c r="AF268" s="155">
        <v>4996</v>
      </c>
      <c r="AG268" s="184">
        <f t="shared" si="367"/>
        <v>14</v>
      </c>
      <c r="AH268" s="155">
        <v>4696</v>
      </c>
      <c r="AI268" s="184">
        <f t="shared" si="335"/>
        <v>1</v>
      </c>
      <c r="AJ268" s="185">
        <v>103</v>
      </c>
      <c r="AK268" s="186">
        <f t="shared" si="336"/>
        <v>0</v>
      </c>
      <c r="AL268" s="155">
        <v>46</v>
      </c>
      <c r="AM268" s="184">
        <f t="shared" si="337"/>
        <v>0</v>
      </c>
      <c r="AN268" s="155">
        <v>46</v>
      </c>
      <c r="AO268" s="184">
        <f t="shared" si="338"/>
        <v>0</v>
      </c>
      <c r="AP268" s="187">
        <v>0</v>
      </c>
      <c r="AQ268" s="186">
        <f t="shared" si="368"/>
        <v>0</v>
      </c>
      <c r="AR268" s="155">
        <v>503</v>
      </c>
      <c r="AS268" s="184">
        <f t="shared" si="339"/>
        <v>0</v>
      </c>
      <c r="AT268" s="155">
        <v>478</v>
      </c>
      <c r="AU268" s="184">
        <f t="shared" si="340"/>
        <v>0</v>
      </c>
      <c r="AV268" s="188">
        <v>7</v>
      </c>
      <c r="AW268" s="255">
        <v>97</v>
      </c>
      <c r="AX268" s="237">
        <f t="shared" si="380"/>
        <v>44092</v>
      </c>
      <c r="AY268" s="6">
        <v>0</v>
      </c>
      <c r="AZ268" s="238">
        <f t="shared" si="342"/>
        <v>341</v>
      </c>
      <c r="BA268" s="238">
        <f t="shared" si="326"/>
        <v>51</v>
      </c>
      <c r="BB268" s="130">
        <v>0</v>
      </c>
      <c r="BC268" s="27">
        <f t="shared" si="343"/>
        <v>22</v>
      </c>
      <c r="BD268" s="238">
        <f t="shared" si="377"/>
        <v>86</v>
      </c>
      <c r="BE268" s="229">
        <f t="shared" si="344"/>
        <v>44092</v>
      </c>
      <c r="BF268" s="132">
        <f t="shared" si="345"/>
        <v>14</v>
      </c>
      <c r="BG268" s="132">
        <f t="shared" si="378"/>
        <v>2720</v>
      </c>
      <c r="BH268" s="229">
        <f t="shared" si="381"/>
        <v>44092</v>
      </c>
      <c r="BI268" s="132">
        <f t="shared" si="347"/>
        <v>2720</v>
      </c>
      <c r="BJ268" s="1">
        <f t="shared" si="348"/>
        <v>44092</v>
      </c>
      <c r="BK268">
        <f t="shared" si="349"/>
        <v>24</v>
      </c>
      <c r="BL268">
        <f t="shared" si="350"/>
        <v>24</v>
      </c>
      <c r="BM268" s="1">
        <f t="shared" si="351"/>
        <v>44092</v>
      </c>
      <c r="BN268">
        <f t="shared" si="352"/>
        <v>3867</v>
      </c>
      <c r="BO268">
        <f t="shared" si="353"/>
        <v>1477</v>
      </c>
      <c r="BP268" s="179">
        <f t="shared" si="382"/>
        <v>44092</v>
      </c>
      <c r="BQ268">
        <f t="shared" si="355"/>
        <v>4996</v>
      </c>
      <c r="BR268">
        <f t="shared" si="356"/>
        <v>4696</v>
      </c>
      <c r="BS268">
        <f t="shared" si="357"/>
        <v>103</v>
      </c>
      <c r="BW268" s="179">
        <f t="shared" si="383"/>
        <v>44092</v>
      </c>
      <c r="BX268">
        <f t="shared" si="359"/>
        <v>46</v>
      </c>
      <c r="BY268">
        <f t="shared" si="360"/>
        <v>46</v>
      </c>
      <c r="BZ268">
        <f t="shared" si="361"/>
        <v>0</v>
      </c>
      <c r="CA268" s="179">
        <f t="shared" si="384"/>
        <v>44092</v>
      </c>
      <c r="CB268">
        <f t="shared" si="363"/>
        <v>503</v>
      </c>
      <c r="CC268">
        <f t="shared" si="364"/>
        <v>478</v>
      </c>
      <c r="CD268">
        <f t="shared" si="365"/>
        <v>7</v>
      </c>
      <c r="CE268" s="179">
        <f t="shared" si="385"/>
        <v>44092</v>
      </c>
      <c r="CF268">
        <f t="shared" si="369"/>
        <v>3</v>
      </c>
      <c r="CG268">
        <f t="shared" si="370"/>
        <v>14</v>
      </c>
      <c r="CH268" s="179">
        <f t="shared" si="386"/>
        <v>44092</v>
      </c>
      <c r="CI268">
        <f t="shared" si="371"/>
        <v>1</v>
      </c>
      <c r="CJ268" s="1">
        <f t="shared" si="372"/>
        <v>44092</v>
      </c>
      <c r="CK268" s="282">
        <f t="shared" si="373"/>
        <v>3</v>
      </c>
      <c r="CL268" s="1">
        <f t="shared" si="374"/>
        <v>44092</v>
      </c>
      <c r="CM268" s="283">
        <f t="shared" si="375"/>
        <v>1</v>
      </c>
    </row>
    <row r="269" spans="1:91" ht="18" customHeight="1" x14ac:dyDescent="0.55000000000000004">
      <c r="A269" s="179">
        <v>44093</v>
      </c>
      <c r="B269" s="240">
        <v>10</v>
      </c>
      <c r="C269" s="154">
        <f t="shared" si="329"/>
        <v>2730</v>
      </c>
      <c r="D269" s="154">
        <f t="shared" si="330"/>
        <v>168</v>
      </c>
      <c r="E269" s="147">
        <v>2</v>
      </c>
      <c r="F269" s="147">
        <v>2562</v>
      </c>
      <c r="G269" s="147">
        <v>1</v>
      </c>
      <c r="H269" s="135"/>
      <c r="I269" s="147">
        <v>2</v>
      </c>
      <c r="J269" s="135"/>
      <c r="K269" s="42">
        <v>0</v>
      </c>
      <c r="L269" s="146">
        <v>21</v>
      </c>
      <c r="M269" s="147">
        <v>21</v>
      </c>
      <c r="N269" s="135"/>
      <c r="O269" s="135"/>
      <c r="P269" s="147">
        <v>0</v>
      </c>
      <c r="Q269" s="147">
        <v>0</v>
      </c>
      <c r="R269" s="135"/>
      <c r="S269" s="135"/>
      <c r="T269" s="147">
        <v>13</v>
      </c>
      <c r="U269" s="147">
        <v>13</v>
      </c>
      <c r="V269" s="135"/>
      <c r="W269" s="42">
        <v>382</v>
      </c>
      <c r="X269" s="148">
        <v>381</v>
      </c>
      <c r="Y269" s="42">
        <v>81</v>
      </c>
      <c r="Z269" s="75">
        <f t="shared" si="379"/>
        <v>44093</v>
      </c>
      <c r="AA269" s="230">
        <f t="shared" si="331"/>
        <v>5561</v>
      </c>
      <c r="AB269" s="230">
        <f t="shared" si="332"/>
        <v>5233</v>
      </c>
      <c r="AC269" s="231">
        <f t="shared" si="333"/>
        <v>110</v>
      </c>
      <c r="AD269" s="183">
        <f t="shared" si="334"/>
        <v>13</v>
      </c>
      <c r="AE269" s="243">
        <f t="shared" si="366"/>
        <v>3804</v>
      </c>
      <c r="AF269" s="155">
        <v>5009</v>
      </c>
      <c r="AG269" s="184">
        <f t="shared" si="367"/>
        <v>12</v>
      </c>
      <c r="AH269" s="155">
        <v>4708</v>
      </c>
      <c r="AI269" s="184">
        <f t="shared" si="335"/>
        <v>0</v>
      </c>
      <c r="AJ269" s="185">
        <v>103</v>
      </c>
      <c r="AK269" s="186">
        <f t="shared" si="336"/>
        <v>0</v>
      </c>
      <c r="AL269" s="155">
        <v>46</v>
      </c>
      <c r="AM269" s="184">
        <f t="shared" si="337"/>
        <v>0</v>
      </c>
      <c r="AN269" s="155">
        <v>46</v>
      </c>
      <c r="AO269" s="184">
        <f t="shared" si="338"/>
        <v>0</v>
      </c>
      <c r="AP269" s="187">
        <v>0</v>
      </c>
      <c r="AQ269" s="186">
        <f t="shared" si="368"/>
        <v>3</v>
      </c>
      <c r="AR269" s="155">
        <v>506</v>
      </c>
      <c r="AS269" s="184">
        <f t="shared" si="339"/>
        <v>1</v>
      </c>
      <c r="AT269" s="155">
        <v>479</v>
      </c>
      <c r="AU269" s="184">
        <f t="shared" si="340"/>
        <v>0</v>
      </c>
      <c r="AV269" s="188">
        <v>7</v>
      </c>
      <c r="AW269" s="255">
        <v>98</v>
      </c>
      <c r="AX269" s="237">
        <f t="shared" si="380"/>
        <v>44093</v>
      </c>
      <c r="AY269" s="6">
        <v>0</v>
      </c>
      <c r="AZ269" s="238">
        <f t="shared" si="342"/>
        <v>341</v>
      </c>
      <c r="BA269" s="238">
        <f t="shared" si="326"/>
        <v>52</v>
      </c>
      <c r="BB269" s="130">
        <v>0</v>
      </c>
      <c r="BC269" s="27">
        <f t="shared" si="343"/>
        <v>22</v>
      </c>
      <c r="BD269" s="238">
        <f t="shared" si="377"/>
        <v>87</v>
      </c>
      <c r="BE269" s="229">
        <f t="shared" si="344"/>
        <v>44093</v>
      </c>
      <c r="BF269" s="132">
        <f t="shared" si="345"/>
        <v>10</v>
      </c>
      <c r="BG269" s="132">
        <f t="shared" si="378"/>
        <v>2730</v>
      </c>
      <c r="BH269" s="229">
        <f t="shared" si="381"/>
        <v>44093</v>
      </c>
      <c r="BI269" s="132">
        <f t="shared" si="347"/>
        <v>2730</v>
      </c>
      <c r="BJ269" s="1">
        <f t="shared" si="348"/>
        <v>44093</v>
      </c>
      <c r="BK269">
        <f t="shared" si="349"/>
        <v>21</v>
      </c>
      <c r="BL269">
        <f t="shared" si="350"/>
        <v>21</v>
      </c>
      <c r="BM269" s="1">
        <f t="shared" si="351"/>
        <v>44093</v>
      </c>
      <c r="BN269">
        <f t="shared" si="352"/>
        <v>3888</v>
      </c>
      <c r="BO269">
        <f t="shared" si="353"/>
        <v>1498</v>
      </c>
      <c r="BP269" s="179">
        <f t="shared" si="382"/>
        <v>44093</v>
      </c>
      <c r="BQ269">
        <f t="shared" si="355"/>
        <v>5009</v>
      </c>
      <c r="BR269">
        <f t="shared" si="356"/>
        <v>4708</v>
      </c>
      <c r="BS269">
        <f t="shared" si="357"/>
        <v>103</v>
      </c>
      <c r="BW269" s="179">
        <f t="shared" si="383"/>
        <v>44093</v>
      </c>
      <c r="BX269">
        <f t="shared" si="359"/>
        <v>46</v>
      </c>
      <c r="BY269">
        <f t="shared" si="360"/>
        <v>46</v>
      </c>
      <c r="BZ269">
        <f t="shared" si="361"/>
        <v>0</v>
      </c>
      <c r="CA269" s="179">
        <f t="shared" si="384"/>
        <v>44093</v>
      </c>
      <c r="CB269">
        <f t="shared" si="363"/>
        <v>506</v>
      </c>
      <c r="CC269">
        <f t="shared" si="364"/>
        <v>479</v>
      </c>
      <c r="CD269">
        <f t="shared" si="365"/>
        <v>7</v>
      </c>
      <c r="CE269" s="179">
        <f t="shared" si="385"/>
        <v>44093</v>
      </c>
      <c r="CF269">
        <f t="shared" si="369"/>
        <v>13</v>
      </c>
      <c r="CG269">
        <f t="shared" si="370"/>
        <v>12</v>
      </c>
      <c r="CH269" s="179">
        <f t="shared" si="386"/>
        <v>44093</v>
      </c>
      <c r="CI269">
        <f t="shared" si="371"/>
        <v>0</v>
      </c>
      <c r="CJ269" s="1">
        <f t="shared" si="372"/>
        <v>44093</v>
      </c>
      <c r="CK269" s="282">
        <f t="shared" si="373"/>
        <v>13</v>
      </c>
      <c r="CL269" s="1">
        <f t="shared" si="374"/>
        <v>44093</v>
      </c>
      <c r="CM269" s="283">
        <f t="shared" si="375"/>
        <v>0</v>
      </c>
    </row>
    <row r="270" spans="1:91" ht="18" customHeight="1" x14ac:dyDescent="0.55000000000000004">
      <c r="A270" s="179">
        <v>44094</v>
      </c>
      <c r="B270" s="240">
        <v>12</v>
      </c>
      <c r="C270" s="154">
        <f t="shared" si="329"/>
        <v>2742</v>
      </c>
      <c r="D270" s="154">
        <f t="shared" si="330"/>
        <v>173</v>
      </c>
      <c r="E270" s="147">
        <v>2</v>
      </c>
      <c r="F270" s="147">
        <v>2569</v>
      </c>
      <c r="G270" s="147">
        <v>0</v>
      </c>
      <c r="H270" s="135"/>
      <c r="I270" s="147">
        <v>1</v>
      </c>
      <c r="J270" s="135"/>
      <c r="K270" s="42">
        <v>0</v>
      </c>
      <c r="L270" s="146">
        <v>25</v>
      </c>
      <c r="M270" s="147">
        <v>25</v>
      </c>
      <c r="N270" s="135"/>
      <c r="O270" s="135"/>
      <c r="P270" s="147">
        <v>0</v>
      </c>
      <c r="Q270" s="147">
        <v>0</v>
      </c>
      <c r="R270" s="135"/>
      <c r="S270" s="135"/>
      <c r="T270" s="147">
        <v>10</v>
      </c>
      <c r="U270" s="147">
        <v>10</v>
      </c>
      <c r="V270" s="135"/>
      <c r="W270" s="42">
        <v>397</v>
      </c>
      <c r="X270" s="148">
        <v>396</v>
      </c>
      <c r="Y270" s="42">
        <v>82</v>
      </c>
      <c r="Z270" s="75">
        <f t="shared" si="379"/>
        <v>44094</v>
      </c>
      <c r="AA270" s="230">
        <f t="shared" si="331"/>
        <v>5585</v>
      </c>
      <c r="AB270" s="230">
        <f t="shared" si="332"/>
        <v>5237</v>
      </c>
      <c r="AC270" s="231">
        <f t="shared" si="333"/>
        <v>110</v>
      </c>
      <c r="AD270" s="183">
        <f t="shared" si="334"/>
        <v>23</v>
      </c>
      <c r="AE270" s="243">
        <f t="shared" si="366"/>
        <v>3827</v>
      </c>
      <c r="AF270" s="155">
        <v>5032</v>
      </c>
      <c r="AG270" s="184">
        <f t="shared" si="367"/>
        <v>4</v>
      </c>
      <c r="AH270" s="155">
        <v>4712</v>
      </c>
      <c r="AI270" s="184">
        <f t="shared" si="335"/>
        <v>0</v>
      </c>
      <c r="AJ270" s="185">
        <v>103</v>
      </c>
      <c r="AK270" s="186">
        <f t="shared" si="336"/>
        <v>0</v>
      </c>
      <c r="AL270" s="155">
        <v>46</v>
      </c>
      <c r="AM270" s="184">
        <f t="shared" si="337"/>
        <v>0</v>
      </c>
      <c r="AN270" s="155">
        <v>46</v>
      </c>
      <c r="AO270" s="184">
        <f t="shared" si="338"/>
        <v>0</v>
      </c>
      <c r="AP270" s="187">
        <v>0</v>
      </c>
      <c r="AQ270" s="186">
        <f t="shared" si="368"/>
        <v>1</v>
      </c>
      <c r="AR270" s="155">
        <v>507</v>
      </c>
      <c r="AS270" s="184">
        <f t="shared" si="339"/>
        <v>0</v>
      </c>
      <c r="AT270" s="155">
        <v>479</v>
      </c>
      <c r="AU270" s="184">
        <f t="shared" si="340"/>
        <v>0</v>
      </c>
      <c r="AV270" s="188">
        <v>7</v>
      </c>
      <c r="AW270" s="255">
        <v>99</v>
      </c>
      <c r="AX270" s="237">
        <f t="shared" si="380"/>
        <v>44094</v>
      </c>
      <c r="AY270" s="6">
        <v>0</v>
      </c>
      <c r="AZ270" s="238">
        <f t="shared" si="342"/>
        <v>341</v>
      </c>
      <c r="BA270" s="238">
        <f t="shared" si="326"/>
        <v>53</v>
      </c>
      <c r="BB270" s="130">
        <v>0</v>
      </c>
      <c r="BC270" s="27">
        <f t="shared" si="343"/>
        <v>22</v>
      </c>
      <c r="BD270" s="238">
        <f t="shared" si="377"/>
        <v>88</v>
      </c>
      <c r="BE270" s="229">
        <f t="shared" si="344"/>
        <v>44094</v>
      </c>
      <c r="BF270" s="132">
        <f t="shared" si="345"/>
        <v>12</v>
      </c>
      <c r="BG270" s="132">
        <f t="shared" si="378"/>
        <v>2742</v>
      </c>
      <c r="BH270" s="229">
        <f t="shared" si="381"/>
        <v>44094</v>
      </c>
      <c r="BI270" s="132">
        <f t="shared" si="347"/>
        <v>2742</v>
      </c>
      <c r="BJ270" s="1">
        <f t="shared" si="348"/>
        <v>44094</v>
      </c>
      <c r="BK270">
        <f t="shared" si="349"/>
        <v>25</v>
      </c>
      <c r="BL270">
        <f t="shared" si="350"/>
        <v>25</v>
      </c>
      <c r="BM270" s="1">
        <f t="shared" si="351"/>
        <v>44094</v>
      </c>
      <c r="BN270">
        <f t="shared" si="352"/>
        <v>3913</v>
      </c>
      <c r="BO270">
        <f t="shared" si="353"/>
        <v>1523</v>
      </c>
      <c r="BP270" s="179">
        <f t="shared" si="382"/>
        <v>44094</v>
      </c>
      <c r="BQ270">
        <f t="shared" si="355"/>
        <v>5032</v>
      </c>
      <c r="BR270">
        <f t="shared" si="356"/>
        <v>4712</v>
      </c>
      <c r="BS270">
        <f t="shared" si="357"/>
        <v>103</v>
      </c>
      <c r="BW270" s="179">
        <f t="shared" si="383"/>
        <v>44094</v>
      </c>
      <c r="BX270">
        <f t="shared" si="359"/>
        <v>46</v>
      </c>
      <c r="BY270">
        <f t="shared" si="360"/>
        <v>46</v>
      </c>
      <c r="BZ270">
        <f t="shared" si="361"/>
        <v>0</v>
      </c>
      <c r="CA270" s="179">
        <f t="shared" si="384"/>
        <v>44094</v>
      </c>
      <c r="CB270">
        <f t="shared" si="363"/>
        <v>507</v>
      </c>
      <c r="CC270">
        <f t="shared" si="364"/>
        <v>479</v>
      </c>
      <c r="CD270">
        <f t="shared" si="365"/>
        <v>7</v>
      </c>
      <c r="CE270" s="179">
        <f t="shared" si="385"/>
        <v>44094</v>
      </c>
      <c r="CF270">
        <f t="shared" si="369"/>
        <v>23</v>
      </c>
      <c r="CG270">
        <f t="shared" si="370"/>
        <v>4</v>
      </c>
      <c r="CH270" s="179">
        <f t="shared" si="386"/>
        <v>44094</v>
      </c>
      <c r="CI270">
        <f t="shared" si="371"/>
        <v>0</v>
      </c>
      <c r="CJ270" s="1">
        <f t="shared" si="372"/>
        <v>44094</v>
      </c>
      <c r="CK270" s="282">
        <f t="shared" si="373"/>
        <v>23</v>
      </c>
      <c r="CL270" s="1">
        <f t="shared" si="374"/>
        <v>44094</v>
      </c>
      <c r="CM270" s="283">
        <f t="shared" si="375"/>
        <v>0</v>
      </c>
    </row>
    <row r="271" spans="1:91" ht="18" customHeight="1" x14ac:dyDescent="0.55000000000000004">
      <c r="A271" s="179">
        <v>44095</v>
      </c>
      <c r="B271" s="240">
        <v>6</v>
      </c>
      <c r="C271" s="154">
        <f t="shared" si="329"/>
        <v>2748</v>
      </c>
      <c r="D271" s="154">
        <f t="shared" si="330"/>
        <v>166</v>
      </c>
      <c r="E271" s="147">
        <v>3</v>
      </c>
      <c r="F271" s="147">
        <v>2582</v>
      </c>
      <c r="G271" s="147">
        <v>0</v>
      </c>
      <c r="H271" s="135"/>
      <c r="I271" s="147">
        <v>0</v>
      </c>
      <c r="J271" s="135"/>
      <c r="K271" s="42">
        <v>0</v>
      </c>
      <c r="L271" s="146">
        <v>15</v>
      </c>
      <c r="M271" s="147">
        <v>15</v>
      </c>
      <c r="N271" s="135"/>
      <c r="O271" s="135"/>
      <c r="P271" s="147">
        <v>0</v>
      </c>
      <c r="Q271" s="147">
        <v>0</v>
      </c>
      <c r="R271" s="135"/>
      <c r="S271" s="135"/>
      <c r="T271" s="147">
        <v>21</v>
      </c>
      <c r="U271" s="147">
        <v>21</v>
      </c>
      <c r="V271" s="135"/>
      <c r="W271" s="42">
        <v>391</v>
      </c>
      <c r="X271" s="148">
        <v>390</v>
      </c>
      <c r="Y271" s="42">
        <v>83</v>
      </c>
      <c r="Z271" s="75">
        <f t="shared" si="379"/>
        <v>44095</v>
      </c>
      <c r="AA271" s="230">
        <f t="shared" si="331"/>
        <v>5593</v>
      </c>
      <c r="AB271" s="230">
        <f t="shared" si="332"/>
        <v>5242</v>
      </c>
      <c r="AC271" s="231">
        <f t="shared" si="333"/>
        <v>110</v>
      </c>
      <c r="AD271" s="183">
        <f t="shared" si="334"/>
        <v>6</v>
      </c>
      <c r="AE271" s="243">
        <f t="shared" si="366"/>
        <v>3833</v>
      </c>
      <c r="AF271" s="155">
        <v>5038</v>
      </c>
      <c r="AG271" s="184">
        <f t="shared" si="367"/>
        <v>5</v>
      </c>
      <c r="AH271" s="155">
        <v>4717</v>
      </c>
      <c r="AI271" s="184">
        <f t="shared" si="335"/>
        <v>0</v>
      </c>
      <c r="AJ271" s="185">
        <v>103</v>
      </c>
      <c r="AK271" s="186">
        <f t="shared" si="336"/>
        <v>0</v>
      </c>
      <c r="AL271" s="155">
        <v>46</v>
      </c>
      <c r="AM271" s="184">
        <f t="shared" si="337"/>
        <v>0</v>
      </c>
      <c r="AN271" s="155">
        <v>46</v>
      </c>
      <c r="AO271" s="184">
        <f t="shared" si="338"/>
        <v>0</v>
      </c>
      <c r="AP271" s="187">
        <v>0</v>
      </c>
      <c r="AQ271" s="186">
        <f t="shared" si="368"/>
        <v>2</v>
      </c>
      <c r="AR271" s="155">
        <v>509</v>
      </c>
      <c r="AS271" s="184">
        <f t="shared" si="339"/>
        <v>0</v>
      </c>
      <c r="AT271" s="155">
        <v>479</v>
      </c>
      <c r="AU271" s="184">
        <f t="shared" si="340"/>
        <v>0</v>
      </c>
      <c r="AV271" s="188">
        <v>7</v>
      </c>
      <c r="AW271" s="255">
        <v>100</v>
      </c>
      <c r="AX271" s="237">
        <f>+A271</f>
        <v>44095</v>
      </c>
      <c r="AY271" s="6">
        <v>0</v>
      </c>
      <c r="AZ271" s="238">
        <f t="shared" si="342"/>
        <v>341</v>
      </c>
      <c r="BA271" s="238">
        <f t="shared" si="326"/>
        <v>54</v>
      </c>
      <c r="BB271" s="130">
        <v>0</v>
      </c>
      <c r="BC271" s="27">
        <f t="shared" si="343"/>
        <v>22</v>
      </c>
      <c r="BD271" s="238">
        <f t="shared" si="377"/>
        <v>89</v>
      </c>
      <c r="BE271" s="229">
        <f t="shared" si="344"/>
        <v>44095</v>
      </c>
      <c r="BF271" s="132">
        <f t="shared" si="345"/>
        <v>6</v>
      </c>
      <c r="BG271" s="132">
        <f t="shared" si="378"/>
        <v>2748</v>
      </c>
      <c r="BH271" s="229">
        <f t="shared" ref="BH271:BH302" si="387">+A271</f>
        <v>44095</v>
      </c>
      <c r="BI271" s="132">
        <f t="shared" si="347"/>
        <v>2748</v>
      </c>
      <c r="BJ271" s="1">
        <f t="shared" si="348"/>
        <v>44095</v>
      </c>
      <c r="BK271">
        <f t="shared" si="349"/>
        <v>15</v>
      </c>
      <c r="BL271">
        <f t="shared" si="350"/>
        <v>15</v>
      </c>
      <c r="BM271" s="1">
        <f t="shared" si="351"/>
        <v>44095</v>
      </c>
      <c r="BN271">
        <f t="shared" si="352"/>
        <v>3928</v>
      </c>
      <c r="BO271">
        <f t="shared" si="353"/>
        <v>1538</v>
      </c>
      <c r="BP271" s="179">
        <f t="shared" ref="BP271:BP302" si="388">+A271</f>
        <v>44095</v>
      </c>
      <c r="BQ271">
        <f t="shared" si="355"/>
        <v>5038</v>
      </c>
      <c r="BR271">
        <f t="shared" si="356"/>
        <v>4717</v>
      </c>
      <c r="BS271">
        <f t="shared" si="357"/>
        <v>103</v>
      </c>
      <c r="BW271" s="179">
        <f t="shared" ref="BW271:BW302" si="389">+A271</f>
        <v>44095</v>
      </c>
      <c r="BX271">
        <f t="shared" si="359"/>
        <v>46</v>
      </c>
      <c r="BY271">
        <f t="shared" si="360"/>
        <v>46</v>
      </c>
      <c r="BZ271">
        <f t="shared" si="361"/>
        <v>0</v>
      </c>
      <c r="CA271" s="179">
        <f t="shared" ref="CA271:CA302" si="390">+A271</f>
        <v>44095</v>
      </c>
      <c r="CB271">
        <f t="shared" si="363"/>
        <v>509</v>
      </c>
      <c r="CC271">
        <f t="shared" si="364"/>
        <v>479</v>
      </c>
      <c r="CD271">
        <f t="shared" si="365"/>
        <v>7</v>
      </c>
      <c r="CE271" s="179">
        <f t="shared" ref="CE271:CE302" si="391">+A271</f>
        <v>44095</v>
      </c>
      <c r="CF271">
        <f t="shared" si="369"/>
        <v>6</v>
      </c>
      <c r="CG271">
        <f t="shared" si="370"/>
        <v>5</v>
      </c>
      <c r="CH271" s="179">
        <f t="shared" ref="CH271:CH302" si="392">+A271</f>
        <v>44095</v>
      </c>
      <c r="CI271">
        <f t="shared" si="371"/>
        <v>0</v>
      </c>
      <c r="CJ271" s="1">
        <f t="shared" si="372"/>
        <v>44095</v>
      </c>
      <c r="CK271" s="282">
        <f t="shared" si="373"/>
        <v>6</v>
      </c>
      <c r="CL271" s="1">
        <f t="shared" si="374"/>
        <v>44095</v>
      </c>
      <c r="CM271" s="283">
        <f t="shared" si="375"/>
        <v>0</v>
      </c>
    </row>
    <row r="272" spans="1:91" ht="18" customHeight="1" x14ac:dyDescent="0.55000000000000004">
      <c r="A272" s="180">
        <v>44096</v>
      </c>
      <c r="B272" s="240">
        <v>10</v>
      </c>
      <c r="C272" s="154">
        <f t="shared" si="329"/>
        <v>2758</v>
      </c>
      <c r="D272" s="154">
        <f t="shared" si="330"/>
        <v>168</v>
      </c>
      <c r="E272" s="147">
        <v>3</v>
      </c>
      <c r="F272" s="147">
        <v>2590</v>
      </c>
      <c r="G272" s="147">
        <v>0</v>
      </c>
      <c r="H272" s="135"/>
      <c r="I272" s="147">
        <v>0</v>
      </c>
      <c r="J272" s="135"/>
      <c r="K272" s="42">
        <v>0</v>
      </c>
      <c r="L272" s="146">
        <v>18</v>
      </c>
      <c r="M272" s="147">
        <v>18</v>
      </c>
      <c r="N272" s="135"/>
      <c r="O272" s="135"/>
      <c r="P272" s="147">
        <v>3</v>
      </c>
      <c r="Q272" s="147">
        <v>3</v>
      </c>
      <c r="R272" s="135"/>
      <c r="S272" s="135"/>
      <c r="T272" s="147">
        <v>21</v>
      </c>
      <c r="U272" s="147">
        <v>21</v>
      </c>
      <c r="V272" s="135"/>
      <c r="W272" s="42">
        <v>385</v>
      </c>
      <c r="X272" s="148">
        <v>385</v>
      </c>
      <c r="Y272" s="42">
        <v>84</v>
      </c>
      <c r="Z272" s="75">
        <f t="shared" si="379"/>
        <v>44096</v>
      </c>
      <c r="AA272" s="230">
        <f t="shared" si="331"/>
        <v>5601</v>
      </c>
      <c r="AB272" s="230">
        <f t="shared" si="332"/>
        <v>5254</v>
      </c>
      <c r="AC272" s="231">
        <f t="shared" si="333"/>
        <v>110</v>
      </c>
      <c r="AD272" s="183">
        <f t="shared" si="334"/>
        <v>8</v>
      </c>
      <c r="AE272" s="243">
        <f t="shared" si="366"/>
        <v>3841</v>
      </c>
      <c r="AF272" s="155">
        <v>5046</v>
      </c>
      <c r="AG272" s="184">
        <f t="shared" si="367"/>
        <v>12</v>
      </c>
      <c r="AH272" s="155">
        <v>4729</v>
      </c>
      <c r="AI272" s="184">
        <f t="shared" si="335"/>
        <v>0</v>
      </c>
      <c r="AJ272" s="185">
        <v>103</v>
      </c>
      <c r="AK272" s="186">
        <f t="shared" si="336"/>
        <v>0</v>
      </c>
      <c r="AL272" s="155">
        <v>46</v>
      </c>
      <c r="AM272" s="184">
        <f t="shared" si="337"/>
        <v>0</v>
      </c>
      <c r="AN272" s="155">
        <v>46</v>
      </c>
      <c r="AO272" s="184">
        <f t="shared" si="338"/>
        <v>0</v>
      </c>
      <c r="AP272" s="187">
        <v>0</v>
      </c>
      <c r="AQ272" s="186">
        <f t="shared" si="368"/>
        <v>0</v>
      </c>
      <c r="AR272" s="155">
        <v>509</v>
      </c>
      <c r="AS272" s="184">
        <f t="shared" si="339"/>
        <v>0</v>
      </c>
      <c r="AT272" s="155">
        <v>479</v>
      </c>
      <c r="AU272" s="184">
        <f t="shared" si="340"/>
        <v>0</v>
      </c>
      <c r="AV272" s="188">
        <v>7</v>
      </c>
      <c r="AW272" s="255">
        <v>101</v>
      </c>
      <c r="AX272" s="237">
        <f>+A272</f>
        <v>44096</v>
      </c>
      <c r="AY272" s="6">
        <v>0</v>
      </c>
      <c r="AZ272" s="238">
        <f t="shared" si="342"/>
        <v>341</v>
      </c>
      <c r="BA272" s="238">
        <f t="shared" si="326"/>
        <v>55</v>
      </c>
      <c r="BB272" s="130">
        <v>0</v>
      </c>
      <c r="BC272" s="27">
        <f t="shared" si="343"/>
        <v>22</v>
      </c>
      <c r="BD272" s="238">
        <f t="shared" si="377"/>
        <v>90</v>
      </c>
      <c r="BE272" s="229">
        <f t="shared" si="344"/>
        <v>44096</v>
      </c>
      <c r="BF272" s="132">
        <f t="shared" si="345"/>
        <v>10</v>
      </c>
      <c r="BG272" s="132">
        <f t="shared" si="378"/>
        <v>2758</v>
      </c>
      <c r="BH272" s="229">
        <f t="shared" si="387"/>
        <v>44096</v>
      </c>
      <c r="BI272" s="132">
        <f t="shared" si="347"/>
        <v>2758</v>
      </c>
      <c r="BJ272" s="1">
        <f t="shared" si="348"/>
        <v>44096</v>
      </c>
      <c r="BK272">
        <f t="shared" si="349"/>
        <v>18</v>
      </c>
      <c r="BL272">
        <f t="shared" si="350"/>
        <v>18</v>
      </c>
      <c r="BM272" s="1">
        <f t="shared" si="351"/>
        <v>44096</v>
      </c>
      <c r="BN272">
        <f t="shared" si="352"/>
        <v>3946</v>
      </c>
      <c r="BO272">
        <f t="shared" si="353"/>
        <v>1556</v>
      </c>
      <c r="BP272" s="179">
        <f t="shared" si="388"/>
        <v>44096</v>
      </c>
      <c r="BQ272">
        <f t="shared" si="355"/>
        <v>5046</v>
      </c>
      <c r="BR272">
        <f t="shared" si="356"/>
        <v>4729</v>
      </c>
      <c r="BS272">
        <f t="shared" si="357"/>
        <v>103</v>
      </c>
      <c r="BW272" s="179">
        <f t="shared" si="389"/>
        <v>44096</v>
      </c>
      <c r="BX272">
        <f t="shared" si="359"/>
        <v>46</v>
      </c>
      <c r="BY272">
        <f t="shared" si="360"/>
        <v>46</v>
      </c>
      <c r="BZ272">
        <f t="shared" si="361"/>
        <v>0</v>
      </c>
      <c r="CA272" s="179">
        <f t="shared" si="390"/>
        <v>44096</v>
      </c>
      <c r="CB272">
        <f t="shared" si="363"/>
        <v>509</v>
      </c>
      <c r="CC272">
        <f t="shared" si="364"/>
        <v>479</v>
      </c>
      <c r="CD272">
        <f t="shared" si="365"/>
        <v>7</v>
      </c>
      <c r="CE272" s="179">
        <f t="shared" si="391"/>
        <v>44096</v>
      </c>
      <c r="CF272">
        <f t="shared" si="369"/>
        <v>8</v>
      </c>
      <c r="CG272">
        <f t="shared" si="370"/>
        <v>12</v>
      </c>
      <c r="CH272" s="179">
        <f t="shared" si="392"/>
        <v>44096</v>
      </c>
      <c r="CI272">
        <f t="shared" si="371"/>
        <v>0</v>
      </c>
      <c r="CJ272" s="1">
        <f t="shared" si="372"/>
        <v>44096</v>
      </c>
      <c r="CK272" s="282">
        <f t="shared" si="373"/>
        <v>8</v>
      </c>
      <c r="CL272" s="1">
        <f t="shared" si="374"/>
        <v>44096</v>
      </c>
      <c r="CM272" s="283">
        <f t="shared" si="375"/>
        <v>0</v>
      </c>
    </row>
    <row r="273" spans="1:91" ht="18" customHeight="1" x14ac:dyDescent="0.55000000000000004">
      <c r="A273" s="261">
        <v>44097</v>
      </c>
      <c r="B273" s="240">
        <v>7</v>
      </c>
      <c r="C273" s="154">
        <f t="shared" si="329"/>
        <v>2765</v>
      </c>
      <c r="D273" s="154">
        <f t="shared" si="330"/>
        <v>167</v>
      </c>
      <c r="E273" s="147">
        <v>3</v>
      </c>
      <c r="F273" s="147">
        <v>2598</v>
      </c>
      <c r="G273" s="147">
        <v>0</v>
      </c>
      <c r="H273" s="135"/>
      <c r="I273" s="147">
        <v>0</v>
      </c>
      <c r="J273" s="135"/>
      <c r="K273" s="42">
        <v>0</v>
      </c>
      <c r="L273" s="146">
        <v>20</v>
      </c>
      <c r="M273" s="147">
        <v>20</v>
      </c>
      <c r="N273" s="135"/>
      <c r="O273" s="135"/>
      <c r="P273" s="147">
        <v>0</v>
      </c>
      <c r="Q273" s="147">
        <v>0</v>
      </c>
      <c r="R273" s="135"/>
      <c r="S273" s="135"/>
      <c r="T273" s="147">
        <v>3</v>
      </c>
      <c r="U273" s="147">
        <v>3</v>
      </c>
      <c r="V273" s="135"/>
      <c r="W273" s="42">
        <v>402</v>
      </c>
      <c r="X273" s="148">
        <v>402</v>
      </c>
      <c r="Y273" s="42">
        <v>85</v>
      </c>
      <c r="Z273" s="75">
        <f t="shared" ref="Z273:Z282" si="393">+A273</f>
        <v>44097</v>
      </c>
      <c r="AA273" s="230">
        <f t="shared" si="331"/>
        <v>5604</v>
      </c>
      <c r="AB273" s="230">
        <f t="shared" si="332"/>
        <v>5275</v>
      </c>
      <c r="AC273" s="231">
        <f t="shared" si="333"/>
        <v>110</v>
      </c>
      <c r="AD273" s="183">
        <f t="shared" si="334"/>
        <v>3</v>
      </c>
      <c r="AE273" s="243">
        <f t="shared" si="366"/>
        <v>3844</v>
      </c>
      <c r="AF273" s="155">
        <v>5049</v>
      </c>
      <c r="AG273" s="184">
        <f t="shared" si="367"/>
        <v>20</v>
      </c>
      <c r="AH273" s="155">
        <v>4749</v>
      </c>
      <c r="AI273" s="184">
        <f t="shared" si="335"/>
        <v>0</v>
      </c>
      <c r="AJ273" s="185">
        <v>103</v>
      </c>
      <c r="AK273" s="186">
        <f t="shared" si="336"/>
        <v>0</v>
      </c>
      <c r="AL273" s="155">
        <v>46</v>
      </c>
      <c r="AM273" s="184">
        <f t="shared" si="337"/>
        <v>0</v>
      </c>
      <c r="AN273" s="155">
        <v>46</v>
      </c>
      <c r="AO273" s="184">
        <f t="shared" si="338"/>
        <v>0</v>
      </c>
      <c r="AP273" s="187">
        <v>0</v>
      </c>
      <c r="AQ273" s="186">
        <f t="shared" si="368"/>
        <v>0</v>
      </c>
      <c r="AR273" s="155">
        <v>509</v>
      </c>
      <c r="AS273" s="184">
        <f t="shared" si="339"/>
        <v>1</v>
      </c>
      <c r="AT273" s="155">
        <v>480</v>
      </c>
      <c r="AU273" s="184">
        <f t="shared" si="340"/>
        <v>0</v>
      </c>
      <c r="AV273" s="188">
        <v>7</v>
      </c>
      <c r="AW273" s="255">
        <v>102</v>
      </c>
      <c r="AX273" s="237">
        <f>+A273</f>
        <v>44097</v>
      </c>
      <c r="AY273" s="6">
        <v>0</v>
      </c>
      <c r="AZ273" s="238">
        <f t="shared" si="342"/>
        <v>341</v>
      </c>
      <c r="BA273" s="238">
        <f t="shared" si="326"/>
        <v>56</v>
      </c>
      <c r="BB273" s="130">
        <v>0</v>
      </c>
      <c r="BC273" s="27">
        <f t="shared" si="343"/>
        <v>22</v>
      </c>
      <c r="BD273" s="238">
        <f t="shared" si="377"/>
        <v>91</v>
      </c>
      <c r="BE273" s="229">
        <f t="shared" si="344"/>
        <v>44097</v>
      </c>
      <c r="BF273" s="132">
        <f t="shared" si="345"/>
        <v>7</v>
      </c>
      <c r="BG273" s="132">
        <f t="shared" si="378"/>
        <v>2765</v>
      </c>
      <c r="BH273" s="229">
        <f t="shared" si="387"/>
        <v>44097</v>
      </c>
      <c r="BI273" s="132">
        <f t="shared" si="347"/>
        <v>2765</v>
      </c>
      <c r="BJ273" s="1">
        <f t="shared" si="348"/>
        <v>44097</v>
      </c>
      <c r="BK273">
        <f t="shared" si="349"/>
        <v>20</v>
      </c>
      <c r="BL273">
        <f t="shared" si="350"/>
        <v>20</v>
      </c>
      <c r="BM273" s="1">
        <f t="shared" si="351"/>
        <v>44097</v>
      </c>
      <c r="BN273">
        <f t="shared" si="352"/>
        <v>3966</v>
      </c>
      <c r="BO273">
        <f t="shared" si="353"/>
        <v>1576</v>
      </c>
      <c r="BP273" s="179">
        <f t="shared" si="388"/>
        <v>44097</v>
      </c>
      <c r="BQ273">
        <f t="shared" si="355"/>
        <v>5049</v>
      </c>
      <c r="BR273">
        <f t="shared" si="356"/>
        <v>4749</v>
      </c>
      <c r="BS273">
        <f t="shared" si="357"/>
        <v>103</v>
      </c>
      <c r="BW273" s="179">
        <f t="shared" si="389"/>
        <v>44097</v>
      </c>
      <c r="BX273">
        <f t="shared" si="359"/>
        <v>46</v>
      </c>
      <c r="BY273">
        <f t="shared" si="360"/>
        <v>46</v>
      </c>
      <c r="BZ273">
        <f t="shared" si="361"/>
        <v>0</v>
      </c>
      <c r="CA273" s="179">
        <f t="shared" si="390"/>
        <v>44097</v>
      </c>
      <c r="CB273">
        <f t="shared" si="363"/>
        <v>509</v>
      </c>
      <c r="CC273">
        <f t="shared" si="364"/>
        <v>480</v>
      </c>
      <c r="CD273">
        <f t="shared" si="365"/>
        <v>7</v>
      </c>
      <c r="CE273" s="179">
        <f t="shared" si="391"/>
        <v>44097</v>
      </c>
      <c r="CF273">
        <f t="shared" si="369"/>
        <v>3</v>
      </c>
      <c r="CG273">
        <f t="shared" si="370"/>
        <v>20</v>
      </c>
      <c r="CH273" s="179">
        <f t="shared" si="392"/>
        <v>44097</v>
      </c>
      <c r="CI273">
        <f t="shared" si="371"/>
        <v>0</v>
      </c>
      <c r="CJ273" s="1">
        <f t="shared" si="372"/>
        <v>44097</v>
      </c>
      <c r="CK273" s="282">
        <f t="shared" si="373"/>
        <v>3</v>
      </c>
      <c r="CL273" s="1">
        <f t="shared" si="374"/>
        <v>44097</v>
      </c>
      <c r="CM273" s="283">
        <f t="shared" si="375"/>
        <v>0</v>
      </c>
    </row>
    <row r="274" spans="1:91" ht="18" customHeight="1" x14ac:dyDescent="0.55000000000000004">
      <c r="A274" s="179">
        <v>44098</v>
      </c>
      <c r="B274" s="240">
        <v>8</v>
      </c>
      <c r="C274" s="154">
        <f t="shared" si="329"/>
        <v>2773</v>
      </c>
      <c r="D274" s="154">
        <f t="shared" si="330"/>
        <v>166</v>
      </c>
      <c r="E274" s="147">
        <v>3</v>
      </c>
      <c r="F274" s="147">
        <v>2607</v>
      </c>
      <c r="G274" s="147">
        <v>1</v>
      </c>
      <c r="H274" s="135"/>
      <c r="I274" s="147">
        <v>1</v>
      </c>
      <c r="J274" s="135"/>
      <c r="K274" s="42">
        <v>0</v>
      </c>
      <c r="L274" s="146">
        <v>18</v>
      </c>
      <c r="M274" s="147">
        <v>18</v>
      </c>
      <c r="N274" s="135"/>
      <c r="O274" s="135"/>
      <c r="P274" s="147">
        <v>1</v>
      </c>
      <c r="Q274" s="147">
        <v>1</v>
      </c>
      <c r="R274" s="135"/>
      <c r="S274" s="135"/>
      <c r="T274" s="147">
        <v>21</v>
      </c>
      <c r="U274" s="147">
        <v>21</v>
      </c>
      <c r="V274" s="135"/>
      <c r="W274" s="42">
        <v>398</v>
      </c>
      <c r="X274" s="148">
        <v>396</v>
      </c>
      <c r="Y274" s="42">
        <v>86</v>
      </c>
      <c r="Z274" s="75">
        <f t="shared" si="393"/>
        <v>44098</v>
      </c>
      <c r="AA274" s="230">
        <f t="shared" si="331"/>
        <v>5611</v>
      </c>
      <c r="AB274" s="230">
        <f t="shared" si="332"/>
        <v>5284</v>
      </c>
      <c r="AC274" s="231">
        <f t="shared" si="333"/>
        <v>111</v>
      </c>
      <c r="AD274" s="183">
        <f t="shared" si="334"/>
        <v>7</v>
      </c>
      <c r="AE274" s="243">
        <f t="shared" si="366"/>
        <v>3851</v>
      </c>
      <c r="AF274" s="155">
        <v>5056</v>
      </c>
      <c r="AG274" s="184">
        <f t="shared" si="367"/>
        <v>9</v>
      </c>
      <c r="AH274" s="155">
        <v>4758</v>
      </c>
      <c r="AI274" s="184">
        <f t="shared" si="335"/>
        <v>1</v>
      </c>
      <c r="AJ274" s="185">
        <v>104</v>
      </c>
      <c r="AK274" s="186">
        <f t="shared" si="336"/>
        <v>0</v>
      </c>
      <c r="AL274" s="155">
        <v>46</v>
      </c>
      <c r="AM274" s="184">
        <f t="shared" si="337"/>
        <v>0</v>
      </c>
      <c r="AN274" s="155">
        <v>46</v>
      </c>
      <c r="AO274" s="184">
        <f t="shared" si="338"/>
        <v>0</v>
      </c>
      <c r="AP274" s="187">
        <v>0</v>
      </c>
      <c r="AQ274" s="186">
        <f t="shared" si="368"/>
        <v>0</v>
      </c>
      <c r="AR274" s="155">
        <v>509</v>
      </c>
      <c r="AS274" s="184">
        <f t="shared" si="339"/>
        <v>0</v>
      </c>
      <c r="AT274" s="155">
        <v>480</v>
      </c>
      <c r="AU274" s="184">
        <f t="shared" si="340"/>
        <v>0</v>
      </c>
      <c r="AV274" s="188">
        <v>7</v>
      </c>
      <c r="AW274" s="255">
        <v>103</v>
      </c>
      <c r="AX274" s="237">
        <f>+A274</f>
        <v>44098</v>
      </c>
      <c r="AY274" s="6">
        <v>0</v>
      </c>
      <c r="AZ274" s="238">
        <f t="shared" si="342"/>
        <v>341</v>
      </c>
      <c r="BA274" s="238">
        <f t="shared" si="326"/>
        <v>57</v>
      </c>
      <c r="BB274" s="130">
        <v>0</v>
      </c>
      <c r="BC274" s="27">
        <f t="shared" si="343"/>
        <v>22</v>
      </c>
      <c r="BD274" s="238">
        <f t="shared" si="377"/>
        <v>92</v>
      </c>
      <c r="BE274" s="229">
        <f t="shared" si="344"/>
        <v>44098</v>
      </c>
      <c r="BF274" s="132">
        <f t="shared" si="345"/>
        <v>8</v>
      </c>
      <c r="BG274" s="132">
        <f t="shared" si="378"/>
        <v>2773</v>
      </c>
      <c r="BH274" s="229">
        <f t="shared" si="387"/>
        <v>44098</v>
      </c>
      <c r="BI274" s="132">
        <f t="shared" si="347"/>
        <v>2773</v>
      </c>
      <c r="BJ274" s="1">
        <f t="shared" si="348"/>
        <v>44098</v>
      </c>
      <c r="BK274">
        <f t="shared" si="349"/>
        <v>18</v>
      </c>
      <c r="BL274">
        <f t="shared" si="350"/>
        <v>18</v>
      </c>
      <c r="BM274" s="1">
        <f t="shared" si="351"/>
        <v>44098</v>
      </c>
      <c r="BN274">
        <f t="shared" si="352"/>
        <v>3984</v>
      </c>
      <c r="BO274">
        <f t="shared" si="353"/>
        <v>1594</v>
      </c>
      <c r="BP274" s="179">
        <f t="shared" si="388"/>
        <v>44098</v>
      </c>
      <c r="BQ274">
        <f t="shared" si="355"/>
        <v>5056</v>
      </c>
      <c r="BR274">
        <f t="shared" si="356"/>
        <v>4758</v>
      </c>
      <c r="BS274">
        <f t="shared" si="357"/>
        <v>104</v>
      </c>
      <c r="BW274" s="179">
        <f t="shared" si="389"/>
        <v>44098</v>
      </c>
      <c r="BX274">
        <f t="shared" si="359"/>
        <v>46</v>
      </c>
      <c r="BY274">
        <f t="shared" si="360"/>
        <v>46</v>
      </c>
      <c r="BZ274">
        <f t="shared" si="361"/>
        <v>0</v>
      </c>
      <c r="CA274" s="179">
        <f t="shared" si="390"/>
        <v>44098</v>
      </c>
      <c r="CB274">
        <f t="shared" si="363"/>
        <v>509</v>
      </c>
      <c r="CC274">
        <f t="shared" si="364"/>
        <v>480</v>
      </c>
      <c r="CD274">
        <f t="shared" si="365"/>
        <v>7</v>
      </c>
      <c r="CE274" s="179">
        <f t="shared" si="391"/>
        <v>44098</v>
      </c>
      <c r="CF274">
        <f t="shared" si="369"/>
        <v>7</v>
      </c>
      <c r="CG274">
        <f t="shared" si="370"/>
        <v>9</v>
      </c>
      <c r="CH274" s="179">
        <f t="shared" si="392"/>
        <v>44098</v>
      </c>
      <c r="CI274">
        <f t="shared" si="371"/>
        <v>1</v>
      </c>
      <c r="CJ274" s="1">
        <f t="shared" si="372"/>
        <v>44098</v>
      </c>
      <c r="CK274" s="282">
        <f t="shared" si="373"/>
        <v>7</v>
      </c>
      <c r="CL274" s="1">
        <f t="shared" si="374"/>
        <v>44098</v>
      </c>
      <c r="CM274" s="283">
        <f t="shared" si="375"/>
        <v>1</v>
      </c>
    </row>
    <row r="275" spans="1:91" ht="18" customHeight="1" x14ac:dyDescent="0.55000000000000004">
      <c r="A275" s="179">
        <v>44099</v>
      </c>
      <c r="B275" s="240">
        <v>15</v>
      </c>
      <c r="C275" s="154">
        <f t="shared" si="329"/>
        <v>2788</v>
      </c>
      <c r="D275" s="154">
        <f t="shared" si="330"/>
        <v>167</v>
      </c>
      <c r="E275" s="147">
        <v>3</v>
      </c>
      <c r="F275" s="147">
        <v>2621</v>
      </c>
      <c r="G275" s="147">
        <v>1</v>
      </c>
      <c r="H275" s="135"/>
      <c r="I275" s="147">
        <v>2</v>
      </c>
      <c r="J275" s="135"/>
      <c r="K275" s="42">
        <v>0</v>
      </c>
      <c r="L275" s="146">
        <v>30</v>
      </c>
      <c r="M275" s="147">
        <v>30</v>
      </c>
      <c r="N275" s="135"/>
      <c r="O275" s="135"/>
      <c r="P275" s="147">
        <v>0</v>
      </c>
      <c r="Q275" s="147">
        <v>0</v>
      </c>
      <c r="R275" s="135"/>
      <c r="S275" s="135"/>
      <c r="T275" s="147">
        <v>28</v>
      </c>
      <c r="U275" s="147">
        <v>28</v>
      </c>
      <c r="V275" s="135"/>
      <c r="W275" s="42">
        <v>400</v>
      </c>
      <c r="X275" s="148">
        <v>398</v>
      </c>
      <c r="Y275" s="42">
        <v>87</v>
      </c>
      <c r="Z275" s="75">
        <f t="shared" si="393"/>
        <v>44099</v>
      </c>
      <c r="AA275" s="230">
        <f t="shared" si="331"/>
        <v>5614</v>
      </c>
      <c r="AB275" s="230">
        <f t="shared" si="332"/>
        <v>5291</v>
      </c>
      <c r="AC275" s="231">
        <f t="shared" si="333"/>
        <v>112</v>
      </c>
      <c r="AD275" s="183">
        <f t="shared" si="334"/>
        <v>2</v>
      </c>
      <c r="AE275" s="243">
        <f t="shared" si="366"/>
        <v>3853</v>
      </c>
      <c r="AF275" s="155">
        <v>5058</v>
      </c>
      <c r="AG275" s="184">
        <f t="shared" si="367"/>
        <v>7</v>
      </c>
      <c r="AH275" s="155">
        <v>4765</v>
      </c>
      <c r="AI275" s="184">
        <f t="shared" si="335"/>
        <v>1</v>
      </c>
      <c r="AJ275" s="185">
        <v>105</v>
      </c>
      <c r="AK275" s="186">
        <f t="shared" si="336"/>
        <v>0</v>
      </c>
      <c r="AL275" s="155">
        <v>46</v>
      </c>
      <c r="AM275" s="184">
        <f t="shared" si="337"/>
        <v>0</v>
      </c>
      <c r="AN275" s="155">
        <v>46</v>
      </c>
      <c r="AO275" s="184">
        <f t="shared" si="338"/>
        <v>0</v>
      </c>
      <c r="AP275" s="187">
        <v>0</v>
      </c>
      <c r="AQ275" s="186">
        <f t="shared" si="368"/>
        <v>1</v>
      </c>
      <c r="AR275" s="155">
        <v>510</v>
      </c>
      <c r="AS275" s="184">
        <f t="shared" si="339"/>
        <v>0</v>
      </c>
      <c r="AT275" s="155">
        <v>480</v>
      </c>
      <c r="AU275" s="184">
        <f t="shared" si="340"/>
        <v>0</v>
      </c>
      <c r="AV275" s="188">
        <v>7</v>
      </c>
      <c r="AW275" s="255">
        <v>104</v>
      </c>
      <c r="AX275" s="237">
        <f>+A275</f>
        <v>44099</v>
      </c>
      <c r="AY275" s="6">
        <v>0</v>
      </c>
      <c r="AZ275" s="238">
        <f t="shared" si="342"/>
        <v>341</v>
      </c>
      <c r="BA275" s="238">
        <f t="shared" si="326"/>
        <v>58</v>
      </c>
      <c r="BB275" s="130">
        <v>0</v>
      </c>
      <c r="BC275" s="27">
        <f t="shared" si="343"/>
        <v>22</v>
      </c>
      <c r="BD275" s="238">
        <f t="shared" si="377"/>
        <v>93</v>
      </c>
      <c r="BE275" s="229">
        <f t="shared" si="344"/>
        <v>44099</v>
      </c>
      <c r="BF275" s="132">
        <f t="shared" si="345"/>
        <v>15</v>
      </c>
      <c r="BG275" s="132">
        <f t="shared" si="378"/>
        <v>2788</v>
      </c>
      <c r="BH275" s="229">
        <f t="shared" si="387"/>
        <v>44099</v>
      </c>
      <c r="BI275" s="132">
        <f t="shared" si="347"/>
        <v>2788</v>
      </c>
      <c r="BJ275" s="1">
        <f t="shared" si="348"/>
        <v>44099</v>
      </c>
      <c r="BK275">
        <f t="shared" si="349"/>
        <v>30</v>
      </c>
      <c r="BL275">
        <f t="shared" si="350"/>
        <v>30</v>
      </c>
      <c r="BM275" s="1">
        <f t="shared" si="351"/>
        <v>44099</v>
      </c>
      <c r="BN275">
        <f t="shared" si="352"/>
        <v>4014</v>
      </c>
      <c r="BO275">
        <f t="shared" si="353"/>
        <v>1624</v>
      </c>
      <c r="BP275" s="179">
        <f t="shared" si="388"/>
        <v>44099</v>
      </c>
      <c r="BQ275">
        <f t="shared" si="355"/>
        <v>5058</v>
      </c>
      <c r="BR275">
        <f t="shared" si="356"/>
        <v>4765</v>
      </c>
      <c r="BS275">
        <f t="shared" si="357"/>
        <v>105</v>
      </c>
      <c r="BW275" s="179">
        <f t="shared" si="389"/>
        <v>44099</v>
      </c>
      <c r="BX275">
        <f t="shared" si="359"/>
        <v>46</v>
      </c>
      <c r="BY275">
        <f t="shared" si="360"/>
        <v>46</v>
      </c>
      <c r="BZ275">
        <f t="shared" si="361"/>
        <v>0</v>
      </c>
      <c r="CA275" s="179">
        <f t="shared" si="390"/>
        <v>44099</v>
      </c>
      <c r="CB275">
        <f t="shared" si="363"/>
        <v>510</v>
      </c>
      <c r="CC275">
        <f t="shared" si="364"/>
        <v>480</v>
      </c>
      <c r="CD275">
        <f t="shared" si="365"/>
        <v>7</v>
      </c>
      <c r="CE275" s="179">
        <f t="shared" si="391"/>
        <v>44099</v>
      </c>
      <c r="CF275">
        <f t="shared" si="369"/>
        <v>2</v>
      </c>
      <c r="CG275">
        <f t="shared" si="370"/>
        <v>7</v>
      </c>
      <c r="CH275" s="179">
        <f t="shared" si="392"/>
        <v>44099</v>
      </c>
      <c r="CI275">
        <f t="shared" si="371"/>
        <v>1</v>
      </c>
      <c r="CJ275" s="1">
        <f t="shared" si="372"/>
        <v>44099</v>
      </c>
      <c r="CK275" s="282">
        <f t="shared" si="373"/>
        <v>2</v>
      </c>
      <c r="CL275" s="1">
        <f t="shared" si="374"/>
        <v>44099</v>
      </c>
      <c r="CM275" s="283">
        <f t="shared" si="375"/>
        <v>1</v>
      </c>
    </row>
    <row r="276" spans="1:91" ht="18" customHeight="1" x14ac:dyDescent="0.55000000000000004">
      <c r="A276" s="179">
        <v>44100</v>
      </c>
      <c r="B276" s="240">
        <v>14</v>
      </c>
      <c r="C276" s="154">
        <f t="shared" si="329"/>
        <v>2802</v>
      </c>
      <c r="D276" s="154">
        <f t="shared" si="330"/>
        <v>176</v>
      </c>
      <c r="E276" s="147">
        <v>3</v>
      </c>
      <c r="F276" s="147">
        <v>2626</v>
      </c>
      <c r="G276" s="147">
        <v>0</v>
      </c>
      <c r="H276" s="135"/>
      <c r="I276" s="147">
        <v>2</v>
      </c>
      <c r="J276" s="135"/>
      <c r="K276" s="42">
        <v>0</v>
      </c>
      <c r="L276" s="146">
        <v>26</v>
      </c>
      <c r="M276" s="147">
        <v>26</v>
      </c>
      <c r="N276" s="135"/>
      <c r="O276" s="135"/>
      <c r="P276" s="147">
        <v>5</v>
      </c>
      <c r="Q276" s="147">
        <v>5</v>
      </c>
      <c r="R276" s="135"/>
      <c r="S276" s="135"/>
      <c r="T276" s="147">
        <v>30</v>
      </c>
      <c r="U276" s="147">
        <v>30</v>
      </c>
      <c r="V276" s="135"/>
      <c r="W276" s="42">
        <v>391</v>
      </c>
      <c r="X276" s="148">
        <v>389</v>
      </c>
      <c r="Y276" s="42">
        <v>88</v>
      </c>
      <c r="Z276" s="75">
        <f t="shared" si="393"/>
        <v>44100</v>
      </c>
      <c r="AA276" s="230">
        <f t="shared" si="331"/>
        <v>5615</v>
      </c>
      <c r="AB276" s="230">
        <f t="shared" si="332"/>
        <v>5303</v>
      </c>
      <c r="AC276" s="231">
        <f t="shared" si="333"/>
        <v>112</v>
      </c>
      <c r="AD276" s="183">
        <f t="shared" si="334"/>
        <v>1</v>
      </c>
      <c r="AE276" s="243">
        <f t="shared" si="366"/>
        <v>3854</v>
      </c>
      <c r="AF276" s="155">
        <v>5059</v>
      </c>
      <c r="AG276" s="184">
        <f t="shared" si="367"/>
        <v>12</v>
      </c>
      <c r="AH276" s="155">
        <v>4777</v>
      </c>
      <c r="AI276" s="184">
        <f t="shared" si="335"/>
        <v>0</v>
      </c>
      <c r="AJ276" s="185">
        <v>105</v>
      </c>
      <c r="AK276" s="186">
        <f t="shared" si="336"/>
        <v>0</v>
      </c>
      <c r="AL276" s="155">
        <v>46</v>
      </c>
      <c r="AM276" s="184">
        <f t="shared" si="337"/>
        <v>0</v>
      </c>
      <c r="AN276" s="155">
        <v>46</v>
      </c>
      <c r="AO276" s="184">
        <f t="shared" si="338"/>
        <v>0</v>
      </c>
      <c r="AP276" s="187">
        <v>0</v>
      </c>
      <c r="AQ276" s="186">
        <f t="shared" si="368"/>
        <v>0</v>
      </c>
      <c r="AR276" s="155">
        <v>510</v>
      </c>
      <c r="AS276" s="184">
        <f t="shared" si="339"/>
        <v>0</v>
      </c>
      <c r="AT276" s="155">
        <v>480</v>
      </c>
      <c r="AU276" s="184">
        <f t="shared" si="340"/>
        <v>0</v>
      </c>
      <c r="AV276" s="188">
        <v>7</v>
      </c>
      <c r="AW276" s="255">
        <v>105</v>
      </c>
      <c r="AX276" s="237">
        <f t="shared" ref="AX276:AX281" si="394">+A276</f>
        <v>44100</v>
      </c>
      <c r="AY276" s="6">
        <v>0</v>
      </c>
      <c r="AZ276" s="238">
        <f t="shared" si="342"/>
        <v>341</v>
      </c>
      <c r="BA276" s="238">
        <f t="shared" si="326"/>
        <v>59</v>
      </c>
      <c r="BB276" s="130">
        <v>0</v>
      </c>
      <c r="BC276" s="27">
        <f t="shared" si="343"/>
        <v>22</v>
      </c>
      <c r="BD276" s="238">
        <f t="shared" si="377"/>
        <v>94</v>
      </c>
      <c r="BE276" s="229">
        <f t="shared" si="344"/>
        <v>44100</v>
      </c>
      <c r="BF276" s="132">
        <f t="shared" si="345"/>
        <v>14</v>
      </c>
      <c r="BG276" s="132">
        <f t="shared" si="378"/>
        <v>2802</v>
      </c>
      <c r="BH276" s="229">
        <f t="shared" si="387"/>
        <v>44100</v>
      </c>
      <c r="BI276" s="132">
        <f t="shared" si="347"/>
        <v>2802</v>
      </c>
      <c r="BJ276" s="1">
        <f t="shared" si="348"/>
        <v>44100</v>
      </c>
      <c r="BK276">
        <f t="shared" si="349"/>
        <v>26</v>
      </c>
      <c r="BL276">
        <f t="shared" si="350"/>
        <v>26</v>
      </c>
      <c r="BM276" s="1">
        <f t="shared" si="351"/>
        <v>44100</v>
      </c>
      <c r="BN276">
        <f t="shared" si="352"/>
        <v>4040</v>
      </c>
      <c r="BO276">
        <f t="shared" si="353"/>
        <v>1650</v>
      </c>
      <c r="BP276" s="179">
        <f t="shared" si="388"/>
        <v>44100</v>
      </c>
      <c r="BQ276">
        <f t="shared" si="355"/>
        <v>5059</v>
      </c>
      <c r="BR276">
        <f t="shared" si="356"/>
        <v>4777</v>
      </c>
      <c r="BS276">
        <f t="shared" si="357"/>
        <v>105</v>
      </c>
      <c r="BW276" s="179">
        <f t="shared" si="389"/>
        <v>44100</v>
      </c>
      <c r="BX276">
        <f t="shared" si="359"/>
        <v>46</v>
      </c>
      <c r="BY276">
        <f t="shared" si="360"/>
        <v>46</v>
      </c>
      <c r="BZ276">
        <f t="shared" si="361"/>
        <v>0</v>
      </c>
      <c r="CA276" s="179">
        <f t="shared" si="390"/>
        <v>44100</v>
      </c>
      <c r="CB276">
        <f t="shared" si="363"/>
        <v>510</v>
      </c>
      <c r="CC276">
        <f t="shared" si="364"/>
        <v>480</v>
      </c>
      <c r="CD276">
        <f t="shared" si="365"/>
        <v>7</v>
      </c>
      <c r="CE276" s="179">
        <f t="shared" si="391"/>
        <v>44100</v>
      </c>
      <c r="CF276">
        <f t="shared" si="369"/>
        <v>1</v>
      </c>
      <c r="CG276">
        <f t="shared" si="370"/>
        <v>12</v>
      </c>
      <c r="CH276" s="179">
        <f t="shared" si="392"/>
        <v>44100</v>
      </c>
      <c r="CI276">
        <f t="shared" si="371"/>
        <v>0</v>
      </c>
      <c r="CJ276" s="1">
        <f t="shared" si="372"/>
        <v>44100</v>
      </c>
      <c r="CK276" s="282">
        <f t="shared" si="373"/>
        <v>1</v>
      </c>
      <c r="CL276" s="1">
        <f t="shared" si="374"/>
        <v>44100</v>
      </c>
      <c r="CM276" s="283">
        <f t="shared" si="375"/>
        <v>0</v>
      </c>
    </row>
    <row r="277" spans="1:91" ht="18" customHeight="1" x14ac:dyDescent="0.55000000000000004">
      <c r="A277" s="179">
        <v>44101</v>
      </c>
      <c r="B277" s="240">
        <v>21</v>
      </c>
      <c r="C277" s="154">
        <f t="shared" si="329"/>
        <v>2823</v>
      </c>
      <c r="D277" s="154">
        <f t="shared" si="330"/>
        <v>185</v>
      </c>
      <c r="E277" s="147">
        <v>2</v>
      </c>
      <c r="F277" s="147">
        <v>2638</v>
      </c>
      <c r="G277" s="147">
        <v>0</v>
      </c>
      <c r="H277" s="135"/>
      <c r="I277" s="147">
        <v>0</v>
      </c>
      <c r="J277" s="135"/>
      <c r="K277" s="42">
        <v>0</v>
      </c>
      <c r="L277" s="146">
        <v>14</v>
      </c>
      <c r="M277" s="147">
        <v>14</v>
      </c>
      <c r="N277" s="135"/>
      <c r="O277" s="135"/>
      <c r="P277" s="147">
        <v>0</v>
      </c>
      <c r="Q277" s="147">
        <v>0</v>
      </c>
      <c r="R277" s="135"/>
      <c r="S277" s="135"/>
      <c r="T277" s="147">
        <v>38</v>
      </c>
      <c r="U277" s="147">
        <v>38</v>
      </c>
      <c r="V277" s="135"/>
      <c r="W277" s="42">
        <v>367</v>
      </c>
      <c r="X277" s="148">
        <v>365</v>
      </c>
      <c r="Y277" s="42">
        <v>89</v>
      </c>
      <c r="Z277" s="75">
        <f t="shared" si="393"/>
        <v>44101</v>
      </c>
      <c r="AA277" s="230">
        <f t="shared" si="331"/>
        <v>5621</v>
      </c>
      <c r="AB277" s="230">
        <f t="shared" si="332"/>
        <v>5312</v>
      </c>
      <c r="AC277" s="231">
        <f t="shared" si="333"/>
        <v>112</v>
      </c>
      <c r="AD277" s="183">
        <f t="shared" si="334"/>
        <v>6</v>
      </c>
      <c r="AE277" s="243">
        <f t="shared" si="366"/>
        <v>3860</v>
      </c>
      <c r="AF277" s="155">
        <v>5065</v>
      </c>
      <c r="AG277" s="184">
        <f t="shared" si="367"/>
        <v>9</v>
      </c>
      <c r="AH277" s="155">
        <v>4786</v>
      </c>
      <c r="AI277" s="184">
        <f t="shared" si="335"/>
        <v>0</v>
      </c>
      <c r="AJ277" s="185">
        <v>105</v>
      </c>
      <c r="AK277" s="186">
        <f t="shared" si="336"/>
        <v>0</v>
      </c>
      <c r="AL277" s="155">
        <v>46</v>
      </c>
      <c r="AM277" s="184">
        <f t="shared" si="337"/>
        <v>0</v>
      </c>
      <c r="AN277" s="155">
        <v>46</v>
      </c>
      <c r="AO277" s="184">
        <f t="shared" si="338"/>
        <v>0</v>
      </c>
      <c r="AP277" s="187">
        <v>0</v>
      </c>
      <c r="AQ277" s="186">
        <f t="shared" si="368"/>
        <v>0</v>
      </c>
      <c r="AR277" s="155">
        <v>510</v>
      </c>
      <c r="AS277" s="184">
        <f t="shared" si="339"/>
        <v>0</v>
      </c>
      <c r="AT277" s="155">
        <v>480</v>
      </c>
      <c r="AU277" s="184">
        <f t="shared" si="340"/>
        <v>0</v>
      </c>
      <c r="AV277" s="188">
        <v>7</v>
      </c>
      <c r="AW277" s="255">
        <v>106</v>
      </c>
      <c r="AX277" s="237">
        <f t="shared" si="394"/>
        <v>44101</v>
      </c>
      <c r="AY277" s="6">
        <v>0</v>
      </c>
      <c r="AZ277" s="238">
        <f t="shared" si="342"/>
        <v>341</v>
      </c>
      <c r="BA277" s="238">
        <f t="shared" si="326"/>
        <v>60</v>
      </c>
      <c r="BB277" s="130">
        <v>0</v>
      </c>
      <c r="BC277" s="27">
        <f t="shared" si="343"/>
        <v>22</v>
      </c>
      <c r="BD277" s="238">
        <f t="shared" si="377"/>
        <v>95</v>
      </c>
      <c r="BE277" s="229">
        <f t="shared" si="344"/>
        <v>44101</v>
      </c>
      <c r="BF277" s="132">
        <f t="shared" si="345"/>
        <v>21</v>
      </c>
      <c r="BG277" s="132">
        <f t="shared" si="378"/>
        <v>2823</v>
      </c>
      <c r="BH277" s="229">
        <f t="shared" si="387"/>
        <v>44101</v>
      </c>
      <c r="BI277" s="132">
        <f t="shared" si="347"/>
        <v>2823</v>
      </c>
      <c r="BJ277" s="1">
        <f t="shared" si="348"/>
        <v>44101</v>
      </c>
      <c r="BK277">
        <f t="shared" si="349"/>
        <v>14</v>
      </c>
      <c r="BL277">
        <f t="shared" si="350"/>
        <v>14</v>
      </c>
      <c r="BM277" s="1">
        <f t="shared" si="351"/>
        <v>44101</v>
      </c>
      <c r="BN277">
        <f t="shared" si="352"/>
        <v>4054</v>
      </c>
      <c r="BO277">
        <f t="shared" si="353"/>
        <v>1664</v>
      </c>
      <c r="BP277" s="179">
        <f t="shared" si="388"/>
        <v>44101</v>
      </c>
      <c r="BQ277">
        <f t="shared" si="355"/>
        <v>5065</v>
      </c>
      <c r="BR277">
        <f t="shared" si="356"/>
        <v>4786</v>
      </c>
      <c r="BS277">
        <f t="shared" si="357"/>
        <v>105</v>
      </c>
      <c r="BW277" s="179">
        <f t="shared" si="389"/>
        <v>44101</v>
      </c>
      <c r="BX277">
        <f t="shared" si="359"/>
        <v>46</v>
      </c>
      <c r="BY277">
        <f t="shared" si="360"/>
        <v>46</v>
      </c>
      <c r="BZ277">
        <f t="shared" si="361"/>
        <v>0</v>
      </c>
      <c r="CA277" s="179">
        <f t="shared" si="390"/>
        <v>44101</v>
      </c>
      <c r="CB277">
        <f t="shared" si="363"/>
        <v>510</v>
      </c>
      <c r="CC277">
        <f t="shared" si="364"/>
        <v>480</v>
      </c>
      <c r="CD277">
        <f t="shared" si="365"/>
        <v>7</v>
      </c>
      <c r="CE277" s="179">
        <f t="shared" si="391"/>
        <v>44101</v>
      </c>
      <c r="CF277">
        <f t="shared" si="369"/>
        <v>6</v>
      </c>
      <c r="CG277">
        <f t="shared" si="370"/>
        <v>9</v>
      </c>
      <c r="CH277" s="179">
        <f t="shared" si="392"/>
        <v>44101</v>
      </c>
      <c r="CI277">
        <f t="shared" si="371"/>
        <v>0</v>
      </c>
      <c r="CJ277" s="1">
        <f t="shared" si="372"/>
        <v>44101</v>
      </c>
      <c r="CK277" s="282">
        <f t="shared" si="373"/>
        <v>6</v>
      </c>
      <c r="CL277" s="1">
        <f t="shared" si="374"/>
        <v>44101</v>
      </c>
      <c r="CM277" s="283">
        <f t="shared" si="375"/>
        <v>0</v>
      </c>
    </row>
    <row r="278" spans="1:91" ht="18" customHeight="1" x14ac:dyDescent="0.55000000000000004">
      <c r="A278" s="179">
        <v>44102</v>
      </c>
      <c r="B278" s="240">
        <v>12</v>
      </c>
      <c r="C278" s="154">
        <f t="shared" si="329"/>
        <v>2835</v>
      </c>
      <c r="D278" s="154">
        <f t="shared" si="330"/>
        <v>184</v>
      </c>
      <c r="E278" s="147">
        <v>2</v>
      </c>
      <c r="F278" s="147">
        <v>2651</v>
      </c>
      <c r="G278" s="147">
        <v>1</v>
      </c>
      <c r="H278" s="135"/>
      <c r="I278" s="147">
        <v>1</v>
      </c>
      <c r="J278" s="135"/>
      <c r="K278" s="42">
        <v>0</v>
      </c>
      <c r="L278" s="146">
        <v>26</v>
      </c>
      <c r="M278" s="147">
        <v>26</v>
      </c>
      <c r="N278" s="135"/>
      <c r="O278" s="135"/>
      <c r="P278" s="147">
        <v>2</v>
      </c>
      <c r="Q278" s="147">
        <v>2</v>
      </c>
      <c r="R278" s="135"/>
      <c r="S278" s="135"/>
      <c r="T278" s="147">
        <v>15</v>
      </c>
      <c r="U278" s="147">
        <v>15</v>
      </c>
      <c r="V278" s="135"/>
      <c r="W278" s="42">
        <v>376</v>
      </c>
      <c r="X278" s="148">
        <v>374</v>
      </c>
      <c r="Y278" s="42">
        <v>90</v>
      </c>
      <c r="Z278" s="75">
        <f t="shared" si="393"/>
        <v>44102</v>
      </c>
      <c r="AA278" s="230">
        <f t="shared" si="331"/>
        <v>5634</v>
      </c>
      <c r="AB278" s="230">
        <f t="shared" si="332"/>
        <v>5318</v>
      </c>
      <c r="AC278" s="231">
        <f t="shared" si="333"/>
        <v>112</v>
      </c>
      <c r="AD278" s="183">
        <f t="shared" si="334"/>
        <v>10</v>
      </c>
      <c r="AE278" s="243">
        <f t="shared" si="366"/>
        <v>3870</v>
      </c>
      <c r="AF278" s="155">
        <v>5075</v>
      </c>
      <c r="AG278" s="184">
        <f t="shared" si="367"/>
        <v>4</v>
      </c>
      <c r="AH278" s="155">
        <v>4790</v>
      </c>
      <c r="AI278" s="184">
        <f t="shared" si="335"/>
        <v>0</v>
      </c>
      <c r="AJ278" s="185">
        <v>105</v>
      </c>
      <c r="AK278" s="186">
        <f t="shared" si="336"/>
        <v>0</v>
      </c>
      <c r="AL278" s="155">
        <v>46</v>
      </c>
      <c r="AM278" s="184">
        <f t="shared" si="337"/>
        <v>0</v>
      </c>
      <c r="AN278" s="155">
        <v>46</v>
      </c>
      <c r="AO278" s="184">
        <f t="shared" si="338"/>
        <v>0</v>
      </c>
      <c r="AP278" s="187">
        <v>0</v>
      </c>
      <c r="AQ278" s="186">
        <f t="shared" si="368"/>
        <v>3</v>
      </c>
      <c r="AR278" s="155">
        <v>513</v>
      </c>
      <c r="AS278" s="184">
        <f t="shared" si="339"/>
        <v>2</v>
      </c>
      <c r="AT278" s="155">
        <v>482</v>
      </c>
      <c r="AU278" s="184">
        <f t="shared" si="340"/>
        <v>0</v>
      </c>
      <c r="AV278" s="188">
        <v>7</v>
      </c>
      <c r="AW278" s="255">
        <v>107</v>
      </c>
      <c r="AX278" s="237">
        <f t="shared" si="394"/>
        <v>44102</v>
      </c>
      <c r="AY278" s="6">
        <v>0</v>
      </c>
      <c r="AZ278" s="238">
        <f t="shared" si="342"/>
        <v>341</v>
      </c>
      <c r="BA278" s="238">
        <f t="shared" si="326"/>
        <v>61</v>
      </c>
      <c r="BB278" s="130">
        <v>0</v>
      </c>
      <c r="BC278" s="27">
        <f t="shared" si="343"/>
        <v>22</v>
      </c>
      <c r="BD278" s="238">
        <f t="shared" si="377"/>
        <v>96</v>
      </c>
      <c r="BE278" s="229">
        <f t="shared" si="344"/>
        <v>44102</v>
      </c>
      <c r="BF278" s="132">
        <f t="shared" si="345"/>
        <v>12</v>
      </c>
      <c r="BG278" s="132">
        <f t="shared" si="378"/>
        <v>2835</v>
      </c>
      <c r="BH278" s="229">
        <f t="shared" si="387"/>
        <v>44102</v>
      </c>
      <c r="BI278" s="132">
        <f t="shared" si="347"/>
        <v>2835</v>
      </c>
      <c r="BJ278" s="1">
        <f t="shared" si="348"/>
        <v>44102</v>
      </c>
      <c r="BK278">
        <f t="shared" si="349"/>
        <v>26</v>
      </c>
      <c r="BL278">
        <f t="shared" si="350"/>
        <v>26</v>
      </c>
      <c r="BM278" s="1">
        <f t="shared" si="351"/>
        <v>44102</v>
      </c>
      <c r="BN278">
        <f t="shared" si="352"/>
        <v>4080</v>
      </c>
      <c r="BO278">
        <f t="shared" si="353"/>
        <v>1690</v>
      </c>
      <c r="BP278" s="179">
        <f t="shared" si="388"/>
        <v>44102</v>
      </c>
      <c r="BQ278">
        <f t="shared" si="355"/>
        <v>5075</v>
      </c>
      <c r="BR278">
        <f t="shared" si="356"/>
        <v>4790</v>
      </c>
      <c r="BS278">
        <f t="shared" si="357"/>
        <v>105</v>
      </c>
      <c r="BW278" s="179">
        <f t="shared" si="389"/>
        <v>44102</v>
      </c>
      <c r="BX278">
        <f t="shared" si="359"/>
        <v>46</v>
      </c>
      <c r="BY278">
        <f t="shared" si="360"/>
        <v>46</v>
      </c>
      <c r="BZ278">
        <f t="shared" si="361"/>
        <v>0</v>
      </c>
      <c r="CA278" s="179">
        <f t="shared" si="390"/>
        <v>44102</v>
      </c>
      <c r="CB278">
        <f t="shared" si="363"/>
        <v>513</v>
      </c>
      <c r="CC278">
        <f t="shared" si="364"/>
        <v>482</v>
      </c>
      <c r="CD278">
        <f t="shared" si="365"/>
        <v>7</v>
      </c>
      <c r="CE278" s="179">
        <f t="shared" si="391"/>
        <v>44102</v>
      </c>
      <c r="CF278">
        <f t="shared" si="369"/>
        <v>10</v>
      </c>
      <c r="CG278">
        <f t="shared" si="370"/>
        <v>4</v>
      </c>
      <c r="CH278" s="179">
        <f t="shared" si="392"/>
        <v>44102</v>
      </c>
      <c r="CI278">
        <f t="shared" si="371"/>
        <v>0</v>
      </c>
      <c r="CJ278" s="1">
        <f t="shared" si="372"/>
        <v>44102</v>
      </c>
      <c r="CK278" s="282">
        <f t="shared" si="373"/>
        <v>10</v>
      </c>
      <c r="CL278" s="1">
        <f t="shared" si="374"/>
        <v>44102</v>
      </c>
      <c r="CM278" s="283">
        <f t="shared" si="375"/>
        <v>0</v>
      </c>
    </row>
    <row r="279" spans="1:91" ht="18" customHeight="1" x14ac:dyDescent="0.55000000000000004">
      <c r="A279" s="179">
        <v>44103</v>
      </c>
      <c r="B279" s="240">
        <v>19</v>
      </c>
      <c r="C279" s="154">
        <f t="shared" ref="C279:C310" si="395">+B279+C278</f>
        <v>2854</v>
      </c>
      <c r="D279" s="154">
        <f t="shared" ref="D279:D310" si="396">+C279-F279</f>
        <v>191</v>
      </c>
      <c r="E279" s="147">
        <v>2</v>
      </c>
      <c r="F279" s="147">
        <v>2663</v>
      </c>
      <c r="G279" s="147">
        <v>2</v>
      </c>
      <c r="H279" s="135"/>
      <c r="I279" s="147">
        <v>2</v>
      </c>
      <c r="J279" s="135"/>
      <c r="K279" s="42">
        <v>0</v>
      </c>
      <c r="L279" s="146">
        <v>22</v>
      </c>
      <c r="M279" s="147">
        <v>22</v>
      </c>
      <c r="N279" s="135"/>
      <c r="O279" s="135"/>
      <c r="P279" s="147">
        <v>2</v>
      </c>
      <c r="Q279" s="147">
        <v>2</v>
      </c>
      <c r="R279" s="135"/>
      <c r="S279" s="135"/>
      <c r="T279" s="147">
        <v>21</v>
      </c>
      <c r="U279" s="147">
        <v>21</v>
      </c>
      <c r="V279" s="135"/>
      <c r="W279" s="42">
        <v>375</v>
      </c>
      <c r="X279" s="148">
        <v>373</v>
      </c>
      <c r="Y279" s="42">
        <v>91</v>
      </c>
      <c r="Z279" s="75">
        <f t="shared" si="393"/>
        <v>44103</v>
      </c>
      <c r="AA279" s="230">
        <f t="shared" ref="AA279:AA310" si="397">+AF279+AL279+AR279</f>
        <v>5638</v>
      </c>
      <c r="AB279" s="230">
        <f t="shared" ref="AB279:AB310" si="398">+AH279+AN279+AT279</f>
        <v>5335</v>
      </c>
      <c r="AC279" s="231">
        <f t="shared" ref="AC279:AC310" si="399">+AJ279+AP279+AV279</f>
        <v>112</v>
      </c>
      <c r="AD279" s="183">
        <f t="shared" ref="AD279:AD310" si="400">+AF279-AF278</f>
        <v>4</v>
      </c>
      <c r="AE279" s="243">
        <f t="shared" si="366"/>
        <v>3874</v>
      </c>
      <c r="AF279" s="155">
        <v>5079</v>
      </c>
      <c r="AG279" s="184">
        <f t="shared" si="367"/>
        <v>17</v>
      </c>
      <c r="AH279" s="155">
        <v>4807</v>
      </c>
      <c r="AI279" s="184">
        <f t="shared" ref="AI279:AI310" si="401">+AJ279-AJ278</f>
        <v>0</v>
      </c>
      <c r="AJ279" s="185">
        <v>105</v>
      </c>
      <c r="AK279" s="186">
        <f t="shared" ref="AK279:AK310" si="402">+AL279-AL278</f>
        <v>0</v>
      </c>
      <c r="AL279" s="155">
        <v>46</v>
      </c>
      <c r="AM279" s="184">
        <f t="shared" ref="AM279:AM310" si="403">+AN279-AN278</f>
        <v>0</v>
      </c>
      <c r="AN279" s="155">
        <v>46</v>
      </c>
      <c r="AO279" s="184">
        <f t="shared" ref="AO279:AO310" si="404">+AP279-AP278</f>
        <v>0</v>
      </c>
      <c r="AP279" s="187">
        <v>0</v>
      </c>
      <c r="AQ279" s="186">
        <f t="shared" si="368"/>
        <v>0</v>
      </c>
      <c r="AR279" s="155">
        <v>513</v>
      </c>
      <c r="AS279" s="184">
        <f t="shared" ref="AS279:AS310" si="405">+AT279-AT278</f>
        <v>0</v>
      </c>
      <c r="AT279" s="155">
        <v>482</v>
      </c>
      <c r="AU279" s="184">
        <f t="shared" ref="AU279:AU310" si="406">+AV279-AV278</f>
        <v>0</v>
      </c>
      <c r="AV279" s="188">
        <v>7</v>
      </c>
      <c r="AW279" s="255">
        <v>108</v>
      </c>
      <c r="AX279" s="237">
        <f t="shared" si="394"/>
        <v>44103</v>
      </c>
      <c r="AY279" s="6">
        <v>0</v>
      </c>
      <c r="AZ279" s="238">
        <f t="shared" ref="AZ279:AZ310" si="407">+AZ278+AY279</f>
        <v>341</v>
      </c>
      <c r="BA279" s="238">
        <f t="shared" si="326"/>
        <v>62</v>
      </c>
      <c r="BB279" s="130">
        <v>0</v>
      </c>
      <c r="BC279" s="27">
        <f t="shared" ref="BC279:BC310" si="408">+BC278+BB279</f>
        <v>22</v>
      </c>
      <c r="BD279" s="238">
        <f t="shared" si="377"/>
        <v>97</v>
      </c>
      <c r="BE279" s="229">
        <f t="shared" ref="BE279:BE310" si="409">+Z279</f>
        <v>44103</v>
      </c>
      <c r="BF279" s="132">
        <f t="shared" ref="BF279:BF310" si="410">+B279</f>
        <v>19</v>
      </c>
      <c r="BG279" s="132">
        <f t="shared" si="378"/>
        <v>2854</v>
      </c>
      <c r="BH279" s="229">
        <f t="shared" si="387"/>
        <v>44103</v>
      </c>
      <c r="BI279" s="132">
        <f t="shared" ref="BI279:BI310" si="411">+C279</f>
        <v>2854</v>
      </c>
      <c r="BJ279" s="1">
        <f t="shared" ref="BJ279:BJ310" si="412">+BE279</f>
        <v>44103</v>
      </c>
      <c r="BK279">
        <f t="shared" ref="BK279:BK310" si="413">+L279</f>
        <v>22</v>
      </c>
      <c r="BL279">
        <f t="shared" ref="BL279:BL310" si="414">+M279</f>
        <v>22</v>
      </c>
      <c r="BM279" s="1">
        <f t="shared" ref="BM279:BM310" si="415">+BJ279</f>
        <v>44103</v>
      </c>
      <c r="BN279">
        <f t="shared" ref="BN279:BN310" si="416">+BN278+BK279</f>
        <v>4102</v>
      </c>
      <c r="BO279">
        <f t="shared" ref="BO279:BO310" si="417">+BO278+BL279</f>
        <v>1712</v>
      </c>
      <c r="BP279" s="179">
        <f t="shared" si="388"/>
        <v>44103</v>
      </c>
      <c r="BQ279">
        <f t="shared" ref="BQ279:BQ310" si="418">+AF279</f>
        <v>5079</v>
      </c>
      <c r="BR279">
        <f t="shared" ref="BR279:BR310" si="419">+AH279</f>
        <v>4807</v>
      </c>
      <c r="BS279">
        <f t="shared" ref="BS279:BS310" si="420">+AJ279</f>
        <v>105</v>
      </c>
      <c r="BW279" s="179">
        <f t="shared" si="389"/>
        <v>44103</v>
      </c>
      <c r="BX279">
        <f t="shared" ref="BX279:BX310" si="421">+AL279</f>
        <v>46</v>
      </c>
      <c r="BY279">
        <f t="shared" ref="BY279:BY310" si="422">+AN279</f>
        <v>46</v>
      </c>
      <c r="BZ279">
        <f t="shared" ref="BZ279:BZ310" si="423">+AP279</f>
        <v>0</v>
      </c>
      <c r="CA279" s="179">
        <f t="shared" si="390"/>
        <v>44103</v>
      </c>
      <c r="CB279">
        <f t="shared" ref="CB279:CB310" si="424">+AR279</f>
        <v>513</v>
      </c>
      <c r="CC279">
        <f t="shared" ref="CC279:CC310" si="425">+AT279</f>
        <v>482</v>
      </c>
      <c r="CD279">
        <f t="shared" ref="CD279:CD310" si="426">+AV279</f>
        <v>7</v>
      </c>
      <c r="CE279" s="179">
        <f t="shared" si="391"/>
        <v>44103</v>
      </c>
      <c r="CF279">
        <f t="shared" si="369"/>
        <v>4</v>
      </c>
      <c r="CG279">
        <f t="shared" si="370"/>
        <v>17</v>
      </c>
      <c r="CH279" s="179">
        <f t="shared" si="392"/>
        <v>44103</v>
      </c>
      <c r="CI279">
        <f t="shared" si="371"/>
        <v>0</v>
      </c>
      <c r="CJ279" s="1">
        <f t="shared" si="372"/>
        <v>44103</v>
      </c>
      <c r="CK279" s="282">
        <f t="shared" si="373"/>
        <v>4</v>
      </c>
      <c r="CL279" s="1">
        <f t="shared" si="374"/>
        <v>44103</v>
      </c>
      <c r="CM279" s="283">
        <f t="shared" si="375"/>
        <v>0</v>
      </c>
    </row>
    <row r="280" spans="1:91" ht="18" customHeight="1" x14ac:dyDescent="0.55000000000000004">
      <c r="A280" s="179">
        <v>44104</v>
      </c>
      <c r="B280" s="240">
        <v>11</v>
      </c>
      <c r="C280" s="154">
        <f t="shared" si="395"/>
        <v>2865</v>
      </c>
      <c r="D280" s="154">
        <f t="shared" si="396"/>
        <v>186</v>
      </c>
      <c r="E280" s="147">
        <v>3</v>
      </c>
      <c r="F280" s="147">
        <v>2679</v>
      </c>
      <c r="G280" s="147">
        <v>3</v>
      </c>
      <c r="H280" s="135"/>
      <c r="I280" s="147">
        <v>3</v>
      </c>
      <c r="J280" s="135"/>
      <c r="K280" s="42">
        <v>0</v>
      </c>
      <c r="L280" s="146">
        <v>10</v>
      </c>
      <c r="M280" s="147">
        <v>10</v>
      </c>
      <c r="N280" s="135"/>
      <c r="O280" s="135"/>
      <c r="P280" s="147">
        <v>0</v>
      </c>
      <c r="Q280" s="147">
        <v>0</v>
      </c>
      <c r="R280" s="135"/>
      <c r="S280" s="135"/>
      <c r="T280" s="147">
        <v>22</v>
      </c>
      <c r="U280" s="147">
        <v>22</v>
      </c>
      <c r="V280" s="135"/>
      <c r="W280" s="42">
        <v>363</v>
      </c>
      <c r="X280" s="148">
        <v>361</v>
      </c>
      <c r="Y280" s="42">
        <v>92</v>
      </c>
      <c r="Z280" s="75">
        <f t="shared" si="393"/>
        <v>44104</v>
      </c>
      <c r="AA280" s="230">
        <f t="shared" si="397"/>
        <v>5647</v>
      </c>
      <c r="AB280" s="230">
        <f t="shared" si="398"/>
        <v>5356</v>
      </c>
      <c r="AC280" s="231">
        <f t="shared" si="399"/>
        <v>112</v>
      </c>
      <c r="AD280" s="183">
        <f t="shared" si="400"/>
        <v>8</v>
      </c>
      <c r="AE280" s="243">
        <f t="shared" ref="AE280:AE311" si="427">+AE279+AD280</f>
        <v>3882</v>
      </c>
      <c r="AF280" s="155">
        <v>5087</v>
      </c>
      <c r="AG280" s="184">
        <f t="shared" ref="AG280:AG311" si="428">+AH280-AH279</f>
        <v>20</v>
      </c>
      <c r="AH280" s="155">
        <v>4827</v>
      </c>
      <c r="AI280" s="184">
        <f t="shared" si="401"/>
        <v>0</v>
      </c>
      <c r="AJ280" s="185">
        <v>105</v>
      </c>
      <c r="AK280" s="186">
        <f t="shared" si="402"/>
        <v>0</v>
      </c>
      <c r="AL280" s="155">
        <v>46</v>
      </c>
      <c r="AM280" s="184">
        <f t="shared" si="403"/>
        <v>0</v>
      </c>
      <c r="AN280" s="155">
        <v>46</v>
      </c>
      <c r="AO280" s="184">
        <f t="shared" si="404"/>
        <v>0</v>
      </c>
      <c r="AP280" s="187">
        <v>0</v>
      </c>
      <c r="AQ280" s="186">
        <f t="shared" ref="AQ280:AQ311" si="429">+AR280-AR279</f>
        <v>1</v>
      </c>
      <c r="AR280" s="155">
        <v>514</v>
      </c>
      <c r="AS280" s="184">
        <f t="shared" si="405"/>
        <v>1</v>
      </c>
      <c r="AT280" s="155">
        <v>483</v>
      </c>
      <c r="AU280" s="184">
        <f t="shared" si="406"/>
        <v>0</v>
      </c>
      <c r="AV280" s="188">
        <v>7</v>
      </c>
      <c r="AW280" s="255">
        <v>109</v>
      </c>
      <c r="AX280" s="237">
        <f t="shared" si="394"/>
        <v>44104</v>
      </c>
      <c r="AY280" s="6">
        <v>0</v>
      </c>
      <c r="AZ280" s="238">
        <f t="shared" si="407"/>
        <v>341</v>
      </c>
      <c r="BA280" s="238">
        <f t="shared" si="326"/>
        <v>63</v>
      </c>
      <c r="BB280" s="130">
        <v>0</v>
      </c>
      <c r="BC280" s="27">
        <f t="shared" si="408"/>
        <v>22</v>
      </c>
      <c r="BD280" s="238">
        <f t="shared" si="377"/>
        <v>98</v>
      </c>
      <c r="BE280" s="229">
        <f t="shared" si="409"/>
        <v>44104</v>
      </c>
      <c r="BF280" s="132">
        <f t="shared" si="410"/>
        <v>11</v>
      </c>
      <c r="BG280" s="132">
        <f t="shared" si="378"/>
        <v>2865</v>
      </c>
      <c r="BH280" s="229">
        <f t="shared" si="387"/>
        <v>44104</v>
      </c>
      <c r="BI280" s="132">
        <f t="shared" si="411"/>
        <v>2865</v>
      </c>
      <c r="BJ280" s="1">
        <f t="shared" si="412"/>
        <v>44104</v>
      </c>
      <c r="BK280">
        <f t="shared" si="413"/>
        <v>10</v>
      </c>
      <c r="BL280">
        <f t="shared" si="414"/>
        <v>10</v>
      </c>
      <c r="BM280" s="1">
        <f t="shared" si="415"/>
        <v>44104</v>
      </c>
      <c r="BN280">
        <f t="shared" si="416"/>
        <v>4112</v>
      </c>
      <c r="BO280">
        <f t="shared" si="417"/>
        <v>1722</v>
      </c>
      <c r="BP280" s="179">
        <f t="shared" si="388"/>
        <v>44104</v>
      </c>
      <c r="BQ280">
        <f t="shared" si="418"/>
        <v>5087</v>
      </c>
      <c r="BR280">
        <f t="shared" si="419"/>
        <v>4827</v>
      </c>
      <c r="BS280">
        <f t="shared" si="420"/>
        <v>105</v>
      </c>
      <c r="BW280" s="179">
        <f t="shared" si="389"/>
        <v>44104</v>
      </c>
      <c r="BX280">
        <f t="shared" si="421"/>
        <v>46</v>
      </c>
      <c r="BY280">
        <f t="shared" si="422"/>
        <v>46</v>
      </c>
      <c r="BZ280">
        <f t="shared" si="423"/>
        <v>0</v>
      </c>
      <c r="CA280" s="179">
        <f t="shared" si="390"/>
        <v>44104</v>
      </c>
      <c r="CB280">
        <f t="shared" si="424"/>
        <v>514</v>
      </c>
      <c r="CC280">
        <f t="shared" si="425"/>
        <v>483</v>
      </c>
      <c r="CD280">
        <f t="shared" si="426"/>
        <v>7</v>
      </c>
      <c r="CE280" s="179">
        <f t="shared" si="391"/>
        <v>44104</v>
      </c>
      <c r="CF280">
        <f t="shared" si="369"/>
        <v>8</v>
      </c>
      <c r="CG280">
        <f t="shared" si="370"/>
        <v>20</v>
      </c>
      <c r="CH280" s="179">
        <f t="shared" si="392"/>
        <v>44104</v>
      </c>
      <c r="CI280">
        <f t="shared" si="371"/>
        <v>0</v>
      </c>
      <c r="CJ280" s="1">
        <f t="shared" si="372"/>
        <v>44104</v>
      </c>
      <c r="CK280" s="282">
        <f t="shared" si="373"/>
        <v>8</v>
      </c>
      <c r="CL280" s="1">
        <f t="shared" si="374"/>
        <v>44104</v>
      </c>
      <c r="CM280" s="283">
        <f t="shared" si="375"/>
        <v>0</v>
      </c>
    </row>
    <row r="281" spans="1:91" ht="18" customHeight="1" x14ac:dyDescent="0.55000000000000004">
      <c r="A281" s="179">
        <v>44105</v>
      </c>
      <c r="B281" s="240">
        <v>10</v>
      </c>
      <c r="C281" s="154">
        <f t="shared" si="395"/>
        <v>2875</v>
      </c>
      <c r="D281" s="154">
        <f t="shared" si="396"/>
        <v>189</v>
      </c>
      <c r="E281" s="147">
        <v>1</v>
      </c>
      <c r="F281" s="147">
        <v>2686</v>
      </c>
      <c r="G281" s="147">
        <v>0</v>
      </c>
      <c r="H281" s="135"/>
      <c r="I281" s="147">
        <v>3</v>
      </c>
      <c r="J281" s="135"/>
      <c r="K281" s="42">
        <v>0</v>
      </c>
      <c r="L281" s="146">
        <v>33</v>
      </c>
      <c r="M281" s="147">
        <v>33</v>
      </c>
      <c r="N281" s="135"/>
      <c r="O281" s="135"/>
      <c r="P281" s="147">
        <v>1</v>
      </c>
      <c r="Q281" s="147">
        <v>1</v>
      </c>
      <c r="R281" s="135"/>
      <c r="S281" s="135"/>
      <c r="T281" s="147">
        <v>18</v>
      </c>
      <c r="U281" s="147">
        <v>18</v>
      </c>
      <c r="V281" s="135"/>
      <c r="W281" s="42">
        <v>377</v>
      </c>
      <c r="X281" s="148">
        <v>375</v>
      </c>
      <c r="Y281" s="42">
        <v>93</v>
      </c>
      <c r="Z281" s="75">
        <f t="shared" si="393"/>
        <v>44105</v>
      </c>
      <c r="AA281" s="230">
        <f t="shared" si="397"/>
        <v>5658</v>
      </c>
      <c r="AB281" s="230">
        <f t="shared" si="398"/>
        <v>5367</v>
      </c>
      <c r="AC281" s="231">
        <f t="shared" si="399"/>
        <v>112</v>
      </c>
      <c r="AD281" s="183">
        <f t="shared" si="400"/>
        <v>10</v>
      </c>
      <c r="AE281" s="243">
        <f t="shared" si="427"/>
        <v>3892</v>
      </c>
      <c r="AF281" s="155">
        <v>5097</v>
      </c>
      <c r="AG281" s="184">
        <f t="shared" si="428"/>
        <v>10</v>
      </c>
      <c r="AH281" s="155">
        <v>4837</v>
      </c>
      <c r="AI281" s="184">
        <f t="shared" si="401"/>
        <v>0</v>
      </c>
      <c r="AJ281" s="185">
        <v>105</v>
      </c>
      <c r="AK281" s="186">
        <f t="shared" si="402"/>
        <v>0</v>
      </c>
      <c r="AL281" s="155">
        <v>46</v>
      </c>
      <c r="AM281" s="184">
        <f t="shared" si="403"/>
        <v>0</v>
      </c>
      <c r="AN281" s="155">
        <v>46</v>
      </c>
      <c r="AO281" s="184">
        <f t="shared" si="404"/>
        <v>0</v>
      </c>
      <c r="AP281" s="187">
        <v>0</v>
      </c>
      <c r="AQ281" s="186">
        <f t="shared" si="429"/>
        <v>1</v>
      </c>
      <c r="AR281" s="155">
        <v>515</v>
      </c>
      <c r="AS281" s="184">
        <f t="shared" si="405"/>
        <v>1</v>
      </c>
      <c r="AT281" s="155">
        <v>484</v>
      </c>
      <c r="AU281" s="184">
        <f t="shared" si="406"/>
        <v>0</v>
      </c>
      <c r="AV281" s="188">
        <v>7</v>
      </c>
      <c r="AW281" s="255">
        <v>110</v>
      </c>
      <c r="AX281" s="237">
        <f t="shared" si="394"/>
        <v>44105</v>
      </c>
      <c r="AY281" s="6">
        <v>0</v>
      </c>
      <c r="AZ281" s="238">
        <f t="shared" si="407"/>
        <v>341</v>
      </c>
      <c r="BA281" s="238">
        <f t="shared" si="326"/>
        <v>64</v>
      </c>
      <c r="BB281" s="130">
        <v>0</v>
      </c>
      <c r="BC281" s="27">
        <f t="shared" si="408"/>
        <v>22</v>
      </c>
      <c r="BD281" s="238">
        <f t="shared" si="377"/>
        <v>99</v>
      </c>
      <c r="BE281" s="229">
        <f t="shared" si="409"/>
        <v>44105</v>
      </c>
      <c r="BF281" s="132">
        <f t="shared" si="410"/>
        <v>10</v>
      </c>
      <c r="BG281" s="132">
        <f t="shared" si="378"/>
        <v>2875</v>
      </c>
      <c r="BH281" s="229">
        <f t="shared" si="387"/>
        <v>44105</v>
      </c>
      <c r="BI281" s="132">
        <f t="shared" si="411"/>
        <v>2875</v>
      </c>
      <c r="BJ281" s="1">
        <f t="shared" si="412"/>
        <v>44105</v>
      </c>
      <c r="BK281">
        <f t="shared" si="413"/>
        <v>33</v>
      </c>
      <c r="BL281">
        <f t="shared" si="414"/>
        <v>33</v>
      </c>
      <c r="BM281" s="1">
        <f t="shared" si="415"/>
        <v>44105</v>
      </c>
      <c r="BN281">
        <f t="shared" si="416"/>
        <v>4145</v>
      </c>
      <c r="BO281">
        <f t="shared" si="417"/>
        <v>1755</v>
      </c>
      <c r="BP281" s="179">
        <f t="shared" si="388"/>
        <v>44105</v>
      </c>
      <c r="BQ281">
        <f t="shared" si="418"/>
        <v>5097</v>
      </c>
      <c r="BR281">
        <f t="shared" si="419"/>
        <v>4837</v>
      </c>
      <c r="BS281">
        <f t="shared" si="420"/>
        <v>105</v>
      </c>
      <c r="BW281" s="179">
        <f t="shared" si="389"/>
        <v>44105</v>
      </c>
      <c r="BX281">
        <f t="shared" si="421"/>
        <v>46</v>
      </c>
      <c r="BY281">
        <f t="shared" si="422"/>
        <v>46</v>
      </c>
      <c r="BZ281">
        <f t="shared" si="423"/>
        <v>0</v>
      </c>
      <c r="CA281" s="179">
        <f t="shared" si="390"/>
        <v>44105</v>
      </c>
      <c r="CB281">
        <f t="shared" si="424"/>
        <v>515</v>
      </c>
      <c r="CC281">
        <f t="shared" si="425"/>
        <v>484</v>
      </c>
      <c r="CD281">
        <f t="shared" si="426"/>
        <v>7</v>
      </c>
      <c r="CE281" s="179">
        <f t="shared" si="391"/>
        <v>44105</v>
      </c>
      <c r="CF281">
        <f t="shared" si="369"/>
        <v>10</v>
      </c>
      <c r="CG281">
        <f t="shared" si="370"/>
        <v>10</v>
      </c>
      <c r="CH281" s="179">
        <f t="shared" si="392"/>
        <v>44105</v>
      </c>
      <c r="CI281">
        <f t="shared" si="371"/>
        <v>0</v>
      </c>
      <c r="CJ281" s="1">
        <f t="shared" si="372"/>
        <v>44105</v>
      </c>
      <c r="CK281" s="282">
        <f t="shared" si="373"/>
        <v>10</v>
      </c>
      <c r="CL281" s="1">
        <f t="shared" si="374"/>
        <v>44105</v>
      </c>
      <c r="CM281" s="283">
        <f t="shared" si="375"/>
        <v>0</v>
      </c>
    </row>
    <row r="282" spans="1:91" ht="18" customHeight="1" x14ac:dyDescent="0.55000000000000004">
      <c r="A282" s="179">
        <v>44106</v>
      </c>
      <c r="B282" s="240">
        <v>10</v>
      </c>
      <c r="C282" s="154">
        <f t="shared" si="395"/>
        <v>2885</v>
      </c>
      <c r="D282" s="154">
        <f t="shared" si="396"/>
        <v>189</v>
      </c>
      <c r="E282" s="147">
        <v>1</v>
      </c>
      <c r="F282" s="147">
        <v>2696</v>
      </c>
      <c r="G282" s="147">
        <v>0</v>
      </c>
      <c r="H282" s="135"/>
      <c r="I282" s="147">
        <v>4</v>
      </c>
      <c r="J282" s="135"/>
      <c r="K282" s="42">
        <v>0</v>
      </c>
      <c r="L282" s="146">
        <v>12</v>
      </c>
      <c r="M282" s="147">
        <v>12</v>
      </c>
      <c r="N282" s="135"/>
      <c r="O282" s="135"/>
      <c r="P282" s="147">
        <v>1</v>
      </c>
      <c r="Q282" s="147">
        <v>1</v>
      </c>
      <c r="R282" s="135"/>
      <c r="S282" s="135"/>
      <c r="T282" s="147">
        <v>24</v>
      </c>
      <c r="U282" s="147">
        <v>24</v>
      </c>
      <c r="V282" s="135"/>
      <c r="W282" s="42">
        <v>364</v>
      </c>
      <c r="X282" s="148">
        <v>362</v>
      </c>
      <c r="Y282" s="42">
        <v>94</v>
      </c>
      <c r="Z282" s="75">
        <f t="shared" si="393"/>
        <v>44106</v>
      </c>
      <c r="AA282" s="230">
        <f t="shared" si="397"/>
        <v>5667</v>
      </c>
      <c r="AB282" s="230">
        <f t="shared" si="398"/>
        <v>5373</v>
      </c>
      <c r="AC282" s="231">
        <f t="shared" si="399"/>
        <v>112</v>
      </c>
      <c r="AD282" s="183">
        <f t="shared" si="400"/>
        <v>7</v>
      </c>
      <c r="AE282" s="243">
        <f t="shared" si="427"/>
        <v>3899</v>
      </c>
      <c r="AF282" s="155">
        <v>5104</v>
      </c>
      <c r="AG282" s="184">
        <f t="shared" si="428"/>
        <v>6</v>
      </c>
      <c r="AH282" s="155">
        <v>4843</v>
      </c>
      <c r="AI282" s="184">
        <f t="shared" si="401"/>
        <v>0</v>
      </c>
      <c r="AJ282" s="185">
        <v>105</v>
      </c>
      <c r="AK282" s="186">
        <f t="shared" si="402"/>
        <v>0</v>
      </c>
      <c r="AL282" s="155">
        <v>46</v>
      </c>
      <c r="AM282" s="184">
        <f t="shared" si="403"/>
        <v>0</v>
      </c>
      <c r="AN282" s="155">
        <v>46</v>
      </c>
      <c r="AO282" s="184">
        <f t="shared" si="404"/>
        <v>0</v>
      </c>
      <c r="AP282" s="187">
        <v>0</v>
      </c>
      <c r="AQ282" s="186">
        <f t="shared" si="429"/>
        <v>2</v>
      </c>
      <c r="AR282" s="155">
        <v>517</v>
      </c>
      <c r="AS282" s="184">
        <f t="shared" si="405"/>
        <v>0</v>
      </c>
      <c r="AT282" s="155">
        <v>484</v>
      </c>
      <c r="AU282" s="184">
        <f t="shared" si="406"/>
        <v>0</v>
      </c>
      <c r="AV282" s="188">
        <v>7</v>
      </c>
      <c r="AW282" s="255">
        <v>111</v>
      </c>
      <c r="AX282" s="237">
        <f t="shared" ref="AX282:AX313" si="430">+A282</f>
        <v>44106</v>
      </c>
      <c r="AY282" s="6">
        <v>0</v>
      </c>
      <c r="AZ282" s="238">
        <f t="shared" si="407"/>
        <v>341</v>
      </c>
      <c r="BA282" s="238">
        <f t="shared" si="326"/>
        <v>65</v>
      </c>
      <c r="BB282" s="130">
        <v>0</v>
      </c>
      <c r="BC282" s="27">
        <f t="shared" si="408"/>
        <v>22</v>
      </c>
      <c r="BD282" s="238">
        <f t="shared" si="377"/>
        <v>100</v>
      </c>
      <c r="BE282" s="229">
        <f t="shared" si="409"/>
        <v>44106</v>
      </c>
      <c r="BF282" s="132">
        <f t="shared" si="410"/>
        <v>10</v>
      </c>
      <c r="BG282" s="132">
        <f t="shared" si="378"/>
        <v>2885</v>
      </c>
      <c r="BH282" s="229">
        <f t="shared" si="387"/>
        <v>44106</v>
      </c>
      <c r="BI282" s="132">
        <f t="shared" si="411"/>
        <v>2885</v>
      </c>
      <c r="BJ282" s="1">
        <f t="shared" si="412"/>
        <v>44106</v>
      </c>
      <c r="BK282">
        <f t="shared" si="413"/>
        <v>12</v>
      </c>
      <c r="BL282">
        <f t="shared" si="414"/>
        <v>12</v>
      </c>
      <c r="BM282" s="1">
        <f t="shared" si="415"/>
        <v>44106</v>
      </c>
      <c r="BN282">
        <f t="shared" si="416"/>
        <v>4157</v>
      </c>
      <c r="BO282">
        <f t="shared" si="417"/>
        <v>1767</v>
      </c>
      <c r="BP282" s="179">
        <f t="shared" si="388"/>
        <v>44106</v>
      </c>
      <c r="BQ282">
        <f t="shared" si="418"/>
        <v>5104</v>
      </c>
      <c r="BR282">
        <f t="shared" si="419"/>
        <v>4843</v>
      </c>
      <c r="BS282">
        <f t="shared" si="420"/>
        <v>105</v>
      </c>
      <c r="BW282" s="179">
        <f t="shared" si="389"/>
        <v>44106</v>
      </c>
      <c r="BX282">
        <f t="shared" si="421"/>
        <v>46</v>
      </c>
      <c r="BY282">
        <f t="shared" si="422"/>
        <v>46</v>
      </c>
      <c r="BZ282">
        <f t="shared" si="423"/>
        <v>0</v>
      </c>
      <c r="CA282" s="179">
        <f t="shared" si="390"/>
        <v>44106</v>
      </c>
      <c r="CB282">
        <f t="shared" si="424"/>
        <v>517</v>
      </c>
      <c r="CC282">
        <f t="shared" si="425"/>
        <v>484</v>
      </c>
      <c r="CD282">
        <f t="shared" si="426"/>
        <v>7</v>
      </c>
      <c r="CE282" s="179">
        <f t="shared" si="391"/>
        <v>44106</v>
      </c>
      <c r="CF282">
        <f t="shared" ref="CF282:CF313" si="431">+AD282</f>
        <v>7</v>
      </c>
      <c r="CG282">
        <f t="shared" ref="CG282:CG313" si="432">+AG282</f>
        <v>6</v>
      </c>
      <c r="CH282" s="179">
        <f t="shared" si="392"/>
        <v>44106</v>
      </c>
      <c r="CI282">
        <f t="shared" ref="CI282:CI313" si="433">+AI282</f>
        <v>0</v>
      </c>
      <c r="CJ282" s="1">
        <f t="shared" si="372"/>
        <v>44106</v>
      </c>
      <c r="CK282" s="282">
        <f t="shared" si="373"/>
        <v>7</v>
      </c>
      <c r="CL282" s="1">
        <f t="shared" si="374"/>
        <v>44106</v>
      </c>
      <c r="CM282" s="283">
        <f t="shared" si="375"/>
        <v>0</v>
      </c>
    </row>
    <row r="283" spans="1:91" ht="18" customHeight="1" x14ac:dyDescent="0.55000000000000004">
      <c r="A283" s="179">
        <v>44107</v>
      </c>
      <c r="B283" s="240">
        <v>16</v>
      </c>
      <c r="C283" s="154">
        <f t="shared" si="395"/>
        <v>2901</v>
      </c>
      <c r="D283" s="154">
        <f t="shared" si="396"/>
        <v>195</v>
      </c>
      <c r="E283" s="147">
        <v>1</v>
      </c>
      <c r="F283" s="147">
        <v>2706</v>
      </c>
      <c r="G283" s="147">
        <v>3</v>
      </c>
      <c r="H283" s="135"/>
      <c r="I283" s="147">
        <v>7</v>
      </c>
      <c r="J283" s="135"/>
      <c r="K283" s="42">
        <v>0</v>
      </c>
      <c r="L283" s="146">
        <v>26</v>
      </c>
      <c r="M283" s="147">
        <v>26</v>
      </c>
      <c r="N283" s="135"/>
      <c r="O283" s="135"/>
      <c r="P283" s="147">
        <v>5</v>
      </c>
      <c r="Q283" s="147">
        <v>5</v>
      </c>
      <c r="R283" s="135"/>
      <c r="S283" s="135"/>
      <c r="T283" s="147">
        <v>19</v>
      </c>
      <c r="U283" s="147">
        <v>19</v>
      </c>
      <c r="V283" s="135"/>
      <c r="W283" s="42">
        <v>366</v>
      </c>
      <c r="X283" s="148">
        <v>364</v>
      </c>
      <c r="Y283" s="42">
        <v>95</v>
      </c>
      <c r="Z283" s="75">
        <f t="shared" ref="Z283:Z303" si="434">+A283</f>
        <v>44107</v>
      </c>
      <c r="AA283" s="230">
        <f t="shared" si="397"/>
        <v>5671</v>
      </c>
      <c r="AB283" s="230">
        <f t="shared" si="398"/>
        <v>5379</v>
      </c>
      <c r="AC283" s="231">
        <f t="shared" si="399"/>
        <v>112</v>
      </c>
      <c r="AD283" s="183">
        <f t="shared" si="400"/>
        <v>4</v>
      </c>
      <c r="AE283" s="243">
        <f t="shared" si="427"/>
        <v>3903</v>
      </c>
      <c r="AF283" s="155">
        <v>5108</v>
      </c>
      <c r="AG283" s="184">
        <f t="shared" si="428"/>
        <v>6</v>
      </c>
      <c r="AH283" s="155">
        <v>4849</v>
      </c>
      <c r="AI283" s="184">
        <f t="shared" si="401"/>
        <v>0</v>
      </c>
      <c r="AJ283" s="185">
        <v>105</v>
      </c>
      <c r="AK283" s="186">
        <f t="shared" si="402"/>
        <v>0</v>
      </c>
      <c r="AL283" s="155">
        <v>46</v>
      </c>
      <c r="AM283" s="184">
        <f t="shared" si="403"/>
        <v>0</v>
      </c>
      <c r="AN283" s="155">
        <v>46</v>
      </c>
      <c r="AO283" s="184">
        <f t="shared" si="404"/>
        <v>0</v>
      </c>
      <c r="AP283" s="187">
        <v>0</v>
      </c>
      <c r="AQ283" s="186">
        <f t="shared" si="429"/>
        <v>0</v>
      </c>
      <c r="AR283" s="155">
        <v>517</v>
      </c>
      <c r="AS283" s="184">
        <f t="shared" si="405"/>
        <v>0</v>
      </c>
      <c r="AT283" s="155">
        <v>484</v>
      </c>
      <c r="AU283" s="184">
        <f t="shared" si="406"/>
        <v>0</v>
      </c>
      <c r="AV283" s="188">
        <v>7</v>
      </c>
      <c r="AW283" s="255">
        <v>112</v>
      </c>
      <c r="AX283" s="237">
        <f t="shared" si="430"/>
        <v>44107</v>
      </c>
      <c r="AY283" s="6">
        <v>0</v>
      </c>
      <c r="AZ283" s="238">
        <f t="shared" si="407"/>
        <v>341</v>
      </c>
      <c r="BA283" s="238">
        <f t="shared" si="326"/>
        <v>66</v>
      </c>
      <c r="BB283" s="130">
        <v>0</v>
      </c>
      <c r="BC283" s="27">
        <f t="shared" si="408"/>
        <v>22</v>
      </c>
      <c r="BD283" s="238">
        <f t="shared" si="377"/>
        <v>101</v>
      </c>
      <c r="BE283" s="229">
        <f t="shared" si="409"/>
        <v>44107</v>
      </c>
      <c r="BF283" s="132">
        <f t="shared" si="410"/>
        <v>16</v>
      </c>
      <c r="BG283" s="132">
        <f t="shared" si="378"/>
        <v>2901</v>
      </c>
      <c r="BH283" s="229">
        <f t="shared" si="387"/>
        <v>44107</v>
      </c>
      <c r="BI283" s="132">
        <f t="shared" si="411"/>
        <v>2901</v>
      </c>
      <c r="BJ283" s="1">
        <f t="shared" si="412"/>
        <v>44107</v>
      </c>
      <c r="BK283">
        <f t="shared" si="413"/>
        <v>26</v>
      </c>
      <c r="BL283">
        <f t="shared" si="414"/>
        <v>26</v>
      </c>
      <c r="BM283" s="1">
        <f t="shared" si="415"/>
        <v>44107</v>
      </c>
      <c r="BN283">
        <f t="shared" si="416"/>
        <v>4183</v>
      </c>
      <c r="BO283">
        <f t="shared" si="417"/>
        <v>1793</v>
      </c>
      <c r="BP283" s="179">
        <f t="shared" si="388"/>
        <v>44107</v>
      </c>
      <c r="BQ283">
        <f t="shared" si="418"/>
        <v>5108</v>
      </c>
      <c r="BR283">
        <f t="shared" si="419"/>
        <v>4849</v>
      </c>
      <c r="BS283">
        <f t="shared" si="420"/>
        <v>105</v>
      </c>
      <c r="BW283" s="179">
        <f t="shared" si="389"/>
        <v>44107</v>
      </c>
      <c r="BX283">
        <f t="shared" si="421"/>
        <v>46</v>
      </c>
      <c r="BY283">
        <f t="shared" si="422"/>
        <v>46</v>
      </c>
      <c r="BZ283">
        <f t="shared" si="423"/>
        <v>0</v>
      </c>
      <c r="CA283" s="179">
        <f t="shared" si="390"/>
        <v>44107</v>
      </c>
      <c r="CB283">
        <f t="shared" si="424"/>
        <v>517</v>
      </c>
      <c r="CC283">
        <f t="shared" si="425"/>
        <v>484</v>
      </c>
      <c r="CD283">
        <f t="shared" si="426"/>
        <v>7</v>
      </c>
      <c r="CE283" s="179">
        <f t="shared" si="391"/>
        <v>44107</v>
      </c>
      <c r="CF283">
        <f t="shared" si="431"/>
        <v>4</v>
      </c>
      <c r="CG283">
        <f t="shared" si="432"/>
        <v>6</v>
      </c>
      <c r="CH283" s="179">
        <f t="shared" si="392"/>
        <v>44107</v>
      </c>
      <c r="CI283">
        <f t="shared" si="433"/>
        <v>0</v>
      </c>
      <c r="CJ283" s="1">
        <f t="shared" si="372"/>
        <v>44107</v>
      </c>
      <c r="CK283" s="282">
        <f t="shared" si="373"/>
        <v>4</v>
      </c>
      <c r="CL283" s="1">
        <f t="shared" si="374"/>
        <v>44107</v>
      </c>
      <c r="CM283" s="283">
        <f t="shared" si="375"/>
        <v>0</v>
      </c>
    </row>
    <row r="284" spans="1:91" ht="18" customHeight="1" x14ac:dyDescent="0.55000000000000004">
      <c r="A284" s="179">
        <v>44108</v>
      </c>
      <c r="B284" s="240">
        <v>20</v>
      </c>
      <c r="C284" s="154">
        <f t="shared" si="395"/>
        <v>2921</v>
      </c>
      <c r="D284" s="154">
        <f t="shared" si="396"/>
        <v>208</v>
      </c>
      <c r="E284" s="147">
        <v>1</v>
      </c>
      <c r="F284" s="147">
        <v>2713</v>
      </c>
      <c r="G284" s="147">
        <v>0</v>
      </c>
      <c r="H284" s="135"/>
      <c r="I284" s="147">
        <v>6</v>
      </c>
      <c r="J284" s="135"/>
      <c r="K284" s="42">
        <v>0</v>
      </c>
      <c r="L284" s="146">
        <v>27</v>
      </c>
      <c r="M284" s="147">
        <v>27</v>
      </c>
      <c r="N284" s="135"/>
      <c r="O284" s="135"/>
      <c r="P284" s="147">
        <v>0</v>
      </c>
      <c r="Q284" s="147">
        <v>0</v>
      </c>
      <c r="R284" s="135"/>
      <c r="S284" s="135"/>
      <c r="T284" s="147">
        <v>24</v>
      </c>
      <c r="U284" s="147">
        <v>24</v>
      </c>
      <c r="V284" s="135"/>
      <c r="W284" s="42">
        <v>369</v>
      </c>
      <c r="X284" s="148">
        <v>367</v>
      </c>
      <c r="Y284" s="42">
        <v>96</v>
      </c>
      <c r="Z284" s="75">
        <f t="shared" si="434"/>
        <v>44108</v>
      </c>
      <c r="AA284" s="230">
        <f t="shared" si="397"/>
        <v>5676</v>
      </c>
      <c r="AB284" s="230">
        <f t="shared" si="398"/>
        <v>5391</v>
      </c>
      <c r="AC284" s="231">
        <f t="shared" si="399"/>
        <v>112</v>
      </c>
      <c r="AD284" s="183">
        <f t="shared" si="400"/>
        <v>5</v>
      </c>
      <c r="AE284" s="243">
        <f t="shared" si="427"/>
        <v>3908</v>
      </c>
      <c r="AF284" s="155">
        <v>5113</v>
      </c>
      <c r="AG284" s="184">
        <f t="shared" si="428"/>
        <v>12</v>
      </c>
      <c r="AH284" s="155">
        <v>4861</v>
      </c>
      <c r="AI284" s="184">
        <f t="shared" si="401"/>
        <v>0</v>
      </c>
      <c r="AJ284" s="185">
        <v>105</v>
      </c>
      <c r="AK284" s="186">
        <f t="shared" si="402"/>
        <v>0</v>
      </c>
      <c r="AL284" s="155">
        <v>46</v>
      </c>
      <c r="AM284" s="184">
        <f t="shared" si="403"/>
        <v>0</v>
      </c>
      <c r="AN284" s="155">
        <v>46</v>
      </c>
      <c r="AO284" s="184">
        <f t="shared" si="404"/>
        <v>0</v>
      </c>
      <c r="AP284" s="187">
        <v>0</v>
      </c>
      <c r="AQ284" s="186">
        <f t="shared" si="429"/>
        <v>0</v>
      </c>
      <c r="AR284" s="155">
        <v>517</v>
      </c>
      <c r="AS284" s="184">
        <f t="shared" si="405"/>
        <v>0</v>
      </c>
      <c r="AT284" s="155">
        <v>484</v>
      </c>
      <c r="AU284" s="184">
        <f t="shared" si="406"/>
        <v>0</v>
      </c>
      <c r="AV284" s="188">
        <v>7</v>
      </c>
      <c r="AW284" s="255">
        <v>113</v>
      </c>
      <c r="AX284" s="237">
        <f t="shared" si="430"/>
        <v>44108</v>
      </c>
      <c r="AY284" s="6">
        <v>0</v>
      </c>
      <c r="AZ284" s="238">
        <f t="shared" si="407"/>
        <v>341</v>
      </c>
      <c r="BA284" s="238">
        <f t="shared" si="326"/>
        <v>67</v>
      </c>
      <c r="BB284" s="130">
        <v>0</v>
      </c>
      <c r="BC284" s="27">
        <f t="shared" si="408"/>
        <v>22</v>
      </c>
      <c r="BD284" s="238">
        <f t="shared" si="377"/>
        <v>102</v>
      </c>
      <c r="BE284" s="229">
        <f t="shared" si="409"/>
        <v>44108</v>
      </c>
      <c r="BF284" s="132">
        <f t="shared" si="410"/>
        <v>20</v>
      </c>
      <c r="BG284" s="132">
        <f t="shared" si="378"/>
        <v>2921</v>
      </c>
      <c r="BH284" s="229">
        <f t="shared" si="387"/>
        <v>44108</v>
      </c>
      <c r="BI284" s="132">
        <f t="shared" si="411"/>
        <v>2921</v>
      </c>
      <c r="BJ284" s="1">
        <f t="shared" si="412"/>
        <v>44108</v>
      </c>
      <c r="BK284">
        <f t="shared" si="413"/>
        <v>27</v>
      </c>
      <c r="BL284">
        <f t="shared" si="414"/>
        <v>27</v>
      </c>
      <c r="BM284" s="1">
        <f t="shared" si="415"/>
        <v>44108</v>
      </c>
      <c r="BN284">
        <f t="shared" si="416"/>
        <v>4210</v>
      </c>
      <c r="BO284">
        <f t="shared" si="417"/>
        <v>1820</v>
      </c>
      <c r="BP284" s="179">
        <f t="shared" si="388"/>
        <v>44108</v>
      </c>
      <c r="BQ284">
        <f t="shared" si="418"/>
        <v>5113</v>
      </c>
      <c r="BR284">
        <f t="shared" si="419"/>
        <v>4861</v>
      </c>
      <c r="BS284">
        <f t="shared" si="420"/>
        <v>105</v>
      </c>
      <c r="BW284" s="179">
        <f t="shared" si="389"/>
        <v>44108</v>
      </c>
      <c r="BX284">
        <f t="shared" si="421"/>
        <v>46</v>
      </c>
      <c r="BY284">
        <f t="shared" si="422"/>
        <v>46</v>
      </c>
      <c r="BZ284">
        <f t="shared" si="423"/>
        <v>0</v>
      </c>
      <c r="CA284" s="179">
        <f t="shared" si="390"/>
        <v>44108</v>
      </c>
      <c r="CB284">
        <f t="shared" si="424"/>
        <v>517</v>
      </c>
      <c r="CC284">
        <f t="shared" si="425"/>
        <v>484</v>
      </c>
      <c r="CD284">
        <f t="shared" si="426"/>
        <v>7</v>
      </c>
      <c r="CE284" s="179">
        <f t="shared" si="391"/>
        <v>44108</v>
      </c>
      <c r="CF284">
        <f t="shared" si="431"/>
        <v>5</v>
      </c>
      <c r="CG284">
        <f t="shared" si="432"/>
        <v>12</v>
      </c>
      <c r="CH284" s="179">
        <f t="shared" si="392"/>
        <v>44108</v>
      </c>
      <c r="CI284">
        <f t="shared" si="433"/>
        <v>0</v>
      </c>
      <c r="CJ284" s="1">
        <f t="shared" si="372"/>
        <v>44108</v>
      </c>
      <c r="CK284" s="282">
        <f t="shared" si="373"/>
        <v>5</v>
      </c>
      <c r="CL284" s="1">
        <f t="shared" si="374"/>
        <v>44108</v>
      </c>
      <c r="CM284" s="283">
        <f t="shared" si="375"/>
        <v>0</v>
      </c>
    </row>
    <row r="285" spans="1:91" ht="18" customHeight="1" x14ac:dyDescent="0.55000000000000004">
      <c r="A285" s="179">
        <v>44109</v>
      </c>
      <c r="B285" s="240">
        <v>12</v>
      </c>
      <c r="C285" s="154">
        <f t="shared" si="395"/>
        <v>2933</v>
      </c>
      <c r="D285" s="154">
        <f t="shared" si="396"/>
        <v>213</v>
      </c>
      <c r="E285" s="147">
        <v>1</v>
      </c>
      <c r="F285" s="147">
        <v>2720</v>
      </c>
      <c r="G285" s="147">
        <v>0</v>
      </c>
      <c r="H285" s="135"/>
      <c r="I285" s="147">
        <v>4</v>
      </c>
      <c r="J285" s="135"/>
      <c r="K285" s="42">
        <v>0</v>
      </c>
      <c r="L285" s="146">
        <v>31</v>
      </c>
      <c r="M285" s="147">
        <v>31</v>
      </c>
      <c r="N285" s="135"/>
      <c r="O285" s="135"/>
      <c r="P285" s="147">
        <v>1</v>
      </c>
      <c r="Q285" s="147">
        <v>1</v>
      </c>
      <c r="R285" s="135"/>
      <c r="S285" s="135"/>
      <c r="T285" s="147">
        <v>24</v>
      </c>
      <c r="U285" s="147">
        <v>24</v>
      </c>
      <c r="V285" s="135"/>
      <c r="W285" s="42">
        <v>375</v>
      </c>
      <c r="X285" s="148">
        <v>373</v>
      </c>
      <c r="Y285" s="42">
        <v>97</v>
      </c>
      <c r="Z285" s="75">
        <f t="shared" si="434"/>
        <v>44109</v>
      </c>
      <c r="AA285" s="230">
        <f t="shared" si="397"/>
        <v>5688</v>
      </c>
      <c r="AB285" s="230">
        <f t="shared" si="398"/>
        <v>5395</v>
      </c>
      <c r="AC285" s="231">
        <f t="shared" si="399"/>
        <v>112</v>
      </c>
      <c r="AD285" s="183">
        <f t="shared" si="400"/>
        <v>11</v>
      </c>
      <c r="AE285" s="243">
        <f t="shared" si="427"/>
        <v>3919</v>
      </c>
      <c r="AF285" s="155">
        <v>5124</v>
      </c>
      <c r="AG285" s="184">
        <f t="shared" si="428"/>
        <v>3</v>
      </c>
      <c r="AH285" s="155">
        <v>4864</v>
      </c>
      <c r="AI285" s="184">
        <f t="shared" si="401"/>
        <v>0</v>
      </c>
      <c r="AJ285" s="185">
        <v>105</v>
      </c>
      <c r="AK285" s="186">
        <f t="shared" si="402"/>
        <v>0</v>
      </c>
      <c r="AL285" s="155">
        <v>46</v>
      </c>
      <c r="AM285" s="184">
        <f t="shared" si="403"/>
        <v>0</v>
      </c>
      <c r="AN285" s="155">
        <v>46</v>
      </c>
      <c r="AO285" s="184">
        <f t="shared" si="404"/>
        <v>0</v>
      </c>
      <c r="AP285" s="187">
        <v>0</v>
      </c>
      <c r="AQ285" s="186">
        <f t="shared" si="429"/>
        <v>1</v>
      </c>
      <c r="AR285" s="155">
        <v>518</v>
      </c>
      <c r="AS285" s="184">
        <f t="shared" si="405"/>
        <v>1</v>
      </c>
      <c r="AT285" s="155">
        <v>485</v>
      </c>
      <c r="AU285" s="184">
        <f t="shared" si="406"/>
        <v>0</v>
      </c>
      <c r="AV285" s="188">
        <v>7</v>
      </c>
      <c r="AW285" s="255">
        <v>114</v>
      </c>
      <c r="AX285" s="237">
        <f t="shared" si="430"/>
        <v>44109</v>
      </c>
      <c r="AY285" s="6">
        <v>0</v>
      </c>
      <c r="AZ285" s="238">
        <f t="shared" si="407"/>
        <v>341</v>
      </c>
      <c r="BA285" s="238">
        <f t="shared" si="326"/>
        <v>68</v>
      </c>
      <c r="BB285" s="130">
        <v>0</v>
      </c>
      <c r="BC285" s="27">
        <f t="shared" si="408"/>
        <v>22</v>
      </c>
      <c r="BD285" s="238">
        <f t="shared" si="377"/>
        <v>103</v>
      </c>
      <c r="BE285" s="229">
        <f t="shared" si="409"/>
        <v>44109</v>
      </c>
      <c r="BF285" s="132">
        <f t="shared" si="410"/>
        <v>12</v>
      </c>
      <c r="BG285" s="132">
        <f t="shared" si="378"/>
        <v>2933</v>
      </c>
      <c r="BH285" s="229">
        <f t="shared" si="387"/>
        <v>44109</v>
      </c>
      <c r="BI285" s="132">
        <f t="shared" si="411"/>
        <v>2933</v>
      </c>
      <c r="BJ285" s="1">
        <f t="shared" si="412"/>
        <v>44109</v>
      </c>
      <c r="BK285">
        <f t="shared" si="413"/>
        <v>31</v>
      </c>
      <c r="BL285">
        <f t="shared" si="414"/>
        <v>31</v>
      </c>
      <c r="BM285" s="1">
        <f t="shared" si="415"/>
        <v>44109</v>
      </c>
      <c r="BN285">
        <f t="shared" si="416"/>
        <v>4241</v>
      </c>
      <c r="BO285">
        <f t="shared" si="417"/>
        <v>1851</v>
      </c>
      <c r="BP285" s="179">
        <f t="shared" si="388"/>
        <v>44109</v>
      </c>
      <c r="BQ285">
        <f t="shared" si="418"/>
        <v>5124</v>
      </c>
      <c r="BR285">
        <f t="shared" si="419"/>
        <v>4864</v>
      </c>
      <c r="BS285">
        <f t="shared" si="420"/>
        <v>105</v>
      </c>
      <c r="BW285" s="179">
        <f t="shared" si="389"/>
        <v>44109</v>
      </c>
      <c r="BX285">
        <f t="shared" si="421"/>
        <v>46</v>
      </c>
      <c r="BY285">
        <f t="shared" si="422"/>
        <v>46</v>
      </c>
      <c r="BZ285">
        <f t="shared" si="423"/>
        <v>0</v>
      </c>
      <c r="CA285" s="179">
        <f t="shared" si="390"/>
        <v>44109</v>
      </c>
      <c r="CB285">
        <f t="shared" si="424"/>
        <v>518</v>
      </c>
      <c r="CC285">
        <f t="shared" si="425"/>
        <v>485</v>
      </c>
      <c r="CD285">
        <f t="shared" si="426"/>
        <v>7</v>
      </c>
      <c r="CE285" s="179">
        <f t="shared" si="391"/>
        <v>44109</v>
      </c>
      <c r="CF285">
        <f t="shared" si="431"/>
        <v>11</v>
      </c>
      <c r="CG285">
        <f t="shared" si="432"/>
        <v>3</v>
      </c>
      <c r="CH285" s="179">
        <f t="shared" si="392"/>
        <v>44109</v>
      </c>
      <c r="CI285">
        <f t="shared" si="433"/>
        <v>0</v>
      </c>
      <c r="CJ285" s="1">
        <f t="shared" si="372"/>
        <v>44109</v>
      </c>
      <c r="CK285" s="282">
        <f t="shared" si="373"/>
        <v>11</v>
      </c>
      <c r="CL285" s="1">
        <f t="shared" si="374"/>
        <v>44109</v>
      </c>
      <c r="CM285" s="283">
        <f t="shared" si="375"/>
        <v>0</v>
      </c>
    </row>
    <row r="286" spans="1:91" ht="18" customHeight="1" x14ac:dyDescent="0.55000000000000004">
      <c r="A286" s="179">
        <v>44110</v>
      </c>
      <c r="B286" s="240">
        <v>7</v>
      </c>
      <c r="C286" s="154">
        <f t="shared" si="395"/>
        <v>2940</v>
      </c>
      <c r="D286" s="154">
        <f t="shared" si="396"/>
        <v>205</v>
      </c>
      <c r="E286" s="147">
        <v>1</v>
      </c>
      <c r="F286" s="147">
        <v>2735</v>
      </c>
      <c r="G286" s="147">
        <v>0</v>
      </c>
      <c r="H286" s="135"/>
      <c r="I286" s="147">
        <v>4</v>
      </c>
      <c r="J286" s="135"/>
      <c r="K286" s="42">
        <v>0</v>
      </c>
      <c r="L286" s="146">
        <v>24</v>
      </c>
      <c r="M286" s="147">
        <v>24</v>
      </c>
      <c r="N286" s="135"/>
      <c r="O286" s="135"/>
      <c r="P286" s="147">
        <v>4</v>
      </c>
      <c r="Q286" s="147">
        <v>4</v>
      </c>
      <c r="R286" s="135"/>
      <c r="S286" s="135"/>
      <c r="T286" s="147">
        <v>19</v>
      </c>
      <c r="U286" s="147">
        <v>19</v>
      </c>
      <c r="V286" s="135"/>
      <c r="W286" s="42">
        <v>376</v>
      </c>
      <c r="X286" s="148">
        <v>374</v>
      </c>
      <c r="Y286" s="42">
        <v>98</v>
      </c>
      <c r="Z286" s="75">
        <f t="shared" si="434"/>
        <v>44110</v>
      </c>
      <c r="AA286" s="230">
        <f t="shared" si="397"/>
        <v>5699</v>
      </c>
      <c r="AB286" s="230">
        <f t="shared" si="398"/>
        <v>5406</v>
      </c>
      <c r="AC286" s="231">
        <f t="shared" si="399"/>
        <v>112</v>
      </c>
      <c r="AD286" s="183">
        <f t="shared" si="400"/>
        <v>8</v>
      </c>
      <c r="AE286" s="243">
        <f t="shared" si="427"/>
        <v>3927</v>
      </c>
      <c r="AF286" s="155">
        <v>5132</v>
      </c>
      <c r="AG286" s="184">
        <f t="shared" si="428"/>
        <v>11</v>
      </c>
      <c r="AH286" s="155">
        <v>4875</v>
      </c>
      <c r="AI286" s="184">
        <f t="shared" si="401"/>
        <v>0</v>
      </c>
      <c r="AJ286" s="185">
        <v>105</v>
      </c>
      <c r="AK286" s="186">
        <f t="shared" si="402"/>
        <v>0</v>
      </c>
      <c r="AL286" s="155">
        <v>46</v>
      </c>
      <c r="AM286" s="184">
        <f t="shared" si="403"/>
        <v>0</v>
      </c>
      <c r="AN286" s="155">
        <v>46</v>
      </c>
      <c r="AO286" s="184">
        <f t="shared" si="404"/>
        <v>0</v>
      </c>
      <c r="AP286" s="187">
        <v>0</v>
      </c>
      <c r="AQ286" s="186">
        <f t="shared" si="429"/>
        <v>3</v>
      </c>
      <c r="AR286" s="155">
        <v>521</v>
      </c>
      <c r="AS286" s="184">
        <f t="shared" si="405"/>
        <v>0</v>
      </c>
      <c r="AT286" s="155">
        <v>485</v>
      </c>
      <c r="AU286" s="184">
        <f t="shared" si="406"/>
        <v>0</v>
      </c>
      <c r="AV286" s="188">
        <v>7</v>
      </c>
      <c r="AW286" s="255">
        <v>115</v>
      </c>
      <c r="AX286" s="237">
        <f t="shared" si="430"/>
        <v>44110</v>
      </c>
      <c r="AY286" s="6">
        <v>0</v>
      </c>
      <c r="AZ286" s="238">
        <f t="shared" si="407"/>
        <v>341</v>
      </c>
      <c r="BA286" s="238">
        <f t="shared" si="326"/>
        <v>69</v>
      </c>
      <c r="BB286" s="130">
        <v>0</v>
      </c>
      <c r="BC286" s="27">
        <f t="shared" si="408"/>
        <v>22</v>
      </c>
      <c r="BD286" s="238">
        <f t="shared" si="377"/>
        <v>104</v>
      </c>
      <c r="BE286" s="229">
        <f t="shared" si="409"/>
        <v>44110</v>
      </c>
      <c r="BF286" s="132">
        <f t="shared" si="410"/>
        <v>7</v>
      </c>
      <c r="BG286" s="132">
        <f t="shared" si="378"/>
        <v>2940</v>
      </c>
      <c r="BH286" s="229">
        <f t="shared" si="387"/>
        <v>44110</v>
      </c>
      <c r="BI286" s="132">
        <f t="shared" si="411"/>
        <v>2940</v>
      </c>
      <c r="BJ286" s="1">
        <f t="shared" si="412"/>
        <v>44110</v>
      </c>
      <c r="BK286">
        <f t="shared" si="413"/>
        <v>24</v>
      </c>
      <c r="BL286">
        <f t="shared" si="414"/>
        <v>24</v>
      </c>
      <c r="BM286" s="1">
        <f t="shared" si="415"/>
        <v>44110</v>
      </c>
      <c r="BN286">
        <f t="shared" si="416"/>
        <v>4265</v>
      </c>
      <c r="BO286">
        <f t="shared" si="417"/>
        <v>1875</v>
      </c>
      <c r="BP286" s="179">
        <f t="shared" si="388"/>
        <v>44110</v>
      </c>
      <c r="BQ286">
        <f t="shared" si="418"/>
        <v>5132</v>
      </c>
      <c r="BR286">
        <f t="shared" si="419"/>
        <v>4875</v>
      </c>
      <c r="BS286">
        <f t="shared" si="420"/>
        <v>105</v>
      </c>
      <c r="BW286" s="179">
        <f t="shared" si="389"/>
        <v>44110</v>
      </c>
      <c r="BX286">
        <f t="shared" si="421"/>
        <v>46</v>
      </c>
      <c r="BY286">
        <f t="shared" si="422"/>
        <v>46</v>
      </c>
      <c r="BZ286">
        <f t="shared" si="423"/>
        <v>0</v>
      </c>
      <c r="CA286" s="179">
        <f t="shared" si="390"/>
        <v>44110</v>
      </c>
      <c r="CB286">
        <f t="shared" si="424"/>
        <v>521</v>
      </c>
      <c r="CC286">
        <f t="shared" si="425"/>
        <v>485</v>
      </c>
      <c r="CD286">
        <f t="shared" si="426"/>
        <v>7</v>
      </c>
      <c r="CE286" s="179">
        <f t="shared" si="391"/>
        <v>44110</v>
      </c>
      <c r="CF286">
        <f t="shared" si="431"/>
        <v>8</v>
      </c>
      <c r="CG286">
        <f t="shared" si="432"/>
        <v>11</v>
      </c>
      <c r="CH286" s="179">
        <f t="shared" si="392"/>
        <v>44110</v>
      </c>
      <c r="CI286">
        <f t="shared" si="433"/>
        <v>0</v>
      </c>
      <c r="CJ286" s="1">
        <f t="shared" si="372"/>
        <v>44110</v>
      </c>
      <c r="CK286" s="282">
        <f t="shared" si="373"/>
        <v>8</v>
      </c>
      <c r="CL286" s="1">
        <f t="shared" si="374"/>
        <v>44110</v>
      </c>
      <c r="CM286" s="283">
        <f t="shared" si="375"/>
        <v>0</v>
      </c>
    </row>
    <row r="287" spans="1:91" ht="18" customHeight="1" x14ac:dyDescent="0.55000000000000004">
      <c r="A287" s="179">
        <v>44111</v>
      </c>
      <c r="B287" s="240">
        <v>11</v>
      </c>
      <c r="C287" s="154">
        <f t="shared" si="395"/>
        <v>2951</v>
      </c>
      <c r="D287" s="154">
        <f t="shared" si="396"/>
        <v>200</v>
      </c>
      <c r="E287" s="147">
        <v>1</v>
      </c>
      <c r="F287" s="147">
        <v>2751</v>
      </c>
      <c r="G287" s="147">
        <v>1</v>
      </c>
      <c r="H287" s="135"/>
      <c r="I287" s="147">
        <v>5</v>
      </c>
      <c r="J287" s="135"/>
      <c r="K287" s="42">
        <v>0</v>
      </c>
      <c r="L287" s="146">
        <v>8</v>
      </c>
      <c r="M287" s="147">
        <v>8</v>
      </c>
      <c r="N287" s="135"/>
      <c r="O287" s="135"/>
      <c r="P287" s="147">
        <v>3</v>
      </c>
      <c r="Q287" s="147">
        <v>3</v>
      </c>
      <c r="R287" s="135"/>
      <c r="S287" s="135"/>
      <c r="T287" s="147">
        <v>15</v>
      </c>
      <c r="U287" s="147">
        <v>15</v>
      </c>
      <c r="V287" s="135"/>
      <c r="W287" s="42">
        <v>366</v>
      </c>
      <c r="X287" s="148">
        <v>364</v>
      </c>
      <c r="Y287" s="42">
        <v>99</v>
      </c>
      <c r="Z287" s="75">
        <f t="shared" si="434"/>
        <v>44111</v>
      </c>
      <c r="AA287" s="230">
        <f t="shared" si="397"/>
        <v>5712</v>
      </c>
      <c r="AB287" s="230">
        <f t="shared" si="398"/>
        <v>5417</v>
      </c>
      <c r="AC287" s="231">
        <f t="shared" si="399"/>
        <v>112</v>
      </c>
      <c r="AD287" s="183">
        <f t="shared" si="400"/>
        <v>11</v>
      </c>
      <c r="AE287" s="243">
        <f t="shared" si="427"/>
        <v>3938</v>
      </c>
      <c r="AF287" s="155">
        <v>5143</v>
      </c>
      <c r="AG287" s="184">
        <f t="shared" si="428"/>
        <v>10</v>
      </c>
      <c r="AH287" s="155">
        <v>4885</v>
      </c>
      <c r="AI287" s="184">
        <f t="shared" si="401"/>
        <v>0</v>
      </c>
      <c r="AJ287" s="185">
        <v>105</v>
      </c>
      <c r="AK287" s="186">
        <f t="shared" si="402"/>
        <v>0</v>
      </c>
      <c r="AL287" s="155">
        <v>46</v>
      </c>
      <c r="AM287" s="184">
        <f t="shared" si="403"/>
        <v>0</v>
      </c>
      <c r="AN287" s="155">
        <v>46</v>
      </c>
      <c r="AO287" s="184">
        <f t="shared" si="404"/>
        <v>0</v>
      </c>
      <c r="AP287" s="187">
        <v>0</v>
      </c>
      <c r="AQ287" s="186">
        <f t="shared" si="429"/>
        <v>2</v>
      </c>
      <c r="AR287" s="155">
        <v>523</v>
      </c>
      <c r="AS287" s="184">
        <f t="shared" si="405"/>
        <v>1</v>
      </c>
      <c r="AT287" s="155">
        <v>486</v>
      </c>
      <c r="AU287" s="184">
        <f t="shared" si="406"/>
        <v>0</v>
      </c>
      <c r="AV287" s="188">
        <v>7</v>
      </c>
      <c r="AW287" s="255">
        <v>116</v>
      </c>
      <c r="AX287" s="237">
        <f t="shared" si="430"/>
        <v>44111</v>
      </c>
      <c r="AY287" s="6">
        <v>0</v>
      </c>
      <c r="AZ287" s="238">
        <f t="shared" si="407"/>
        <v>341</v>
      </c>
      <c r="BA287" s="238">
        <f t="shared" si="326"/>
        <v>70</v>
      </c>
      <c r="BB287" s="130">
        <v>0</v>
      </c>
      <c r="BC287" s="27">
        <f t="shared" si="408"/>
        <v>22</v>
      </c>
      <c r="BD287" s="238">
        <f t="shared" si="377"/>
        <v>105</v>
      </c>
      <c r="BE287" s="229">
        <f t="shared" si="409"/>
        <v>44111</v>
      </c>
      <c r="BF287" s="132">
        <f t="shared" si="410"/>
        <v>11</v>
      </c>
      <c r="BG287" s="132">
        <f t="shared" si="378"/>
        <v>2951</v>
      </c>
      <c r="BH287" s="229">
        <f t="shared" si="387"/>
        <v>44111</v>
      </c>
      <c r="BI287" s="132">
        <f t="shared" si="411"/>
        <v>2951</v>
      </c>
      <c r="BJ287" s="1">
        <f t="shared" si="412"/>
        <v>44111</v>
      </c>
      <c r="BK287">
        <f t="shared" si="413"/>
        <v>8</v>
      </c>
      <c r="BL287">
        <f t="shared" si="414"/>
        <v>8</v>
      </c>
      <c r="BM287" s="1">
        <f t="shared" si="415"/>
        <v>44111</v>
      </c>
      <c r="BN287">
        <f t="shared" si="416"/>
        <v>4273</v>
      </c>
      <c r="BO287">
        <f t="shared" si="417"/>
        <v>1883</v>
      </c>
      <c r="BP287" s="179">
        <f t="shared" si="388"/>
        <v>44111</v>
      </c>
      <c r="BQ287">
        <f t="shared" si="418"/>
        <v>5143</v>
      </c>
      <c r="BR287">
        <f t="shared" si="419"/>
        <v>4885</v>
      </c>
      <c r="BS287">
        <f t="shared" si="420"/>
        <v>105</v>
      </c>
      <c r="BW287" s="179">
        <f t="shared" si="389"/>
        <v>44111</v>
      </c>
      <c r="BX287">
        <f t="shared" si="421"/>
        <v>46</v>
      </c>
      <c r="BY287">
        <f t="shared" si="422"/>
        <v>46</v>
      </c>
      <c r="BZ287">
        <f t="shared" si="423"/>
        <v>0</v>
      </c>
      <c r="CA287" s="179">
        <f t="shared" si="390"/>
        <v>44111</v>
      </c>
      <c r="CB287">
        <f t="shared" si="424"/>
        <v>523</v>
      </c>
      <c r="CC287">
        <f t="shared" si="425"/>
        <v>486</v>
      </c>
      <c r="CD287">
        <f t="shared" si="426"/>
        <v>7</v>
      </c>
      <c r="CE287" s="179">
        <f t="shared" si="391"/>
        <v>44111</v>
      </c>
      <c r="CF287">
        <f t="shared" si="431"/>
        <v>11</v>
      </c>
      <c r="CG287">
        <f t="shared" si="432"/>
        <v>10</v>
      </c>
      <c r="CH287" s="179">
        <f t="shared" si="392"/>
        <v>44111</v>
      </c>
      <c r="CI287">
        <f t="shared" si="433"/>
        <v>0</v>
      </c>
      <c r="CJ287" s="1">
        <f t="shared" si="372"/>
        <v>44111</v>
      </c>
      <c r="CK287" s="282">
        <f t="shared" si="373"/>
        <v>11</v>
      </c>
      <c r="CL287" s="1">
        <f t="shared" si="374"/>
        <v>44111</v>
      </c>
      <c r="CM287" s="283">
        <f t="shared" si="375"/>
        <v>0</v>
      </c>
    </row>
    <row r="288" spans="1:91" ht="18" customHeight="1" x14ac:dyDescent="0.55000000000000004">
      <c r="A288" s="179">
        <v>44112</v>
      </c>
      <c r="B288" s="240">
        <v>21</v>
      </c>
      <c r="C288" s="154">
        <f t="shared" si="395"/>
        <v>2972</v>
      </c>
      <c r="D288" s="154">
        <f t="shared" si="396"/>
        <v>206</v>
      </c>
      <c r="E288" s="147">
        <v>1</v>
      </c>
      <c r="F288" s="147">
        <v>2766</v>
      </c>
      <c r="G288" s="147">
        <v>0</v>
      </c>
      <c r="H288" s="135"/>
      <c r="I288" s="147">
        <v>5</v>
      </c>
      <c r="J288" s="135"/>
      <c r="K288" s="42">
        <v>0</v>
      </c>
      <c r="L288" s="146">
        <v>15</v>
      </c>
      <c r="M288" s="147">
        <v>15</v>
      </c>
      <c r="N288" s="135"/>
      <c r="O288" s="135"/>
      <c r="P288" s="147">
        <v>0</v>
      </c>
      <c r="Q288" s="147">
        <v>0</v>
      </c>
      <c r="R288" s="135"/>
      <c r="S288" s="135"/>
      <c r="T288" s="147">
        <v>24</v>
      </c>
      <c r="U288" s="147">
        <v>2</v>
      </c>
      <c r="V288" s="135"/>
      <c r="W288" s="42">
        <v>357</v>
      </c>
      <c r="X288" s="148">
        <v>355</v>
      </c>
      <c r="Y288" s="42">
        <v>100</v>
      </c>
      <c r="Z288" s="75">
        <f t="shared" si="434"/>
        <v>44112</v>
      </c>
      <c r="AA288" s="230">
        <f t="shared" si="397"/>
        <v>5731</v>
      </c>
      <c r="AB288" s="230">
        <f t="shared" si="398"/>
        <v>5423</v>
      </c>
      <c r="AC288" s="231">
        <f t="shared" si="399"/>
        <v>112</v>
      </c>
      <c r="AD288" s="183">
        <f t="shared" si="400"/>
        <v>18</v>
      </c>
      <c r="AE288" s="243">
        <f t="shared" si="427"/>
        <v>3956</v>
      </c>
      <c r="AF288" s="155">
        <v>5161</v>
      </c>
      <c r="AG288" s="184">
        <f t="shared" si="428"/>
        <v>5</v>
      </c>
      <c r="AH288" s="155">
        <v>4890</v>
      </c>
      <c r="AI288" s="184">
        <f t="shared" si="401"/>
        <v>0</v>
      </c>
      <c r="AJ288" s="185">
        <v>105</v>
      </c>
      <c r="AK288" s="186">
        <f t="shared" si="402"/>
        <v>0</v>
      </c>
      <c r="AL288" s="155">
        <v>46</v>
      </c>
      <c r="AM288" s="184">
        <f t="shared" si="403"/>
        <v>0</v>
      </c>
      <c r="AN288" s="155">
        <v>46</v>
      </c>
      <c r="AO288" s="184">
        <f t="shared" si="404"/>
        <v>0</v>
      </c>
      <c r="AP288" s="187">
        <v>0</v>
      </c>
      <c r="AQ288" s="186">
        <f t="shared" si="429"/>
        <v>1</v>
      </c>
      <c r="AR288" s="155">
        <v>524</v>
      </c>
      <c r="AS288" s="184">
        <f t="shared" si="405"/>
        <v>1</v>
      </c>
      <c r="AT288" s="155">
        <v>487</v>
      </c>
      <c r="AU288" s="184">
        <f t="shared" si="406"/>
        <v>0</v>
      </c>
      <c r="AV288" s="188">
        <v>7</v>
      </c>
      <c r="AW288" s="255">
        <v>117</v>
      </c>
      <c r="AX288" s="237">
        <f t="shared" si="430"/>
        <v>44112</v>
      </c>
      <c r="AY288" s="6">
        <v>0</v>
      </c>
      <c r="AZ288" s="238">
        <f t="shared" si="407"/>
        <v>341</v>
      </c>
      <c r="BA288" s="238">
        <f t="shared" si="326"/>
        <v>71</v>
      </c>
      <c r="BB288" s="130">
        <v>0</v>
      </c>
      <c r="BC288" s="27">
        <f t="shared" si="408"/>
        <v>22</v>
      </c>
      <c r="BD288" s="238">
        <f t="shared" si="377"/>
        <v>106</v>
      </c>
      <c r="BE288" s="229">
        <f t="shared" si="409"/>
        <v>44112</v>
      </c>
      <c r="BF288" s="132">
        <f t="shared" si="410"/>
        <v>21</v>
      </c>
      <c r="BG288" s="132">
        <f t="shared" si="378"/>
        <v>2972</v>
      </c>
      <c r="BH288" s="229">
        <f t="shared" si="387"/>
        <v>44112</v>
      </c>
      <c r="BI288" s="132">
        <f t="shared" si="411"/>
        <v>2972</v>
      </c>
      <c r="BJ288" s="1">
        <f t="shared" si="412"/>
        <v>44112</v>
      </c>
      <c r="BK288">
        <f t="shared" si="413"/>
        <v>15</v>
      </c>
      <c r="BL288">
        <f t="shared" si="414"/>
        <v>15</v>
      </c>
      <c r="BM288" s="1">
        <f t="shared" si="415"/>
        <v>44112</v>
      </c>
      <c r="BN288">
        <f t="shared" si="416"/>
        <v>4288</v>
      </c>
      <c r="BO288">
        <f t="shared" si="417"/>
        <v>1898</v>
      </c>
      <c r="BP288" s="179">
        <f t="shared" si="388"/>
        <v>44112</v>
      </c>
      <c r="BQ288">
        <f t="shared" si="418"/>
        <v>5161</v>
      </c>
      <c r="BR288">
        <f t="shared" si="419"/>
        <v>4890</v>
      </c>
      <c r="BS288">
        <f t="shared" si="420"/>
        <v>105</v>
      </c>
      <c r="BW288" s="179">
        <f t="shared" si="389"/>
        <v>44112</v>
      </c>
      <c r="BX288">
        <f t="shared" si="421"/>
        <v>46</v>
      </c>
      <c r="BY288">
        <f t="shared" si="422"/>
        <v>46</v>
      </c>
      <c r="BZ288">
        <f t="shared" si="423"/>
        <v>0</v>
      </c>
      <c r="CA288" s="179">
        <f t="shared" si="390"/>
        <v>44112</v>
      </c>
      <c r="CB288">
        <f t="shared" si="424"/>
        <v>524</v>
      </c>
      <c r="CC288">
        <f t="shared" si="425"/>
        <v>487</v>
      </c>
      <c r="CD288">
        <f t="shared" si="426"/>
        <v>7</v>
      </c>
      <c r="CE288" s="179">
        <f t="shared" si="391"/>
        <v>44112</v>
      </c>
      <c r="CF288">
        <f t="shared" si="431"/>
        <v>18</v>
      </c>
      <c r="CG288">
        <f t="shared" si="432"/>
        <v>5</v>
      </c>
      <c r="CH288" s="179">
        <f t="shared" si="392"/>
        <v>44112</v>
      </c>
      <c r="CI288">
        <f t="shared" si="433"/>
        <v>0</v>
      </c>
      <c r="CJ288" s="1">
        <f t="shared" si="372"/>
        <v>44112</v>
      </c>
      <c r="CK288" s="282">
        <f t="shared" si="373"/>
        <v>18</v>
      </c>
      <c r="CL288" s="1">
        <f t="shared" si="374"/>
        <v>44112</v>
      </c>
      <c r="CM288" s="283">
        <f t="shared" si="375"/>
        <v>0</v>
      </c>
    </row>
    <row r="289" spans="1:91" ht="18" customHeight="1" x14ac:dyDescent="0.55000000000000004">
      <c r="A289" s="179">
        <v>44113</v>
      </c>
      <c r="B289" s="240">
        <v>15</v>
      </c>
      <c r="C289" s="154">
        <f t="shared" si="395"/>
        <v>2987</v>
      </c>
      <c r="D289" s="154">
        <f t="shared" si="396"/>
        <v>206</v>
      </c>
      <c r="E289" s="147">
        <v>1</v>
      </c>
      <c r="F289" s="147">
        <v>2781</v>
      </c>
      <c r="G289" s="147">
        <v>0</v>
      </c>
      <c r="H289" s="135"/>
      <c r="I289" s="147">
        <v>4</v>
      </c>
      <c r="J289" s="135"/>
      <c r="K289" s="42">
        <v>0</v>
      </c>
      <c r="L289" s="146">
        <v>39</v>
      </c>
      <c r="M289" s="147">
        <v>39</v>
      </c>
      <c r="N289" s="135"/>
      <c r="O289" s="135"/>
      <c r="P289" s="147">
        <v>0</v>
      </c>
      <c r="Q289" s="147">
        <v>0</v>
      </c>
      <c r="R289" s="135"/>
      <c r="S289" s="135"/>
      <c r="T289" s="147">
        <v>16</v>
      </c>
      <c r="U289" s="147">
        <v>16</v>
      </c>
      <c r="V289" s="135"/>
      <c r="W289" s="42">
        <v>380</v>
      </c>
      <c r="X289" s="148">
        <v>378</v>
      </c>
      <c r="Y289" s="42">
        <v>101</v>
      </c>
      <c r="Z289" s="75">
        <f t="shared" si="434"/>
        <v>44113</v>
      </c>
      <c r="AA289" s="230">
        <f t="shared" si="397"/>
        <v>5742</v>
      </c>
      <c r="AB289" s="230">
        <f t="shared" si="398"/>
        <v>5440</v>
      </c>
      <c r="AC289" s="231">
        <f t="shared" si="399"/>
        <v>112</v>
      </c>
      <c r="AD289" s="183">
        <f t="shared" si="400"/>
        <v>8</v>
      </c>
      <c r="AE289" s="243">
        <f t="shared" si="427"/>
        <v>3964</v>
      </c>
      <c r="AF289" s="155">
        <v>5169</v>
      </c>
      <c r="AG289" s="184">
        <f t="shared" si="428"/>
        <v>16</v>
      </c>
      <c r="AH289" s="155">
        <v>4906</v>
      </c>
      <c r="AI289" s="184">
        <f t="shared" si="401"/>
        <v>0</v>
      </c>
      <c r="AJ289" s="185">
        <v>105</v>
      </c>
      <c r="AK289" s="186">
        <f t="shared" si="402"/>
        <v>0</v>
      </c>
      <c r="AL289" s="155">
        <v>46</v>
      </c>
      <c r="AM289" s="184">
        <f t="shared" si="403"/>
        <v>0</v>
      </c>
      <c r="AN289" s="155">
        <v>46</v>
      </c>
      <c r="AO289" s="184">
        <f t="shared" si="404"/>
        <v>0</v>
      </c>
      <c r="AP289" s="187">
        <v>0</v>
      </c>
      <c r="AQ289" s="186">
        <f t="shared" si="429"/>
        <v>3</v>
      </c>
      <c r="AR289" s="155">
        <v>527</v>
      </c>
      <c r="AS289" s="184">
        <f t="shared" si="405"/>
        <v>1</v>
      </c>
      <c r="AT289" s="155">
        <v>488</v>
      </c>
      <c r="AU289" s="184">
        <f t="shared" si="406"/>
        <v>0</v>
      </c>
      <c r="AV289" s="188">
        <v>7</v>
      </c>
      <c r="AW289" s="255">
        <v>118</v>
      </c>
      <c r="AX289" s="237">
        <f t="shared" si="430"/>
        <v>44113</v>
      </c>
      <c r="AY289" s="6">
        <v>0</v>
      </c>
      <c r="AZ289" s="238">
        <f t="shared" si="407"/>
        <v>341</v>
      </c>
      <c r="BA289" s="238">
        <f t="shared" si="326"/>
        <v>72</v>
      </c>
      <c r="BB289" s="130">
        <v>0</v>
      </c>
      <c r="BC289" s="27">
        <f t="shared" si="408"/>
        <v>22</v>
      </c>
      <c r="BD289" s="238">
        <f t="shared" si="377"/>
        <v>107</v>
      </c>
      <c r="BE289" s="229">
        <f t="shared" si="409"/>
        <v>44113</v>
      </c>
      <c r="BF289" s="132">
        <f t="shared" si="410"/>
        <v>15</v>
      </c>
      <c r="BG289" s="132">
        <f t="shared" si="378"/>
        <v>2987</v>
      </c>
      <c r="BH289" s="229">
        <f t="shared" si="387"/>
        <v>44113</v>
      </c>
      <c r="BI289" s="132">
        <f t="shared" si="411"/>
        <v>2987</v>
      </c>
      <c r="BJ289" s="1">
        <f t="shared" si="412"/>
        <v>44113</v>
      </c>
      <c r="BK289">
        <f t="shared" si="413"/>
        <v>39</v>
      </c>
      <c r="BL289">
        <f t="shared" si="414"/>
        <v>39</v>
      </c>
      <c r="BM289" s="1">
        <f t="shared" si="415"/>
        <v>44113</v>
      </c>
      <c r="BN289">
        <f t="shared" si="416"/>
        <v>4327</v>
      </c>
      <c r="BO289">
        <f t="shared" si="417"/>
        <v>1937</v>
      </c>
      <c r="BP289" s="179">
        <f t="shared" si="388"/>
        <v>44113</v>
      </c>
      <c r="BQ289">
        <f t="shared" si="418"/>
        <v>5169</v>
      </c>
      <c r="BR289">
        <f t="shared" si="419"/>
        <v>4906</v>
      </c>
      <c r="BS289">
        <f t="shared" si="420"/>
        <v>105</v>
      </c>
      <c r="BW289" s="179">
        <f t="shared" si="389"/>
        <v>44113</v>
      </c>
      <c r="BX289">
        <f t="shared" si="421"/>
        <v>46</v>
      </c>
      <c r="BY289">
        <f t="shared" si="422"/>
        <v>46</v>
      </c>
      <c r="BZ289">
        <f t="shared" si="423"/>
        <v>0</v>
      </c>
      <c r="CA289" s="179">
        <f t="shared" si="390"/>
        <v>44113</v>
      </c>
      <c r="CB289">
        <f t="shared" si="424"/>
        <v>527</v>
      </c>
      <c r="CC289">
        <f t="shared" si="425"/>
        <v>488</v>
      </c>
      <c r="CD289">
        <f t="shared" si="426"/>
        <v>7</v>
      </c>
      <c r="CE289" s="179">
        <f t="shared" si="391"/>
        <v>44113</v>
      </c>
      <c r="CF289">
        <f t="shared" si="431"/>
        <v>8</v>
      </c>
      <c r="CG289">
        <f t="shared" si="432"/>
        <v>16</v>
      </c>
      <c r="CH289" s="179">
        <f t="shared" si="392"/>
        <v>44113</v>
      </c>
      <c r="CI289">
        <f t="shared" si="433"/>
        <v>0</v>
      </c>
      <c r="CJ289" s="1">
        <f t="shared" si="372"/>
        <v>44113</v>
      </c>
      <c r="CK289" s="282">
        <f t="shared" si="373"/>
        <v>8</v>
      </c>
      <c r="CL289" s="1">
        <f t="shared" si="374"/>
        <v>44113</v>
      </c>
      <c r="CM289" s="283">
        <f t="shared" si="375"/>
        <v>0</v>
      </c>
    </row>
    <row r="290" spans="1:91" ht="18" customHeight="1" x14ac:dyDescent="0.55000000000000004">
      <c r="A290" s="179">
        <v>44114</v>
      </c>
      <c r="B290" s="240">
        <v>21</v>
      </c>
      <c r="C290" s="154">
        <f t="shared" si="395"/>
        <v>3008</v>
      </c>
      <c r="D290" s="154">
        <f t="shared" si="396"/>
        <v>218</v>
      </c>
      <c r="E290" s="147">
        <v>0</v>
      </c>
      <c r="F290" s="147">
        <v>2790</v>
      </c>
      <c r="G290" s="147">
        <v>5</v>
      </c>
      <c r="H290" s="135"/>
      <c r="I290" s="147">
        <v>9</v>
      </c>
      <c r="J290" s="135"/>
      <c r="K290" s="42">
        <v>0</v>
      </c>
      <c r="L290" s="146">
        <v>23</v>
      </c>
      <c r="M290" s="147">
        <v>23</v>
      </c>
      <c r="N290" s="135"/>
      <c r="O290" s="135"/>
      <c r="P290" s="147">
        <v>2</v>
      </c>
      <c r="Q290" s="147">
        <v>2</v>
      </c>
      <c r="R290" s="135"/>
      <c r="S290" s="135"/>
      <c r="T290" s="147">
        <v>20</v>
      </c>
      <c r="U290" s="147">
        <v>20</v>
      </c>
      <c r="V290" s="135"/>
      <c r="W290" s="42">
        <v>381</v>
      </c>
      <c r="X290" s="148">
        <v>379</v>
      </c>
      <c r="Y290" s="42">
        <v>102</v>
      </c>
      <c r="Z290" s="75">
        <f t="shared" si="434"/>
        <v>44114</v>
      </c>
      <c r="AA290" s="230">
        <f t="shared" si="397"/>
        <v>5748</v>
      </c>
      <c r="AB290" s="230">
        <f t="shared" si="398"/>
        <v>5448</v>
      </c>
      <c r="AC290" s="231">
        <f t="shared" si="399"/>
        <v>112</v>
      </c>
      <c r="AD290" s="183">
        <f t="shared" si="400"/>
        <v>6</v>
      </c>
      <c r="AE290" s="243">
        <f t="shared" si="427"/>
        <v>3970</v>
      </c>
      <c r="AF290" s="155">
        <v>5175</v>
      </c>
      <c r="AG290" s="184">
        <f t="shared" si="428"/>
        <v>8</v>
      </c>
      <c r="AH290" s="155">
        <v>4914</v>
      </c>
      <c r="AI290" s="184">
        <f t="shared" si="401"/>
        <v>0</v>
      </c>
      <c r="AJ290" s="185">
        <v>105</v>
      </c>
      <c r="AK290" s="186">
        <f t="shared" si="402"/>
        <v>0</v>
      </c>
      <c r="AL290" s="155">
        <v>46</v>
      </c>
      <c r="AM290" s="184">
        <f t="shared" si="403"/>
        <v>0</v>
      </c>
      <c r="AN290" s="155">
        <v>46</v>
      </c>
      <c r="AO290" s="184">
        <f t="shared" si="404"/>
        <v>0</v>
      </c>
      <c r="AP290" s="187">
        <v>0</v>
      </c>
      <c r="AQ290" s="186">
        <f t="shared" si="429"/>
        <v>0</v>
      </c>
      <c r="AR290" s="155">
        <v>527</v>
      </c>
      <c r="AS290" s="184">
        <f t="shared" si="405"/>
        <v>0</v>
      </c>
      <c r="AT290" s="155">
        <v>488</v>
      </c>
      <c r="AU290" s="184">
        <f t="shared" si="406"/>
        <v>0</v>
      </c>
      <c r="AV290" s="188">
        <v>7</v>
      </c>
      <c r="AW290" s="255">
        <v>119</v>
      </c>
      <c r="AX290" s="237">
        <f t="shared" si="430"/>
        <v>44114</v>
      </c>
      <c r="AY290" s="6">
        <v>0</v>
      </c>
      <c r="AZ290" s="238">
        <f t="shared" si="407"/>
        <v>341</v>
      </c>
      <c r="BA290" s="238">
        <f t="shared" si="326"/>
        <v>73</v>
      </c>
      <c r="BB290" s="130">
        <v>0</v>
      </c>
      <c r="BC290" s="27">
        <f t="shared" si="408"/>
        <v>22</v>
      </c>
      <c r="BD290" s="238">
        <f t="shared" si="377"/>
        <v>108</v>
      </c>
      <c r="BE290" s="229">
        <f t="shared" si="409"/>
        <v>44114</v>
      </c>
      <c r="BF290" s="132">
        <f t="shared" si="410"/>
        <v>21</v>
      </c>
      <c r="BG290" s="132">
        <f t="shared" si="378"/>
        <v>3008</v>
      </c>
      <c r="BH290" s="229">
        <f t="shared" si="387"/>
        <v>44114</v>
      </c>
      <c r="BI290" s="132">
        <f t="shared" si="411"/>
        <v>3008</v>
      </c>
      <c r="BJ290" s="1">
        <f t="shared" si="412"/>
        <v>44114</v>
      </c>
      <c r="BK290">
        <f t="shared" si="413"/>
        <v>23</v>
      </c>
      <c r="BL290">
        <f t="shared" si="414"/>
        <v>23</v>
      </c>
      <c r="BM290" s="1">
        <f t="shared" si="415"/>
        <v>44114</v>
      </c>
      <c r="BN290">
        <f t="shared" si="416"/>
        <v>4350</v>
      </c>
      <c r="BO290">
        <f t="shared" si="417"/>
        <v>1960</v>
      </c>
      <c r="BP290" s="179">
        <f t="shared" si="388"/>
        <v>44114</v>
      </c>
      <c r="BQ290">
        <f t="shared" si="418"/>
        <v>5175</v>
      </c>
      <c r="BR290">
        <f t="shared" si="419"/>
        <v>4914</v>
      </c>
      <c r="BS290">
        <f t="shared" si="420"/>
        <v>105</v>
      </c>
      <c r="BW290" s="179">
        <f t="shared" si="389"/>
        <v>44114</v>
      </c>
      <c r="BX290">
        <f t="shared" si="421"/>
        <v>46</v>
      </c>
      <c r="BY290">
        <f t="shared" si="422"/>
        <v>46</v>
      </c>
      <c r="BZ290">
        <f t="shared" si="423"/>
        <v>0</v>
      </c>
      <c r="CA290" s="179">
        <f t="shared" si="390"/>
        <v>44114</v>
      </c>
      <c r="CB290">
        <f t="shared" si="424"/>
        <v>527</v>
      </c>
      <c r="CC290">
        <f t="shared" si="425"/>
        <v>488</v>
      </c>
      <c r="CD290">
        <f t="shared" si="426"/>
        <v>7</v>
      </c>
      <c r="CE290" s="179">
        <f t="shared" si="391"/>
        <v>44114</v>
      </c>
      <c r="CF290">
        <f t="shared" si="431"/>
        <v>6</v>
      </c>
      <c r="CG290">
        <f t="shared" si="432"/>
        <v>8</v>
      </c>
      <c r="CH290" s="179">
        <f t="shared" si="392"/>
        <v>44114</v>
      </c>
      <c r="CI290">
        <f t="shared" si="433"/>
        <v>0</v>
      </c>
      <c r="CJ290" s="1">
        <f t="shared" si="372"/>
        <v>44114</v>
      </c>
      <c r="CK290" s="282">
        <f t="shared" si="373"/>
        <v>6</v>
      </c>
      <c r="CL290" s="1">
        <f t="shared" si="374"/>
        <v>44114</v>
      </c>
      <c r="CM290" s="283">
        <f t="shared" si="375"/>
        <v>0</v>
      </c>
    </row>
    <row r="291" spans="1:91" ht="18" customHeight="1" x14ac:dyDescent="0.55000000000000004">
      <c r="A291" s="179">
        <v>44115</v>
      </c>
      <c r="B291" s="240">
        <v>21</v>
      </c>
      <c r="C291" s="154">
        <f t="shared" si="395"/>
        <v>3029</v>
      </c>
      <c r="D291" s="154">
        <f t="shared" si="396"/>
        <v>230</v>
      </c>
      <c r="E291" s="147">
        <v>0</v>
      </c>
      <c r="F291" s="147">
        <v>2799</v>
      </c>
      <c r="G291" s="147">
        <v>1</v>
      </c>
      <c r="H291" s="135"/>
      <c r="I291" s="147">
        <v>9</v>
      </c>
      <c r="J291" s="135"/>
      <c r="K291" s="42">
        <v>0</v>
      </c>
      <c r="L291" s="146">
        <v>32</v>
      </c>
      <c r="M291" s="147">
        <v>32</v>
      </c>
      <c r="N291" s="135"/>
      <c r="O291" s="135"/>
      <c r="P291" s="147">
        <v>1</v>
      </c>
      <c r="Q291" s="147">
        <v>1</v>
      </c>
      <c r="R291" s="135"/>
      <c r="S291" s="135"/>
      <c r="T291" s="147">
        <v>17</v>
      </c>
      <c r="U291" s="147">
        <v>17</v>
      </c>
      <c r="V291" s="135"/>
      <c r="W291" s="42">
        <v>395</v>
      </c>
      <c r="X291" s="148">
        <v>390</v>
      </c>
      <c r="Y291" s="42">
        <v>103</v>
      </c>
      <c r="Z291" s="75">
        <f t="shared" si="434"/>
        <v>44115</v>
      </c>
      <c r="AA291" s="230">
        <f t="shared" si="397"/>
        <v>5755</v>
      </c>
      <c r="AB291" s="230">
        <f t="shared" si="398"/>
        <v>5453</v>
      </c>
      <c r="AC291" s="231">
        <f t="shared" si="399"/>
        <v>112</v>
      </c>
      <c r="AD291" s="183">
        <f t="shared" si="400"/>
        <v>7</v>
      </c>
      <c r="AE291" s="243">
        <f t="shared" si="427"/>
        <v>3977</v>
      </c>
      <c r="AF291" s="155">
        <v>5182</v>
      </c>
      <c r="AG291" s="184">
        <f t="shared" si="428"/>
        <v>5</v>
      </c>
      <c r="AH291" s="155">
        <v>4919</v>
      </c>
      <c r="AI291" s="184">
        <f t="shared" si="401"/>
        <v>0</v>
      </c>
      <c r="AJ291" s="185">
        <v>105</v>
      </c>
      <c r="AK291" s="186">
        <f t="shared" si="402"/>
        <v>0</v>
      </c>
      <c r="AL291" s="155">
        <v>46</v>
      </c>
      <c r="AM291" s="184">
        <f t="shared" si="403"/>
        <v>0</v>
      </c>
      <c r="AN291" s="155">
        <v>46</v>
      </c>
      <c r="AO291" s="184">
        <f t="shared" si="404"/>
        <v>0</v>
      </c>
      <c r="AP291" s="187">
        <v>0</v>
      </c>
      <c r="AQ291" s="186">
        <f t="shared" si="429"/>
        <v>0</v>
      </c>
      <c r="AR291" s="155">
        <v>527</v>
      </c>
      <c r="AS291" s="184">
        <f t="shared" si="405"/>
        <v>0</v>
      </c>
      <c r="AT291" s="155">
        <v>488</v>
      </c>
      <c r="AU291" s="184">
        <f t="shared" si="406"/>
        <v>0</v>
      </c>
      <c r="AV291" s="188">
        <v>7</v>
      </c>
      <c r="AW291" s="255">
        <v>120</v>
      </c>
      <c r="AX291" s="237">
        <f t="shared" si="430"/>
        <v>44115</v>
      </c>
      <c r="AY291" s="6">
        <v>0</v>
      </c>
      <c r="AZ291" s="238">
        <f t="shared" si="407"/>
        <v>341</v>
      </c>
      <c r="BA291" s="238">
        <f t="shared" si="326"/>
        <v>74</v>
      </c>
      <c r="BB291" s="130">
        <v>0</v>
      </c>
      <c r="BC291" s="27">
        <f t="shared" si="408"/>
        <v>22</v>
      </c>
      <c r="BD291" s="238">
        <f t="shared" si="377"/>
        <v>109</v>
      </c>
      <c r="BE291" s="229">
        <f t="shared" si="409"/>
        <v>44115</v>
      </c>
      <c r="BF291" s="132">
        <f t="shared" si="410"/>
        <v>21</v>
      </c>
      <c r="BG291" s="132">
        <f t="shared" si="378"/>
        <v>3029</v>
      </c>
      <c r="BH291" s="229">
        <f t="shared" si="387"/>
        <v>44115</v>
      </c>
      <c r="BI291" s="132">
        <f t="shared" si="411"/>
        <v>3029</v>
      </c>
      <c r="BJ291" s="1">
        <f t="shared" si="412"/>
        <v>44115</v>
      </c>
      <c r="BK291">
        <f t="shared" si="413"/>
        <v>32</v>
      </c>
      <c r="BL291">
        <f t="shared" si="414"/>
        <v>32</v>
      </c>
      <c r="BM291" s="1">
        <f t="shared" si="415"/>
        <v>44115</v>
      </c>
      <c r="BN291">
        <f t="shared" si="416"/>
        <v>4382</v>
      </c>
      <c r="BO291">
        <f t="shared" si="417"/>
        <v>1992</v>
      </c>
      <c r="BP291" s="179">
        <f t="shared" si="388"/>
        <v>44115</v>
      </c>
      <c r="BQ291">
        <f t="shared" si="418"/>
        <v>5182</v>
      </c>
      <c r="BR291">
        <f t="shared" si="419"/>
        <v>4919</v>
      </c>
      <c r="BS291">
        <f t="shared" si="420"/>
        <v>105</v>
      </c>
      <c r="BW291" s="179">
        <f t="shared" si="389"/>
        <v>44115</v>
      </c>
      <c r="BX291">
        <f t="shared" si="421"/>
        <v>46</v>
      </c>
      <c r="BY291">
        <f t="shared" si="422"/>
        <v>46</v>
      </c>
      <c r="BZ291">
        <f t="shared" si="423"/>
        <v>0</v>
      </c>
      <c r="CA291" s="179">
        <f t="shared" si="390"/>
        <v>44115</v>
      </c>
      <c r="CB291">
        <f t="shared" si="424"/>
        <v>527</v>
      </c>
      <c r="CC291">
        <f t="shared" si="425"/>
        <v>488</v>
      </c>
      <c r="CD291">
        <f t="shared" si="426"/>
        <v>7</v>
      </c>
      <c r="CE291" s="179">
        <f t="shared" si="391"/>
        <v>44115</v>
      </c>
      <c r="CF291">
        <f t="shared" si="431"/>
        <v>7</v>
      </c>
      <c r="CG291">
        <f t="shared" si="432"/>
        <v>5</v>
      </c>
      <c r="CH291" s="179">
        <f t="shared" si="392"/>
        <v>44115</v>
      </c>
      <c r="CI291">
        <f t="shared" si="433"/>
        <v>0</v>
      </c>
      <c r="CJ291" s="1">
        <f t="shared" si="372"/>
        <v>44115</v>
      </c>
      <c r="CK291" s="282">
        <f t="shared" si="373"/>
        <v>7</v>
      </c>
      <c r="CL291" s="1">
        <f t="shared" si="374"/>
        <v>44115</v>
      </c>
      <c r="CM291" s="283">
        <f t="shared" si="375"/>
        <v>0</v>
      </c>
    </row>
    <row r="292" spans="1:91" ht="18" customHeight="1" x14ac:dyDescent="0.55000000000000004">
      <c r="A292" s="179">
        <v>44116</v>
      </c>
      <c r="B292" s="240">
        <v>7</v>
      </c>
      <c r="C292" s="154">
        <f t="shared" si="395"/>
        <v>3036</v>
      </c>
      <c r="D292" s="154">
        <f t="shared" si="396"/>
        <v>222</v>
      </c>
      <c r="E292" s="147">
        <v>0</v>
      </c>
      <c r="F292" s="147">
        <v>2814</v>
      </c>
      <c r="G292" s="147">
        <v>0</v>
      </c>
      <c r="H292" s="135"/>
      <c r="I292" s="147">
        <v>7</v>
      </c>
      <c r="J292" s="135"/>
      <c r="K292" s="42">
        <v>0</v>
      </c>
      <c r="L292" s="146">
        <v>17</v>
      </c>
      <c r="M292" s="147">
        <v>12</v>
      </c>
      <c r="N292" s="135"/>
      <c r="O292" s="135"/>
      <c r="P292" s="147">
        <v>4</v>
      </c>
      <c r="Q292" s="147">
        <v>2</v>
      </c>
      <c r="R292" s="135"/>
      <c r="S292" s="135"/>
      <c r="T292" s="147">
        <v>22</v>
      </c>
      <c r="U292" s="147">
        <v>22</v>
      </c>
      <c r="V292" s="135"/>
      <c r="W292" s="42">
        <v>386</v>
      </c>
      <c r="X292" s="148">
        <v>378</v>
      </c>
      <c r="Y292" s="42">
        <v>104</v>
      </c>
      <c r="Z292" s="75">
        <f t="shared" si="434"/>
        <v>44116</v>
      </c>
      <c r="AA292" s="230">
        <f t="shared" si="397"/>
        <v>5768</v>
      </c>
      <c r="AB292" s="230">
        <f t="shared" si="398"/>
        <v>5456</v>
      </c>
      <c r="AC292" s="231">
        <f t="shared" si="399"/>
        <v>112</v>
      </c>
      <c r="AD292" s="183">
        <f t="shared" si="400"/>
        <v>11</v>
      </c>
      <c r="AE292" s="243">
        <f t="shared" si="427"/>
        <v>3988</v>
      </c>
      <c r="AF292" s="155">
        <v>5193</v>
      </c>
      <c r="AG292" s="184">
        <f t="shared" si="428"/>
        <v>2</v>
      </c>
      <c r="AH292" s="155">
        <v>4921</v>
      </c>
      <c r="AI292" s="184">
        <f t="shared" si="401"/>
        <v>0</v>
      </c>
      <c r="AJ292" s="185">
        <v>105</v>
      </c>
      <c r="AK292" s="186">
        <f t="shared" si="402"/>
        <v>0</v>
      </c>
      <c r="AL292" s="155">
        <v>46</v>
      </c>
      <c r="AM292" s="184">
        <f t="shared" si="403"/>
        <v>0</v>
      </c>
      <c r="AN292" s="155">
        <v>46</v>
      </c>
      <c r="AO292" s="184">
        <f t="shared" si="404"/>
        <v>0</v>
      </c>
      <c r="AP292" s="187">
        <v>0</v>
      </c>
      <c r="AQ292" s="186">
        <f t="shared" si="429"/>
        <v>2</v>
      </c>
      <c r="AR292" s="155">
        <v>529</v>
      </c>
      <c r="AS292" s="184">
        <f t="shared" si="405"/>
        <v>1</v>
      </c>
      <c r="AT292" s="155">
        <v>489</v>
      </c>
      <c r="AU292" s="184">
        <f t="shared" si="406"/>
        <v>0</v>
      </c>
      <c r="AV292" s="188">
        <v>7</v>
      </c>
      <c r="AW292" s="255">
        <v>121</v>
      </c>
      <c r="AX292" s="237">
        <f t="shared" si="430"/>
        <v>44116</v>
      </c>
      <c r="AY292" s="6">
        <v>0</v>
      </c>
      <c r="AZ292" s="238">
        <f t="shared" si="407"/>
        <v>341</v>
      </c>
      <c r="BA292" s="238">
        <f t="shared" si="326"/>
        <v>75</v>
      </c>
      <c r="BB292" s="130">
        <v>0</v>
      </c>
      <c r="BC292" s="27">
        <f t="shared" si="408"/>
        <v>22</v>
      </c>
      <c r="BD292" s="238">
        <f t="shared" si="377"/>
        <v>110</v>
      </c>
      <c r="BE292" s="229">
        <f t="shared" si="409"/>
        <v>44116</v>
      </c>
      <c r="BF292" s="132">
        <f t="shared" si="410"/>
        <v>7</v>
      </c>
      <c r="BG292" s="132">
        <f t="shared" si="378"/>
        <v>3036</v>
      </c>
      <c r="BH292" s="229">
        <f t="shared" si="387"/>
        <v>44116</v>
      </c>
      <c r="BI292" s="132">
        <f t="shared" si="411"/>
        <v>3036</v>
      </c>
      <c r="BJ292" s="1">
        <f t="shared" si="412"/>
        <v>44116</v>
      </c>
      <c r="BK292">
        <f t="shared" si="413"/>
        <v>17</v>
      </c>
      <c r="BL292">
        <f t="shared" si="414"/>
        <v>12</v>
      </c>
      <c r="BM292" s="1">
        <f t="shared" si="415"/>
        <v>44116</v>
      </c>
      <c r="BN292">
        <f t="shared" si="416"/>
        <v>4399</v>
      </c>
      <c r="BO292">
        <f t="shared" si="417"/>
        <v>2004</v>
      </c>
      <c r="BP292" s="179">
        <f t="shared" si="388"/>
        <v>44116</v>
      </c>
      <c r="BQ292">
        <f t="shared" si="418"/>
        <v>5193</v>
      </c>
      <c r="BR292">
        <f t="shared" si="419"/>
        <v>4921</v>
      </c>
      <c r="BS292">
        <f t="shared" si="420"/>
        <v>105</v>
      </c>
      <c r="BW292" s="179">
        <f t="shared" si="389"/>
        <v>44116</v>
      </c>
      <c r="BX292">
        <f t="shared" si="421"/>
        <v>46</v>
      </c>
      <c r="BY292">
        <f t="shared" si="422"/>
        <v>46</v>
      </c>
      <c r="BZ292">
        <f t="shared" si="423"/>
        <v>0</v>
      </c>
      <c r="CA292" s="179">
        <f t="shared" si="390"/>
        <v>44116</v>
      </c>
      <c r="CB292">
        <f t="shared" si="424"/>
        <v>529</v>
      </c>
      <c r="CC292">
        <f t="shared" si="425"/>
        <v>489</v>
      </c>
      <c r="CD292">
        <f t="shared" si="426"/>
        <v>7</v>
      </c>
      <c r="CE292" s="179">
        <f t="shared" si="391"/>
        <v>44116</v>
      </c>
      <c r="CF292">
        <f t="shared" si="431"/>
        <v>11</v>
      </c>
      <c r="CG292">
        <f t="shared" si="432"/>
        <v>2</v>
      </c>
      <c r="CH292" s="179">
        <f t="shared" si="392"/>
        <v>44116</v>
      </c>
      <c r="CI292">
        <f t="shared" si="433"/>
        <v>0</v>
      </c>
      <c r="CJ292" s="1">
        <f t="shared" si="372"/>
        <v>44116</v>
      </c>
      <c r="CK292" s="282">
        <f t="shared" si="373"/>
        <v>11</v>
      </c>
      <c r="CL292" s="1">
        <f t="shared" si="374"/>
        <v>44116</v>
      </c>
      <c r="CM292" s="283">
        <f t="shared" si="375"/>
        <v>0</v>
      </c>
    </row>
    <row r="293" spans="1:91" ht="18" customHeight="1" x14ac:dyDescent="0.55000000000000004">
      <c r="A293" s="179">
        <v>44117</v>
      </c>
      <c r="B293" s="240">
        <v>14</v>
      </c>
      <c r="C293" s="154">
        <f t="shared" si="395"/>
        <v>3050</v>
      </c>
      <c r="D293" s="154">
        <f t="shared" si="396"/>
        <v>229</v>
      </c>
      <c r="E293" s="147">
        <v>0</v>
      </c>
      <c r="F293" s="147">
        <v>2821</v>
      </c>
      <c r="G293" s="147">
        <v>2</v>
      </c>
      <c r="H293" s="135"/>
      <c r="I293" s="147">
        <v>5</v>
      </c>
      <c r="J293" s="135"/>
      <c r="K293" s="42">
        <v>0</v>
      </c>
      <c r="L293" s="146">
        <v>18</v>
      </c>
      <c r="M293" s="147">
        <v>7</v>
      </c>
      <c r="N293" s="135"/>
      <c r="O293" s="135"/>
      <c r="P293" s="147">
        <v>7</v>
      </c>
      <c r="Q293" s="147">
        <v>1</v>
      </c>
      <c r="R293" s="135"/>
      <c r="S293" s="135"/>
      <c r="T293" s="147">
        <v>16</v>
      </c>
      <c r="U293" s="147">
        <v>16</v>
      </c>
      <c r="V293" s="135"/>
      <c r="W293" s="42">
        <v>381</v>
      </c>
      <c r="X293" s="148">
        <v>379</v>
      </c>
      <c r="Y293" s="42">
        <v>105</v>
      </c>
      <c r="Z293" s="75">
        <f t="shared" si="434"/>
        <v>44117</v>
      </c>
      <c r="AA293" s="230">
        <f t="shared" si="397"/>
        <v>5777</v>
      </c>
      <c r="AB293" s="230">
        <f t="shared" si="398"/>
        <v>5466</v>
      </c>
      <c r="AC293" s="231">
        <f t="shared" si="399"/>
        <v>112</v>
      </c>
      <c r="AD293" s="183">
        <f t="shared" si="400"/>
        <v>8</v>
      </c>
      <c r="AE293" s="243">
        <f t="shared" si="427"/>
        <v>3996</v>
      </c>
      <c r="AF293" s="155">
        <v>5201</v>
      </c>
      <c r="AG293" s="184">
        <f t="shared" si="428"/>
        <v>10</v>
      </c>
      <c r="AH293" s="155">
        <v>4931</v>
      </c>
      <c r="AI293" s="184">
        <f t="shared" si="401"/>
        <v>0</v>
      </c>
      <c r="AJ293" s="185">
        <v>105</v>
      </c>
      <c r="AK293" s="186">
        <f t="shared" si="402"/>
        <v>0</v>
      </c>
      <c r="AL293" s="155">
        <v>46</v>
      </c>
      <c r="AM293" s="184">
        <f t="shared" si="403"/>
        <v>0</v>
      </c>
      <c r="AN293" s="155">
        <v>46</v>
      </c>
      <c r="AO293" s="184">
        <f t="shared" si="404"/>
        <v>0</v>
      </c>
      <c r="AP293" s="187">
        <v>0</v>
      </c>
      <c r="AQ293" s="186">
        <f t="shared" si="429"/>
        <v>1</v>
      </c>
      <c r="AR293" s="155">
        <v>530</v>
      </c>
      <c r="AS293" s="184">
        <f t="shared" si="405"/>
        <v>0</v>
      </c>
      <c r="AT293" s="155">
        <v>489</v>
      </c>
      <c r="AU293" s="184">
        <f t="shared" si="406"/>
        <v>0</v>
      </c>
      <c r="AV293" s="188">
        <v>7</v>
      </c>
      <c r="AW293" s="255">
        <v>122</v>
      </c>
      <c r="AX293" s="237">
        <f t="shared" si="430"/>
        <v>44117</v>
      </c>
      <c r="AY293" s="6">
        <v>0</v>
      </c>
      <c r="AZ293" s="238">
        <f t="shared" si="407"/>
        <v>341</v>
      </c>
      <c r="BA293" s="238">
        <f t="shared" si="326"/>
        <v>76</v>
      </c>
      <c r="BB293" s="130">
        <v>0</v>
      </c>
      <c r="BC293" s="27">
        <f t="shared" si="408"/>
        <v>22</v>
      </c>
      <c r="BD293" s="238">
        <f t="shared" si="377"/>
        <v>111</v>
      </c>
      <c r="BE293" s="229">
        <f t="shared" si="409"/>
        <v>44117</v>
      </c>
      <c r="BF293" s="132">
        <f t="shared" si="410"/>
        <v>14</v>
      </c>
      <c r="BG293" s="132">
        <f t="shared" si="378"/>
        <v>3050</v>
      </c>
      <c r="BH293" s="229">
        <f t="shared" si="387"/>
        <v>44117</v>
      </c>
      <c r="BI293" s="132">
        <f t="shared" si="411"/>
        <v>3050</v>
      </c>
      <c r="BJ293" s="1">
        <f t="shared" si="412"/>
        <v>44117</v>
      </c>
      <c r="BK293">
        <f t="shared" si="413"/>
        <v>18</v>
      </c>
      <c r="BL293">
        <f t="shared" si="414"/>
        <v>7</v>
      </c>
      <c r="BM293" s="1">
        <f t="shared" si="415"/>
        <v>44117</v>
      </c>
      <c r="BN293">
        <f t="shared" si="416"/>
        <v>4417</v>
      </c>
      <c r="BO293">
        <f t="shared" si="417"/>
        <v>2011</v>
      </c>
      <c r="BP293" s="179">
        <f t="shared" si="388"/>
        <v>44117</v>
      </c>
      <c r="BQ293">
        <f t="shared" si="418"/>
        <v>5201</v>
      </c>
      <c r="BR293">
        <f t="shared" si="419"/>
        <v>4931</v>
      </c>
      <c r="BS293">
        <f t="shared" si="420"/>
        <v>105</v>
      </c>
      <c r="BW293" s="179">
        <f t="shared" si="389"/>
        <v>44117</v>
      </c>
      <c r="BX293">
        <f t="shared" si="421"/>
        <v>46</v>
      </c>
      <c r="BY293">
        <f t="shared" si="422"/>
        <v>46</v>
      </c>
      <c r="BZ293">
        <f t="shared" si="423"/>
        <v>0</v>
      </c>
      <c r="CA293" s="179">
        <f t="shared" si="390"/>
        <v>44117</v>
      </c>
      <c r="CB293">
        <f t="shared" si="424"/>
        <v>530</v>
      </c>
      <c r="CC293">
        <f t="shared" si="425"/>
        <v>489</v>
      </c>
      <c r="CD293">
        <f t="shared" si="426"/>
        <v>7</v>
      </c>
      <c r="CE293" s="179">
        <f t="shared" si="391"/>
        <v>44117</v>
      </c>
      <c r="CF293">
        <f t="shared" si="431"/>
        <v>8</v>
      </c>
      <c r="CG293">
        <f t="shared" si="432"/>
        <v>10</v>
      </c>
      <c r="CH293" s="179">
        <f t="shared" si="392"/>
        <v>44117</v>
      </c>
      <c r="CI293">
        <f t="shared" si="433"/>
        <v>0</v>
      </c>
      <c r="CJ293" s="1">
        <f t="shared" si="372"/>
        <v>44117</v>
      </c>
      <c r="CK293" s="282">
        <f t="shared" si="373"/>
        <v>8</v>
      </c>
      <c r="CL293" s="1">
        <f t="shared" si="374"/>
        <v>44117</v>
      </c>
      <c r="CM293" s="283">
        <f t="shared" si="375"/>
        <v>0</v>
      </c>
    </row>
    <row r="294" spans="1:91" ht="18" customHeight="1" x14ac:dyDescent="0.55000000000000004">
      <c r="A294" s="179">
        <v>44118</v>
      </c>
      <c r="B294" s="240">
        <v>10</v>
      </c>
      <c r="C294" s="154">
        <f t="shared" si="395"/>
        <v>3060</v>
      </c>
      <c r="D294" s="154">
        <f t="shared" si="396"/>
        <v>227</v>
      </c>
      <c r="E294" s="147">
        <v>0</v>
      </c>
      <c r="F294" s="147">
        <v>2833</v>
      </c>
      <c r="G294" s="147">
        <v>2</v>
      </c>
      <c r="H294" s="135"/>
      <c r="I294" s="147">
        <v>7</v>
      </c>
      <c r="J294" s="135"/>
      <c r="K294" s="42">
        <v>0</v>
      </c>
      <c r="L294" s="146">
        <v>23</v>
      </c>
      <c r="M294" s="147">
        <v>23</v>
      </c>
      <c r="N294" s="135"/>
      <c r="O294" s="135"/>
      <c r="P294" s="147">
        <v>2</v>
      </c>
      <c r="Q294" s="147">
        <v>1</v>
      </c>
      <c r="R294" s="135"/>
      <c r="S294" s="135"/>
      <c r="T294" s="147">
        <v>17</v>
      </c>
      <c r="U294" s="147">
        <v>17</v>
      </c>
      <c r="V294" s="135"/>
      <c r="W294" s="42">
        <v>385</v>
      </c>
      <c r="X294" s="148">
        <v>384</v>
      </c>
      <c r="Y294" s="42">
        <v>106</v>
      </c>
      <c r="Z294" s="75">
        <f t="shared" si="434"/>
        <v>44118</v>
      </c>
      <c r="AA294" s="230">
        <f t="shared" si="397"/>
        <v>5777</v>
      </c>
      <c r="AB294" s="230">
        <f t="shared" si="398"/>
        <v>5467</v>
      </c>
      <c r="AC294" s="231">
        <f t="shared" si="399"/>
        <v>112</v>
      </c>
      <c r="AD294" s="183">
        <f t="shared" si="400"/>
        <v>0</v>
      </c>
      <c r="AE294" s="243">
        <f t="shared" si="427"/>
        <v>3996</v>
      </c>
      <c r="AF294" s="155">
        <v>5201</v>
      </c>
      <c r="AG294" s="184">
        <f t="shared" si="428"/>
        <v>1</v>
      </c>
      <c r="AH294" s="155">
        <v>4932</v>
      </c>
      <c r="AI294" s="184">
        <f t="shared" si="401"/>
        <v>0</v>
      </c>
      <c r="AJ294" s="185">
        <v>105</v>
      </c>
      <c r="AK294" s="186">
        <f t="shared" si="402"/>
        <v>0</v>
      </c>
      <c r="AL294" s="155">
        <v>46</v>
      </c>
      <c r="AM294" s="184">
        <f t="shared" si="403"/>
        <v>0</v>
      </c>
      <c r="AN294" s="155">
        <v>46</v>
      </c>
      <c r="AO294" s="184">
        <f t="shared" si="404"/>
        <v>0</v>
      </c>
      <c r="AP294" s="187">
        <v>0</v>
      </c>
      <c r="AQ294" s="186">
        <f t="shared" si="429"/>
        <v>0</v>
      </c>
      <c r="AR294" s="155">
        <v>530</v>
      </c>
      <c r="AS294" s="184">
        <f t="shared" si="405"/>
        <v>0</v>
      </c>
      <c r="AT294" s="155">
        <v>489</v>
      </c>
      <c r="AU294" s="184">
        <f t="shared" si="406"/>
        <v>0</v>
      </c>
      <c r="AV294" s="188">
        <v>7</v>
      </c>
      <c r="AW294" s="255">
        <v>123</v>
      </c>
      <c r="AX294" s="237">
        <f t="shared" si="430"/>
        <v>44118</v>
      </c>
      <c r="AY294" s="6">
        <v>0</v>
      </c>
      <c r="AZ294" s="238">
        <f t="shared" si="407"/>
        <v>341</v>
      </c>
      <c r="BA294" s="238">
        <f t="shared" si="326"/>
        <v>77</v>
      </c>
      <c r="BB294" s="130">
        <v>0</v>
      </c>
      <c r="BC294" s="27">
        <f t="shared" si="408"/>
        <v>22</v>
      </c>
      <c r="BD294" s="238">
        <f t="shared" si="377"/>
        <v>112</v>
      </c>
      <c r="BE294" s="229">
        <f t="shared" si="409"/>
        <v>44118</v>
      </c>
      <c r="BF294" s="132">
        <f t="shared" si="410"/>
        <v>10</v>
      </c>
      <c r="BG294" s="132">
        <f t="shared" si="378"/>
        <v>3060</v>
      </c>
      <c r="BH294" s="229">
        <f t="shared" si="387"/>
        <v>44118</v>
      </c>
      <c r="BI294" s="132">
        <f t="shared" si="411"/>
        <v>3060</v>
      </c>
      <c r="BJ294" s="1">
        <f t="shared" si="412"/>
        <v>44118</v>
      </c>
      <c r="BK294">
        <f t="shared" si="413"/>
        <v>23</v>
      </c>
      <c r="BL294">
        <f t="shared" si="414"/>
        <v>23</v>
      </c>
      <c r="BM294" s="1">
        <f t="shared" si="415"/>
        <v>44118</v>
      </c>
      <c r="BN294">
        <f t="shared" si="416"/>
        <v>4440</v>
      </c>
      <c r="BO294">
        <f t="shared" si="417"/>
        <v>2034</v>
      </c>
      <c r="BP294" s="179">
        <f t="shared" si="388"/>
        <v>44118</v>
      </c>
      <c r="BQ294">
        <f t="shared" si="418"/>
        <v>5201</v>
      </c>
      <c r="BR294">
        <f t="shared" si="419"/>
        <v>4932</v>
      </c>
      <c r="BS294">
        <f t="shared" si="420"/>
        <v>105</v>
      </c>
      <c r="BW294" s="179">
        <f t="shared" si="389"/>
        <v>44118</v>
      </c>
      <c r="BX294">
        <f t="shared" si="421"/>
        <v>46</v>
      </c>
      <c r="BY294">
        <f t="shared" si="422"/>
        <v>46</v>
      </c>
      <c r="BZ294">
        <f t="shared" si="423"/>
        <v>0</v>
      </c>
      <c r="CA294" s="179">
        <f t="shared" si="390"/>
        <v>44118</v>
      </c>
      <c r="CB294">
        <f t="shared" si="424"/>
        <v>530</v>
      </c>
      <c r="CC294">
        <f t="shared" si="425"/>
        <v>489</v>
      </c>
      <c r="CD294">
        <f t="shared" si="426"/>
        <v>7</v>
      </c>
      <c r="CE294" s="179">
        <f t="shared" si="391"/>
        <v>44118</v>
      </c>
      <c r="CF294">
        <f t="shared" si="431"/>
        <v>0</v>
      </c>
      <c r="CG294">
        <f t="shared" si="432"/>
        <v>1</v>
      </c>
      <c r="CH294" s="179">
        <f t="shared" si="392"/>
        <v>44118</v>
      </c>
      <c r="CI294">
        <f t="shared" si="433"/>
        <v>0</v>
      </c>
      <c r="CJ294" s="1">
        <f t="shared" si="372"/>
        <v>44118</v>
      </c>
      <c r="CK294" s="282">
        <f t="shared" si="373"/>
        <v>0</v>
      </c>
      <c r="CL294" s="1">
        <f t="shared" si="374"/>
        <v>44118</v>
      </c>
      <c r="CM294" s="283">
        <f t="shared" si="375"/>
        <v>0</v>
      </c>
    </row>
    <row r="295" spans="1:91" ht="18" customHeight="1" x14ac:dyDescent="0.55000000000000004">
      <c r="A295" s="179">
        <v>44119</v>
      </c>
      <c r="B295" s="240">
        <v>24</v>
      </c>
      <c r="C295" s="154">
        <f t="shared" si="395"/>
        <v>3084</v>
      </c>
      <c r="D295" s="154">
        <f t="shared" si="396"/>
        <v>240</v>
      </c>
      <c r="E295" s="147">
        <v>0</v>
      </c>
      <c r="F295" s="147">
        <v>2844</v>
      </c>
      <c r="G295" s="147">
        <v>1</v>
      </c>
      <c r="H295" s="135"/>
      <c r="I295" s="147">
        <v>5</v>
      </c>
      <c r="J295" s="135"/>
      <c r="K295" s="42">
        <v>0</v>
      </c>
      <c r="L295" s="146">
        <v>10</v>
      </c>
      <c r="M295" s="147">
        <v>10</v>
      </c>
      <c r="N295" s="135"/>
      <c r="O295" s="135"/>
      <c r="P295" s="147">
        <v>2</v>
      </c>
      <c r="Q295" s="147">
        <v>2</v>
      </c>
      <c r="R295" s="135"/>
      <c r="S295" s="135"/>
      <c r="T295" s="147">
        <v>17</v>
      </c>
      <c r="U295" s="147">
        <v>17</v>
      </c>
      <c r="V295" s="135"/>
      <c r="W295" s="42">
        <v>376</v>
      </c>
      <c r="X295" s="148">
        <v>375</v>
      </c>
      <c r="Y295" s="42">
        <v>107</v>
      </c>
      <c r="Z295" s="75">
        <f t="shared" si="434"/>
        <v>44119</v>
      </c>
      <c r="AA295" s="230">
        <f t="shared" si="397"/>
        <v>5790</v>
      </c>
      <c r="AB295" s="230">
        <f t="shared" si="398"/>
        <v>5480</v>
      </c>
      <c r="AC295" s="231">
        <f t="shared" si="399"/>
        <v>112</v>
      </c>
      <c r="AD295" s="183">
        <f t="shared" si="400"/>
        <v>12</v>
      </c>
      <c r="AE295" s="243">
        <f t="shared" si="427"/>
        <v>4008</v>
      </c>
      <c r="AF295" s="155">
        <v>5213</v>
      </c>
      <c r="AG295" s="184">
        <f t="shared" si="428"/>
        <v>11</v>
      </c>
      <c r="AH295" s="155">
        <v>4943</v>
      </c>
      <c r="AI295" s="184">
        <f t="shared" si="401"/>
        <v>0</v>
      </c>
      <c r="AJ295" s="185">
        <v>105</v>
      </c>
      <c r="AK295" s="186">
        <f t="shared" si="402"/>
        <v>0</v>
      </c>
      <c r="AL295" s="155">
        <v>46</v>
      </c>
      <c r="AM295" s="184">
        <f t="shared" si="403"/>
        <v>0</v>
      </c>
      <c r="AN295" s="155">
        <v>46</v>
      </c>
      <c r="AO295" s="184">
        <f t="shared" si="404"/>
        <v>0</v>
      </c>
      <c r="AP295" s="187">
        <v>0</v>
      </c>
      <c r="AQ295" s="186">
        <f t="shared" si="429"/>
        <v>1</v>
      </c>
      <c r="AR295" s="155">
        <v>531</v>
      </c>
      <c r="AS295" s="184">
        <f t="shared" si="405"/>
        <v>2</v>
      </c>
      <c r="AT295" s="155">
        <v>491</v>
      </c>
      <c r="AU295" s="184">
        <f t="shared" si="406"/>
        <v>0</v>
      </c>
      <c r="AV295" s="188">
        <v>7</v>
      </c>
      <c r="AW295" s="255">
        <v>124</v>
      </c>
      <c r="AX295" s="237">
        <f t="shared" si="430"/>
        <v>44119</v>
      </c>
      <c r="AY295" s="6">
        <v>0</v>
      </c>
      <c r="AZ295" s="238">
        <f t="shared" si="407"/>
        <v>341</v>
      </c>
      <c r="BA295" s="238">
        <f t="shared" si="326"/>
        <v>78</v>
      </c>
      <c r="BB295" s="130">
        <v>0</v>
      </c>
      <c r="BC295" s="27">
        <f t="shared" si="408"/>
        <v>22</v>
      </c>
      <c r="BD295" s="238">
        <f t="shared" si="377"/>
        <v>113</v>
      </c>
      <c r="BE295" s="229">
        <f t="shared" si="409"/>
        <v>44119</v>
      </c>
      <c r="BF295" s="132">
        <f t="shared" si="410"/>
        <v>24</v>
      </c>
      <c r="BG295" s="132">
        <f t="shared" si="378"/>
        <v>3084</v>
      </c>
      <c r="BH295" s="229">
        <f t="shared" si="387"/>
        <v>44119</v>
      </c>
      <c r="BI295" s="132">
        <f t="shared" si="411"/>
        <v>3084</v>
      </c>
      <c r="BJ295" s="1">
        <f t="shared" si="412"/>
        <v>44119</v>
      </c>
      <c r="BK295">
        <f t="shared" si="413"/>
        <v>10</v>
      </c>
      <c r="BL295">
        <f t="shared" si="414"/>
        <v>10</v>
      </c>
      <c r="BM295" s="1">
        <f t="shared" si="415"/>
        <v>44119</v>
      </c>
      <c r="BN295">
        <f t="shared" si="416"/>
        <v>4450</v>
      </c>
      <c r="BO295">
        <f t="shared" si="417"/>
        <v>2044</v>
      </c>
      <c r="BP295" s="179">
        <f t="shared" si="388"/>
        <v>44119</v>
      </c>
      <c r="BQ295">
        <f t="shared" si="418"/>
        <v>5213</v>
      </c>
      <c r="BR295">
        <f t="shared" si="419"/>
        <v>4943</v>
      </c>
      <c r="BS295">
        <f t="shared" si="420"/>
        <v>105</v>
      </c>
      <c r="BW295" s="179">
        <f t="shared" si="389"/>
        <v>44119</v>
      </c>
      <c r="BX295">
        <f t="shared" si="421"/>
        <v>46</v>
      </c>
      <c r="BY295">
        <f t="shared" si="422"/>
        <v>46</v>
      </c>
      <c r="BZ295">
        <f t="shared" si="423"/>
        <v>0</v>
      </c>
      <c r="CA295" s="179">
        <f t="shared" si="390"/>
        <v>44119</v>
      </c>
      <c r="CB295">
        <f t="shared" si="424"/>
        <v>531</v>
      </c>
      <c r="CC295">
        <f t="shared" si="425"/>
        <v>491</v>
      </c>
      <c r="CD295">
        <f t="shared" si="426"/>
        <v>7</v>
      </c>
      <c r="CE295" s="179">
        <f t="shared" si="391"/>
        <v>44119</v>
      </c>
      <c r="CF295">
        <f t="shared" si="431"/>
        <v>12</v>
      </c>
      <c r="CG295">
        <f t="shared" si="432"/>
        <v>11</v>
      </c>
      <c r="CH295" s="179">
        <f t="shared" si="392"/>
        <v>44119</v>
      </c>
      <c r="CI295">
        <f t="shared" si="433"/>
        <v>0</v>
      </c>
      <c r="CJ295" s="1">
        <f t="shared" si="372"/>
        <v>44119</v>
      </c>
      <c r="CK295" s="282">
        <f t="shared" si="373"/>
        <v>12</v>
      </c>
      <c r="CL295" s="1">
        <f t="shared" si="374"/>
        <v>44119</v>
      </c>
      <c r="CM295" s="283">
        <f t="shared" si="375"/>
        <v>0</v>
      </c>
    </row>
    <row r="296" spans="1:91" ht="18" customHeight="1" x14ac:dyDescent="0.55000000000000004">
      <c r="A296" s="179">
        <v>44120</v>
      </c>
      <c r="B296" s="240">
        <v>13</v>
      </c>
      <c r="C296" s="154">
        <f t="shared" si="395"/>
        <v>3097</v>
      </c>
      <c r="D296" s="154">
        <f t="shared" si="396"/>
        <v>246</v>
      </c>
      <c r="E296" s="147">
        <v>1</v>
      </c>
      <c r="F296" s="147">
        <v>2851</v>
      </c>
      <c r="G296" s="147">
        <v>1</v>
      </c>
      <c r="H296" s="135"/>
      <c r="I296" s="147">
        <v>5</v>
      </c>
      <c r="J296" s="135"/>
      <c r="K296" s="42">
        <v>0</v>
      </c>
      <c r="L296" s="146">
        <v>11</v>
      </c>
      <c r="M296" s="147">
        <v>10</v>
      </c>
      <c r="N296" s="135"/>
      <c r="O296" s="135"/>
      <c r="P296" s="147">
        <v>1</v>
      </c>
      <c r="Q296" s="147">
        <v>1</v>
      </c>
      <c r="R296" s="135"/>
      <c r="S296" s="135"/>
      <c r="T296" s="147">
        <v>12</v>
      </c>
      <c r="U296" s="147">
        <v>12</v>
      </c>
      <c r="V296" s="135"/>
      <c r="W296" s="42">
        <v>374</v>
      </c>
      <c r="X296" s="148">
        <v>372</v>
      </c>
      <c r="Y296" s="42">
        <v>108</v>
      </c>
      <c r="Z296" s="75">
        <f t="shared" si="434"/>
        <v>44120</v>
      </c>
      <c r="AA296" s="230">
        <f t="shared" si="397"/>
        <v>5801</v>
      </c>
      <c r="AB296" s="230">
        <f t="shared" si="398"/>
        <v>5488</v>
      </c>
      <c r="AC296" s="231">
        <f t="shared" si="399"/>
        <v>112</v>
      </c>
      <c r="AD296" s="183">
        <f t="shared" si="400"/>
        <v>7</v>
      </c>
      <c r="AE296" s="243">
        <f t="shared" si="427"/>
        <v>4015</v>
      </c>
      <c r="AF296" s="155">
        <v>5220</v>
      </c>
      <c r="AG296" s="184">
        <f t="shared" si="428"/>
        <v>8</v>
      </c>
      <c r="AH296" s="155">
        <v>4951</v>
      </c>
      <c r="AI296" s="184">
        <f t="shared" si="401"/>
        <v>0</v>
      </c>
      <c r="AJ296" s="185">
        <v>105</v>
      </c>
      <c r="AK296" s="186">
        <f t="shared" si="402"/>
        <v>0</v>
      </c>
      <c r="AL296" s="155">
        <v>46</v>
      </c>
      <c r="AM296" s="184">
        <f t="shared" si="403"/>
        <v>0</v>
      </c>
      <c r="AN296" s="155">
        <v>46</v>
      </c>
      <c r="AO296" s="184">
        <f t="shared" si="404"/>
        <v>0</v>
      </c>
      <c r="AP296" s="187">
        <v>0</v>
      </c>
      <c r="AQ296" s="186">
        <f t="shared" si="429"/>
        <v>4</v>
      </c>
      <c r="AR296" s="155">
        <v>535</v>
      </c>
      <c r="AS296" s="184">
        <f t="shared" si="405"/>
        <v>0</v>
      </c>
      <c r="AT296" s="155">
        <v>491</v>
      </c>
      <c r="AU296" s="184">
        <f t="shared" si="406"/>
        <v>0</v>
      </c>
      <c r="AV296" s="188">
        <v>7</v>
      </c>
      <c r="AW296" s="255">
        <v>125</v>
      </c>
      <c r="AX296" s="237">
        <f t="shared" si="430"/>
        <v>44120</v>
      </c>
      <c r="AY296" s="6">
        <v>0</v>
      </c>
      <c r="AZ296" s="238">
        <f t="shared" si="407"/>
        <v>341</v>
      </c>
      <c r="BA296" s="238">
        <f t="shared" si="326"/>
        <v>79</v>
      </c>
      <c r="BB296" s="130">
        <v>0</v>
      </c>
      <c r="BC296" s="27">
        <f t="shared" si="408"/>
        <v>22</v>
      </c>
      <c r="BD296" s="238">
        <f t="shared" si="377"/>
        <v>114</v>
      </c>
      <c r="BE296" s="229">
        <f t="shared" si="409"/>
        <v>44120</v>
      </c>
      <c r="BF296" s="132">
        <f t="shared" si="410"/>
        <v>13</v>
      </c>
      <c r="BG296" s="132">
        <f t="shared" si="378"/>
        <v>3097</v>
      </c>
      <c r="BH296" s="229">
        <f t="shared" si="387"/>
        <v>44120</v>
      </c>
      <c r="BI296" s="132">
        <f t="shared" si="411"/>
        <v>3097</v>
      </c>
      <c r="BJ296" s="1">
        <f t="shared" si="412"/>
        <v>44120</v>
      </c>
      <c r="BK296">
        <f t="shared" si="413"/>
        <v>11</v>
      </c>
      <c r="BL296">
        <f t="shared" si="414"/>
        <v>10</v>
      </c>
      <c r="BM296" s="1">
        <f t="shared" si="415"/>
        <v>44120</v>
      </c>
      <c r="BN296">
        <f t="shared" si="416"/>
        <v>4461</v>
      </c>
      <c r="BO296">
        <f t="shared" si="417"/>
        <v>2054</v>
      </c>
      <c r="BP296" s="179">
        <f t="shared" si="388"/>
        <v>44120</v>
      </c>
      <c r="BQ296">
        <f t="shared" si="418"/>
        <v>5220</v>
      </c>
      <c r="BR296">
        <f t="shared" si="419"/>
        <v>4951</v>
      </c>
      <c r="BS296">
        <f t="shared" si="420"/>
        <v>105</v>
      </c>
      <c r="BW296" s="179">
        <f t="shared" si="389"/>
        <v>44120</v>
      </c>
      <c r="BX296">
        <f t="shared" si="421"/>
        <v>46</v>
      </c>
      <c r="BY296">
        <f t="shared" si="422"/>
        <v>46</v>
      </c>
      <c r="BZ296">
        <f t="shared" si="423"/>
        <v>0</v>
      </c>
      <c r="CA296" s="179">
        <f t="shared" si="390"/>
        <v>44120</v>
      </c>
      <c r="CB296">
        <f t="shared" si="424"/>
        <v>535</v>
      </c>
      <c r="CC296">
        <f t="shared" si="425"/>
        <v>491</v>
      </c>
      <c r="CD296">
        <f t="shared" si="426"/>
        <v>7</v>
      </c>
      <c r="CE296" s="179">
        <f t="shared" si="391"/>
        <v>44120</v>
      </c>
      <c r="CF296">
        <f t="shared" si="431"/>
        <v>7</v>
      </c>
      <c r="CG296">
        <f t="shared" si="432"/>
        <v>8</v>
      </c>
      <c r="CH296" s="179">
        <f t="shared" si="392"/>
        <v>44120</v>
      </c>
      <c r="CI296">
        <f t="shared" si="433"/>
        <v>0</v>
      </c>
      <c r="CJ296" s="1">
        <f t="shared" si="372"/>
        <v>44120</v>
      </c>
      <c r="CK296" s="282">
        <f t="shared" si="373"/>
        <v>7</v>
      </c>
      <c r="CL296" s="1">
        <f t="shared" si="374"/>
        <v>44120</v>
      </c>
      <c r="CM296" s="283">
        <f t="shared" si="375"/>
        <v>0</v>
      </c>
    </row>
    <row r="297" spans="1:91" ht="18" customHeight="1" x14ac:dyDescent="0.55000000000000004">
      <c r="A297" s="179">
        <v>44121</v>
      </c>
      <c r="B297" s="240">
        <v>13</v>
      </c>
      <c r="C297" s="154">
        <f t="shared" si="395"/>
        <v>3110</v>
      </c>
      <c r="D297" s="154">
        <f t="shared" si="396"/>
        <v>239</v>
      </c>
      <c r="E297" s="147">
        <v>1</v>
      </c>
      <c r="F297" s="147">
        <v>2871</v>
      </c>
      <c r="G297" s="147">
        <v>1</v>
      </c>
      <c r="H297" s="135"/>
      <c r="I297" s="147">
        <v>4</v>
      </c>
      <c r="J297" s="135"/>
      <c r="K297" s="42">
        <v>0</v>
      </c>
      <c r="L297" s="146">
        <v>34</v>
      </c>
      <c r="M297" s="147">
        <v>34</v>
      </c>
      <c r="N297" s="135"/>
      <c r="O297" s="135"/>
      <c r="P297" s="147">
        <v>0</v>
      </c>
      <c r="Q297" s="147">
        <v>0</v>
      </c>
      <c r="R297" s="135"/>
      <c r="S297" s="135"/>
      <c r="T297" s="147">
        <v>19</v>
      </c>
      <c r="U297" s="147">
        <v>18</v>
      </c>
      <c r="V297" s="135"/>
      <c r="W297" s="42">
        <v>389</v>
      </c>
      <c r="X297" s="148">
        <v>388</v>
      </c>
      <c r="Y297" s="42">
        <v>109</v>
      </c>
      <c r="Z297" s="75">
        <f t="shared" si="434"/>
        <v>44121</v>
      </c>
      <c r="AA297" s="230">
        <f t="shared" si="397"/>
        <v>5818</v>
      </c>
      <c r="AB297" s="230">
        <f t="shared" si="398"/>
        <v>5500</v>
      </c>
      <c r="AC297" s="231">
        <f t="shared" si="399"/>
        <v>112</v>
      </c>
      <c r="AD297" s="183">
        <f t="shared" si="400"/>
        <v>17</v>
      </c>
      <c r="AE297" s="243">
        <f t="shared" si="427"/>
        <v>4032</v>
      </c>
      <c r="AF297" s="155">
        <v>5237</v>
      </c>
      <c r="AG297" s="184">
        <f t="shared" si="428"/>
        <v>12</v>
      </c>
      <c r="AH297" s="155">
        <v>4963</v>
      </c>
      <c r="AI297" s="184">
        <f t="shared" si="401"/>
        <v>0</v>
      </c>
      <c r="AJ297" s="185">
        <v>105</v>
      </c>
      <c r="AK297" s="186">
        <f t="shared" si="402"/>
        <v>0</v>
      </c>
      <c r="AL297" s="155">
        <v>46</v>
      </c>
      <c r="AM297" s="184">
        <f t="shared" si="403"/>
        <v>0</v>
      </c>
      <c r="AN297" s="155">
        <v>46</v>
      </c>
      <c r="AO297" s="184">
        <f t="shared" si="404"/>
        <v>0</v>
      </c>
      <c r="AP297" s="187">
        <v>0</v>
      </c>
      <c r="AQ297" s="186">
        <f t="shared" si="429"/>
        <v>0</v>
      </c>
      <c r="AR297" s="155">
        <v>535</v>
      </c>
      <c r="AS297" s="184">
        <f t="shared" si="405"/>
        <v>0</v>
      </c>
      <c r="AT297" s="155">
        <v>491</v>
      </c>
      <c r="AU297" s="184">
        <f t="shared" si="406"/>
        <v>0</v>
      </c>
      <c r="AV297" s="188">
        <v>7</v>
      </c>
      <c r="AW297" s="255">
        <v>126</v>
      </c>
      <c r="AX297" s="237">
        <f t="shared" si="430"/>
        <v>44121</v>
      </c>
      <c r="AY297" s="6">
        <v>0</v>
      </c>
      <c r="AZ297" s="238">
        <f t="shared" si="407"/>
        <v>341</v>
      </c>
      <c r="BA297" s="238">
        <f t="shared" si="326"/>
        <v>80</v>
      </c>
      <c r="BB297" s="130">
        <v>0</v>
      </c>
      <c r="BC297" s="27">
        <f t="shared" si="408"/>
        <v>22</v>
      </c>
      <c r="BD297" s="238">
        <f t="shared" si="377"/>
        <v>115</v>
      </c>
      <c r="BE297" s="229">
        <f t="shared" si="409"/>
        <v>44121</v>
      </c>
      <c r="BF297" s="132">
        <f t="shared" si="410"/>
        <v>13</v>
      </c>
      <c r="BG297" s="132">
        <f t="shared" si="378"/>
        <v>3110</v>
      </c>
      <c r="BH297" s="229">
        <f t="shared" si="387"/>
        <v>44121</v>
      </c>
      <c r="BI297" s="132">
        <f t="shared" si="411"/>
        <v>3110</v>
      </c>
      <c r="BJ297" s="1">
        <f t="shared" si="412"/>
        <v>44121</v>
      </c>
      <c r="BK297">
        <f t="shared" si="413"/>
        <v>34</v>
      </c>
      <c r="BL297">
        <f t="shared" si="414"/>
        <v>34</v>
      </c>
      <c r="BM297" s="1">
        <f t="shared" si="415"/>
        <v>44121</v>
      </c>
      <c r="BN297">
        <f t="shared" si="416"/>
        <v>4495</v>
      </c>
      <c r="BO297">
        <f t="shared" si="417"/>
        <v>2088</v>
      </c>
      <c r="BP297" s="179">
        <f t="shared" si="388"/>
        <v>44121</v>
      </c>
      <c r="BQ297">
        <f t="shared" si="418"/>
        <v>5237</v>
      </c>
      <c r="BR297">
        <f t="shared" si="419"/>
        <v>4963</v>
      </c>
      <c r="BS297">
        <f t="shared" si="420"/>
        <v>105</v>
      </c>
      <c r="BW297" s="179">
        <f t="shared" si="389"/>
        <v>44121</v>
      </c>
      <c r="BX297">
        <f t="shared" si="421"/>
        <v>46</v>
      </c>
      <c r="BY297">
        <f t="shared" si="422"/>
        <v>46</v>
      </c>
      <c r="BZ297">
        <f t="shared" si="423"/>
        <v>0</v>
      </c>
      <c r="CA297" s="179">
        <f t="shared" si="390"/>
        <v>44121</v>
      </c>
      <c r="CB297">
        <f t="shared" si="424"/>
        <v>535</v>
      </c>
      <c r="CC297">
        <f t="shared" si="425"/>
        <v>491</v>
      </c>
      <c r="CD297">
        <f t="shared" si="426"/>
        <v>7</v>
      </c>
      <c r="CE297" s="179">
        <f t="shared" si="391"/>
        <v>44121</v>
      </c>
      <c r="CF297">
        <f t="shared" si="431"/>
        <v>17</v>
      </c>
      <c r="CG297">
        <f t="shared" si="432"/>
        <v>12</v>
      </c>
      <c r="CH297" s="179">
        <f t="shared" si="392"/>
        <v>44121</v>
      </c>
      <c r="CI297">
        <f t="shared" si="433"/>
        <v>0</v>
      </c>
      <c r="CJ297" s="1">
        <f t="shared" si="372"/>
        <v>44121</v>
      </c>
      <c r="CK297" s="282">
        <f t="shared" si="373"/>
        <v>17</v>
      </c>
      <c r="CL297" s="1">
        <f t="shared" si="374"/>
        <v>44121</v>
      </c>
      <c r="CM297" s="283">
        <f t="shared" si="375"/>
        <v>0</v>
      </c>
    </row>
    <row r="298" spans="1:91" ht="18" customHeight="1" x14ac:dyDescent="0.55000000000000004">
      <c r="A298" s="179">
        <v>44122</v>
      </c>
      <c r="B298" s="240">
        <v>13</v>
      </c>
      <c r="C298" s="154">
        <f t="shared" si="395"/>
        <v>3123</v>
      </c>
      <c r="D298" s="154">
        <f t="shared" si="396"/>
        <v>236</v>
      </c>
      <c r="E298" s="147">
        <v>1</v>
      </c>
      <c r="F298" s="147">
        <v>2887</v>
      </c>
      <c r="G298" s="147">
        <v>0</v>
      </c>
      <c r="H298" s="135"/>
      <c r="I298" s="147">
        <v>3</v>
      </c>
      <c r="J298" s="135"/>
      <c r="K298" s="42">
        <v>0</v>
      </c>
      <c r="L298" s="146">
        <v>33</v>
      </c>
      <c r="M298" s="147">
        <v>33</v>
      </c>
      <c r="N298" s="135"/>
      <c r="O298" s="135"/>
      <c r="P298" s="147">
        <v>0</v>
      </c>
      <c r="Q298" s="147">
        <v>0</v>
      </c>
      <c r="R298" s="135"/>
      <c r="S298" s="135"/>
      <c r="T298" s="147">
        <v>21</v>
      </c>
      <c r="U298" s="147">
        <v>21</v>
      </c>
      <c r="V298" s="135"/>
      <c r="W298" s="42">
        <v>401</v>
      </c>
      <c r="X298" s="148">
        <v>400</v>
      </c>
      <c r="Y298" s="42">
        <v>110</v>
      </c>
      <c r="Z298" s="75">
        <f t="shared" si="434"/>
        <v>44122</v>
      </c>
      <c r="AA298" s="230">
        <f t="shared" si="397"/>
        <v>5822</v>
      </c>
      <c r="AB298" s="230">
        <f t="shared" si="398"/>
        <v>5510</v>
      </c>
      <c r="AC298" s="231">
        <f t="shared" si="399"/>
        <v>112</v>
      </c>
      <c r="AD298" s="183">
        <f t="shared" si="400"/>
        <v>4</v>
      </c>
      <c r="AE298" s="243">
        <f t="shared" si="427"/>
        <v>4036</v>
      </c>
      <c r="AF298" s="155">
        <v>5241</v>
      </c>
      <c r="AG298" s="184">
        <f t="shared" si="428"/>
        <v>10</v>
      </c>
      <c r="AH298" s="155">
        <v>4973</v>
      </c>
      <c r="AI298" s="184">
        <f t="shared" si="401"/>
        <v>0</v>
      </c>
      <c r="AJ298" s="185">
        <v>105</v>
      </c>
      <c r="AK298" s="186">
        <f t="shared" si="402"/>
        <v>0</v>
      </c>
      <c r="AL298" s="155">
        <v>46</v>
      </c>
      <c r="AM298" s="184">
        <f t="shared" si="403"/>
        <v>0</v>
      </c>
      <c r="AN298" s="155">
        <v>46</v>
      </c>
      <c r="AO298" s="184">
        <f t="shared" si="404"/>
        <v>0</v>
      </c>
      <c r="AP298" s="187">
        <v>0</v>
      </c>
      <c r="AQ298" s="186">
        <f t="shared" si="429"/>
        <v>0</v>
      </c>
      <c r="AR298" s="155">
        <v>535</v>
      </c>
      <c r="AS298" s="184">
        <f t="shared" si="405"/>
        <v>0</v>
      </c>
      <c r="AT298" s="155">
        <v>491</v>
      </c>
      <c r="AU298" s="184">
        <f t="shared" si="406"/>
        <v>0</v>
      </c>
      <c r="AV298" s="188">
        <v>7</v>
      </c>
      <c r="AW298" s="255">
        <v>127</v>
      </c>
      <c r="AX298" s="237">
        <f t="shared" si="430"/>
        <v>44122</v>
      </c>
      <c r="AY298" s="6">
        <v>0</v>
      </c>
      <c r="AZ298" s="238">
        <f t="shared" si="407"/>
        <v>341</v>
      </c>
      <c r="BA298" s="238">
        <f t="shared" si="326"/>
        <v>81</v>
      </c>
      <c r="BB298" s="130">
        <v>0</v>
      </c>
      <c r="BC298" s="27">
        <f t="shared" si="408"/>
        <v>22</v>
      </c>
      <c r="BD298" s="238">
        <f t="shared" si="377"/>
        <v>116</v>
      </c>
      <c r="BE298" s="229">
        <f t="shared" si="409"/>
        <v>44122</v>
      </c>
      <c r="BF298" s="132">
        <f t="shared" si="410"/>
        <v>13</v>
      </c>
      <c r="BG298" s="132">
        <f t="shared" si="378"/>
        <v>3123</v>
      </c>
      <c r="BH298" s="229">
        <f t="shared" si="387"/>
        <v>44122</v>
      </c>
      <c r="BI298" s="132">
        <f t="shared" si="411"/>
        <v>3123</v>
      </c>
      <c r="BJ298" s="1">
        <f t="shared" si="412"/>
        <v>44122</v>
      </c>
      <c r="BK298">
        <f t="shared" si="413"/>
        <v>33</v>
      </c>
      <c r="BL298">
        <f t="shared" si="414"/>
        <v>33</v>
      </c>
      <c r="BM298" s="1">
        <f t="shared" si="415"/>
        <v>44122</v>
      </c>
      <c r="BN298">
        <f t="shared" si="416"/>
        <v>4528</v>
      </c>
      <c r="BO298">
        <f t="shared" si="417"/>
        <v>2121</v>
      </c>
      <c r="BP298" s="179">
        <f t="shared" si="388"/>
        <v>44122</v>
      </c>
      <c r="BQ298">
        <f t="shared" si="418"/>
        <v>5241</v>
      </c>
      <c r="BR298">
        <f t="shared" si="419"/>
        <v>4973</v>
      </c>
      <c r="BS298">
        <f t="shared" si="420"/>
        <v>105</v>
      </c>
      <c r="BW298" s="179">
        <f t="shared" si="389"/>
        <v>44122</v>
      </c>
      <c r="BX298">
        <f t="shared" si="421"/>
        <v>46</v>
      </c>
      <c r="BY298">
        <f t="shared" si="422"/>
        <v>46</v>
      </c>
      <c r="BZ298">
        <f t="shared" si="423"/>
        <v>0</v>
      </c>
      <c r="CA298" s="179">
        <f t="shared" si="390"/>
        <v>44122</v>
      </c>
      <c r="CB298">
        <f t="shared" si="424"/>
        <v>535</v>
      </c>
      <c r="CC298">
        <f t="shared" si="425"/>
        <v>491</v>
      </c>
      <c r="CD298">
        <f t="shared" si="426"/>
        <v>7</v>
      </c>
      <c r="CE298" s="179">
        <f t="shared" si="391"/>
        <v>44122</v>
      </c>
      <c r="CF298">
        <f t="shared" si="431"/>
        <v>4</v>
      </c>
      <c r="CG298">
        <f t="shared" si="432"/>
        <v>10</v>
      </c>
      <c r="CH298" s="179">
        <f t="shared" si="392"/>
        <v>44122</v>
      </c>
      <c r="CI298">
        <f t="shared" si="433"/>
        <v>0</v>
      </c>
      <c r="CJ298" s="1">
        <f t="shared" si="372"/>
        <v>44122</v>
      </c>
      <c r="CK298" s="282">
        <f t="shared" si="373"/>
        <v>4</v>
      </c>
      <c r="CL298" s="1">
        <f t="shared" si="374"/>
        <v>44122</v>
      </c>
      <c r="CM298" s="283">
        <f t="shared" si="375"/>
        <v>0</v>
      </c>
    </row>
    <row r="299" spans="1:91" ht="18" customHeight="1" x14ac:dyDescent="0.55000000000000004">
      <c r="A299" s="179">
        <v>44123</v>
      </c>
      <c r="B299" s="240">
        <v>19</v>
      </c>
      <c r="C299" s="154">
        <f t="shared" si="395"/>
        <v>3142</v>
      </c>
      <c r="D299" s="154">
        <f t="shared" si="396"/>
        <v>245</v>
      </c>
      <c r="E299" s="147">
        <v>1</v>
      </c>
      <c r="F299" s="147">
        <v>2897</v>
      </c>
      <c r="G299" s="147">
        <v>3</v>
      </c>
      <c r="H299" s="135"/>
      <c r="I299" s="147">
        <v>6</v>
      </c>
      <c r="J299" s="135"/>
      <c r="K299" s="42">
        <v>0</v>
      </c>
      <c r="L299" s="146">
        <v>24</v>
      </c>
      <c r="M299" s="147">
        <v>24</v>
      </c>
      <c r="N299" s="135"/>
      <c r="O299" s="135"/>
      <c r="P299" s="147">
        <v>2</v>
      </c>
      <c r="Q299" s="147">
        <v>2</v>
      </c>
      <c r="R299" s="135"/>
      <c r="S299" s="135"/>
      <c r="T299" s="147">
        <v>20</v>
      </c>
      <c r="U299" s="147">
        <v>20</v>
      </c>
      <c r="V299" s="135"/>
      <c r="W299" s="42">
        <v>403</v>
      </c>
      <c r="X299" s="148">
        <v>402</v>
      </c>
      <c r="Y299" s="42">
        <v>111</v>
      </c>
      <c r="Z299" s="75">
        <f t="shared" si="434"/>
        <v>44123</v>
      </c>
      <c r="AA299" s="230">
        <f t="shared" si="397"/>
        <v>5842</v>
      </c>
      <c r="AB299" s="230">
        <f t="shared" si="398"/>
        <v>5521</v>
      </c>
      <c r="AC299" s="231">
        <f t="shared" si="399"/>
        <v>112</v>
      </c>
      <c r="AD299" s="183">
        <f t="shared" si="400"/>
        <v>15</v>
      </c>
      <c r="AE299" s="243">
        <f t="shared" si="427"/>
        <v>4051</v>
      </c>
      <c r="AF299" s="155">
        <v>5256</v>
      </c>
      <c r="AG299" s="184">
        <f t="shared" si="428"/>
        <v>9</v>
      </c>
      <c r="AH299" s="155">
        <v>4982</v>
      </c>
      <c r="AI299" s="184">
        <f t="shared" si="401"/>
        <v>0</v>
      </c>
      <c r="AJ299" s="185">
        <v>105</v>
      </c>
      <c r="AK299" s="186">
        <f t="shared" si="402"/>
        <v>0</v>
      </c>
      <c r="AL299" s="155">
        <v>46</v>
      </c>
      <c r="AM299" s="184">
        <f t="shared" si="403"/>
        <v>0</v>
      </c>
      <c r="AN299" s="155">
        <v>46</v>
      </c>
      <c r="AO299" s="184">
        <f t="shared" si="404"/>
        <v>0</v>
      </c>
      <c r="AP299" s="187">
        <v>0</v>
      </c>
      <c r="AQ299" s="186">
        <f t="shared" si="429"/>
        <v>5</v>
      </c>
      <c r="AR299" s="155">
        <v>540</v>
      </c>
      <c r="AS299" s="184">
        <f t="shared" si="405"/>
        <v>2</v>
      </c>
      <c r="AT299" s="155">
        <v>493</v>
      </c>
      <c r="AU299" s="184">
        <f t="shared" si="406"/>
        <v>0</v>
      </c>
      <c r="AV299" s="188">
        <v>7</v>
      </c>
      <c r="AW299" s="255">
        <v>128</v>
      </c>
      <c r="AX299" s="237">
        <f t="shared" si="430"/>
        <v>44123</v>
      </c>
      <c r="AY299" s="6">
        <v>0</v>
      </c>
      <c r="AZ299" s="238">
        <f t="shared" si="407"/>
        <v>341</v>
      </c>
      <c r="BA299" s="238">
        <f t="shared" si="326"/>
        <v>82</v>
      </c>
      <c r="BB299" s="130">
        <v>0</v>
      </c>
      <c r="BC299" s="27">
        <f t="shared" si="408"/>
        <v>22</v>
      </c>
      <c r="BD299" s="238">
        <f t="shared" si="377"/>
        <v>117</v>
      </c>
      <c r="BE299" s="229">
        <f t="shared" si="409"/>
        <v>44123</v>
      </c>
      <c r="BF299" s="132">
        <f t="shared" si="410"/>
        <v>19</v>
      </c>
      <c r="BG299" s="132">
        <f t="shared" si="378"/>
        <v>3142</v>
      </c>
      <c r="BH299" s="229">
        <f t="shared" si="387"/>
        <v>44123</v>
      </c>
      <c r="BI299" s="132">
        <f t="shared" si="411"/>
        <v>3142</v>
      </c>
      <c r="BJ299" s="1">
        <f t="shared" si="412"/>
        <v>44123</v>
      </c>
      <c r="BK299">
        <f t="shared" si="413"/>
        <v>24</v>
      </c>
      <c r="BL299">
        <f t="shared" si="414"/>
        <v>24</v>
      </c>
      <c r="BM299" s="1">
        <f t="shared" si="415"/>
        <v>44123</v>
      </c>
      <c r="BN299">
        <f t="shared" si="416"/>
        <v>4552</v>
      </c>
      <c r="BO299">
        <f t="shared" si="417"/>
        <v>2145</v>
      </c>
      <c r="BP299" s="179">
        <f t="shared" si="388"/>
        <v>44123</v>
      </c>
      <c r="BQ299">
        <f t="shared" si="418"/>
        <v>5256</v>
      </c>
      <c r="BR299">
        <f t="shared" si="419"/>
        <v>4982</v>
      </c>
      <c r="BS299">
        <f t="shared" si="420"/>
        <v>105</v>
      </c>
      <c r="BW299" s="179">
        <f t="shared" si="389"/>
        <v>44123</v>
      </c>
      <c r="BX299">
        <f t="shared" si="421"/>
        <v>46</v>
      </c>
      <c r="BY299">
        <f t="shared" si="422"/>
        <v>46</v>
      </c>
      <c r="BZ299">
        <f t="shared" si="423"/>
        <v>0</v>
      </c>
      <c r="CA299" s="179">
        <f t="shared" si="390"/>
        <v>44123</v>
      </c>
      <c r="CB299">
        <f t="shared" si="424"/>
        <v>540</v>
      </c>
      <c r="CC299">
        <f t="shared" si="425"/>
        <v>493</v>
      </c>
      <c r="CD299">
        <f t="shared" si="426"/>
        <v>7</v>
      </c>
      <c r="CE299" s="179">
        <f t="shared" si="391"/>
        <v>44123</v>
      </c>
      <c r="CF299">
        <f t="shared" si="431"/>
        <v>15</v>
      </c>
      <c r="CG299">
        <f t="shared" si="432"/>
        <v>9</v>
      </c>
      <c r="CH299" s="179">
        <f t="shared" si="392"/>
        <v>44123</v>
      </c>
      <c r="CI299">
        <f t="shared" si="433"/>
        <v>0</v>
      </c>
      <c r="CJ299" s="1">
        <f t="shared" si="372"/>
        <v>44123</v>
      </c>
      <c r="CK299" s="282">
        <f t="shared" si="373"/>
        <v>15</v>
      </c>
      <c r="CL299" s="1">
        <f t="shared" si="374"/>
        <v>44123</v>
      </c>
      <c r="CM299" s="283">
        <f t="shared" si="375"/>
        <v>0</v>
      </c>
    </row>
    <row r="300" spans="1:91" ht="18" customHeight="1" x14ac:dyDescent="0.55000000000000004">
      <c r="A300" s="179">
        <v>44124</v>
      </c>
      <c r="B300" s="240">
        <v>11</v>
      </c>
      <c r="C300" s="154">
        <f t="shared" si="395"/>
        <v>3153</v>
      </c>
      <c r="D300" s="154">
        <f t="shared" si="396"/>
        <v>235</v>
      </c>
      <c r="E300" s="147">
        <v>1</v>
      </c>
      <c r="F300" s="147">
        <v>2918</v>
      </c>
      <c r="G300" s="147">
        <v>0</v>
      </c>
      <c r="H300" s="135"/>
      <c r="I300" s="147">
        <v>5</v>
      </c>
      <c r="J300" s="135"/>
      <c r="K300" s="42">
        <v>0</v>
      </c>
      <c r="L300" s="146">
        <v>15</v>
      </c>
      <c r="M300" s="147">
        <v>15</v>
      </c>
      <c r="N300" s="135"/>
      <c r="O300" s="135"/>
      <c r="P300" s="147">
        <v>3</v>
      </c>
      <c r="Q300" s="147">
        <v>3</v>
      </c>
      <c r="R300" s="135"/>
      <c r="S300" s="135"/>
      <c r="T300" s="147">
        <v>12</v>
      </c>
      <c r="U300" s="147">
        <v>12</v>
      </c>
      <c r="V300" s="135"/>
      <c r="W300" s="42">
        <v>403</v>
      </c>
      <c r="X300" s="148">
        <v>402</v>
      </c>
      <c r="Y300" s="42">
        <v>112</v>
      </c>
      <c r="Z300" s="75">
        <f t="shared" si="434"/>
        <v>44124</v>
      </c>
      <c r="AA300" s="230">
        <f t="shared" si="397"/>
        <v>5850</v>
      </c>
      <c r="AB300" s="230">
        <f t="shared" si="398"/>
        <v>5537</v>
      </c>
      <c r="AC300" s="231">
        <f t="shared" si="399"/>
        <v>112</v>
      </c>
      <c r="AD300" s="183">
        <f t="shared" si="400"/>
        <v>5</v>
      </c>
      <c r="AE300" s="243">
        <f t="shared" si="427"/>
        <v>4056</v>
      </c>
      <c r="AF300" s="155">
        <v>5261</v>
      </c>
      <c r="AG300" s="184">
        <f t="shared" si="428"/>
        <v>14</v>
      </c>
      <c r="AH300" s="155">
        <v>4996</v>
      </c>
      <c r="AI300" s="184">
        <f t="shared" si="401"/>
        <v>0</v>
      </c>
      <c r="AJ300" s="185">
        <v>105</v>
      </c>
      <c r="AK300" s="186">
        <f t="shared" si="402"/>
        <v>0</v>
      </c>
      <c r="AL300" s="155">
        <v>46</v>
      </c>
      <c r="AM300" s="184">
        <f t="shared" si="403"/>
        <v>0</v>
      </c>
      <c r="AN300" s="155">
        <v>46</v>
      </c>
      <c r="AO300" s="184">
        <f t="shared" si="404"/>
        <v>0</v>
      </c>
      <c r="AP300" s="187">
        <v>0</v>
      </c>
      <c r="AQ300" s="186">
        <f t="shared" si="429"/>
        <v>3</v>
      </c>
      <c r="AR300" s="155">
        <v>543</v>
      </c>
      <c r="AS300" s="184">
        <f t="shared" si="405"/>
        <v>2</v>
      </c>
      <c r="AT300" s="155">
        <v>495</v>
      </c>
      <c r="AU300" s="184">
        <f t="shared" si="406"/>
        <v>0</v>
      </c>
      <c r="AV300" s="188">
        <v>7</v>
      </c>
      <c r="AW300" s="255">
        <v>129</v>
      </c>
      <c r="AX300" s="237">
        <f t="shared" si="430"/>
        <v>44124</v>
      </c>
      <c r="AY300" s="6">
        <v>0</v>
      </c>
      <c r="AZ300" s="238">
        <f t="shared" si="407"/>
        <v>341</v>
      </c>
      <c r="BA300" s="238">
        <f t="shared" si="326"/>
        <v>83</v>
      </c>
      <c r="BB300" s="130">
        <v>0</v>
      </c>
      <c r="BC300" s="27">
        <f t="shared" si="408"/>
        <v>22</v>
      </c>
      <c r="BD300" s="238">
        <f t="shared" si="377"/>
        <v>118</v>
      </c>
      <c r="BE300" s="229">
        <f t="shared" si="409"/>
        <v>44124</v>
      </c>
      <c r="BF300" s="132">
        <f t="shared" si="410"/>
        <v>11</v>
      </c>
      <c r="BG300" s="132">
        <f t="shared" si="378"/>
        <v>3153</v>
      </c>
      <c r="BH300" s="229">
        <f t="shared" si="387"/>
        <v>44124</v>
      </c>
      <c r="BI300" s="132">
        <f t="shared" si="411"/>
        <v>3153</v>
      </c>
      <c r="BJ300" s="1">
        <f t="shared" si="412"/>
        <v>44124</v>
      </c>
      <c r="BK300">
        <f t="shared" si="413"/>
        <v>15</v>
      </c>
      <c r="BL300">
        <f t="shared" si="414"/>
        <v>15</v>
      </c>
      <c r="BM300" s="1">
        <f t="shared" si="415"/>
        <v>44124</v>
      </c>
      <c r="BN300">
        <f t="shared" si="416"/>
        <v>4567</v>
      </c>
      <c r="BO300">
        <f t="shared" si="417"/>
        <v>2160</v>
      </c>
      <c r="BP300" s="179">
        <f t="shared" si="388"/>
        <v>44124</v>
      </c>
      <c r="BQ300">
        <f t="shared" si="418"/>
        <v>5261</v>
      </c>
      <c r="BR300">
        <f t="shared" si="419"/>
        <v>4996</v>
      </c>
      <c r="BS300">
        <f t="shared" si="420"/>
        <v>105</v>
      </c>
      <c r="BW300" s="179">
        <f t="shared" si="389"/>
        <v>44124</v>
      </c>
      <c r="BX300">
        <f t="shared" si="421"/>
        <v>46</v>
      </c>
      <c r="BY300">
        <f t="shared" si="422"/>
        <v>46</v>
      </c>
      <c r="BZ300">
        <f t="shared" si="423"/>
        <v>0</v>
      </c>
      <c r="CA300" s="179">
        <f t="shared" si="390"/>
        <v>44124</v>
      </c>
      <c r="CB300">
        <f t="shared" si="424"/>
        <v>543</v>
      </c>
      <c r="CC300">
        <f t="shared" si="425"/>
        <v>495</v>
      </c>
      <c r="CD300">
        <f t="shared" si="426"/>
        <v>7</v>
      </c>
      <c r="CE300" s="179">
        <f t="shared" si="391"/>
        <v>44124</v>
      </c>
      <c r="CF300">
        <f t="shared" si="431"/>
        <v>5</v>
      </c>
      <c r="CG300">
        <f t="shared" si="432"/>
        <v>14</v>
      </c>
      <c r="CH300" s="179">
        <f t="shared" si="392"/>
        <v>44124</v>
      </c>
      <c r="CI300">
        <f t="shared" si="433"/>
        <v>0</v>
      </c>
      <c r="CJ300" s="1">
        <f t="shared" si="372"/>
        <v>44124</v>
      </c>
      <c r="CK300" s="282">
        <f t="shared" si="373"/>
        <v>5</v>
      </c>
      <c r="CL300" s="1">
        <f t="shared" si="374"/>
        <v>44124</v>
      </c>
      <c r="CM300" s="283">
        <f t="shared" si="375"/>
        <v>0</v>
      </c>
    </row>
    <row r="301" spans="1:91" ht="18" customHeight="1" x14ac:dyDescent="0.55000000000000004">
      <c r="A301" s="179">
        <v>44125</v>
      </c>
      <c r="B301" s="240">
        <v>14</v>
      </c>
      <c r="C301" s="154">
        <f t="shared" si="395"/>
        <v>3167</v>
      </c>
      <c r="D301" s="154">
        <f t="shared" si="396"/>
        <v>234</v>
      </c>
      <c r="E301" s="147">
        <v>1</v>
      </c>
      <c r="F301" s="147">
        <v>2933</v>
      </c>
      <c r="G301" s="147">
        <v>2</v>
      </c>
      <c r="H301" s="135"/>
      <c r="I301" s="147">
        <v>5</v>
      </c>
      <c r="J301" s="135"/>
      <c r="K301" s="42">
        <v>0</v>
      </c>
      <c r="L301" s="146">
        <v>25</v>
      </c>
      <c r="M301" s="147">
        <v>25</v>
      </c>
      <c r="N301" s="135"/>
      <c r="O301" s="135"/>
      <c r="P301" s="147">
        <v>1</v>
      </c>
      <c r="Q301" s="147">
        <v>1</v>
      </c>
      <c r="R301" s="135"/>
      <c r="S301" s="135"/>
      <c r="T301" s="147">
        <v>21</v>
      </c>
      <c r="U301" s="147">
        <v>21</v>
      </c>
      <c r="V301" s="135"/>
      <c r="W301" s="42">
        <v>406</v>
      </c>
      <c r="X301" s="148">
        <v>405</v>
      </c>
      <c r="Y301" s="42">
        <v>113</v>
      </c>
      <c r="Z301" s="75">
        <f t="shared" si="434"/>
        <v>44125</v>
      </c>
      <c r="AA301" s="230">
        <f t="shared" si="397"/>
        <v>5859</v>
      </c>
      <c r="AB301" s="230">
        <f t="shared" si="398"/>
        <v>5545</v>
      </c>
      <c r="AC301" s="231">
        <f t="shared" si="399"/>
        <v>112</v>
      </c>
      <c r="AD301" s="183">
        <f t="shared" si="400"/>
        <v>8</v>
      </c>
      <c r="AE301" s="243">
        <f t="shared" si="427"/>
        <v>4064</v>
      </c>
      <c r="AF301" s="155">
        <v>5269</v>
      </c>
      <c r="AG301" s="184">
        <f t="shared" si="428"/>
        <v>8</v>
      </c>
      <c r="AH301" s="155">
        <v>5004</v>
      </c>
      <c r="AI301" s="184">
        <f t="shared" si="401"/>
        <v>0</v>
      </c>
      <c r="AJ301" s="185">
        <v>105</v>
      </c>
      <c r="AK301" s="186">
        <f t="shared" si="402"/>
        <v>0</v>
      </c>
      <c r="AL301" s="155">
        <v>46</v>
      </c>
      <c r="AM301" s="184">
        <f t="shared" si="403"/>
        <v>0</v>
      </c>
      <c r="AN301" s="155">
        <v>46</v>
      </c>
      <c r="AO301" s="184">
        <f t="shared" si="404"/>
        <v>0</v>
      </c>
      <c r="AP301" s="187">
        <v>0</v>
      </c>
      <c r="AQ301" s="186">
        <f t="shared" si="429"/>
        <v>1</v>
      </c>
      <c r="AR301" s="155">
        <v>544</v>
      </c>
      <c r="AS301" s="184">
        <f t="shared" si="405"/>
        <v>0</v>
      </c>
      <c r="AT301" s="155">
        <v>495</v>
      </c>
      <c r="AU301" s="184">
        <f t="shared" si="406"/>
        <v>0</v>
      </c>
      <c r="AV301" s="188">
        <v>7</v>
      </c>
      <c r="AW301" s="255">
        <v>130</v>
      </c>
      <c r="AX301" s="237">
        <f t="shared" si="430"/>
        <v>44125</v>
      </c>
      <c r="AY301" s="6">
        <v>0</v>
      </c>
      <c r="AZ301" s="238">
        <f t="shared" si="407"/>
        <v>341</v>
      </c>
      <c r="BA301" s="238">
        <f t="shared" si="326"/>
        <v>84</v>
      </c>
      <c r="BB301" s="130">
        <v>0</v>
      </c>
      <c r="BC301" s="27">
        <f t="shared" si="408"/>
        <v>22</v>
      </c>
      <c r="BD301" s="238">
        <f t="shared" si="377"/>
        <v>119</v>
      </c>
      <c r="BE301" s="229">
        <f t="shared" si="409"/>
        <v>44125</v>
      </c>
      <c r="BF301" s="132">
        <f t="shared" si="410"/>
        <v>14</v>
      </c>
      <c r="BG301" s="132">
        <f t="shared" si="378"/>
        <v>3167</v>
      </c>
      <c r="BH301" s="229">
        <f t="shared" si="387"/>
        <v>44125</v>
      </c>
      <c r="BI301" s="132">
        <f t="shared" si="411"/>
        <v>3167</v>
      </c>
      <c r="BJ301" s="1">
        <f t="shared" si="412"/>
        <v>44125</v>
      </c>
      <c r="BK301">
        <f t="shared" si="413"/>
        <v>25</v>
      </c>
      <c r="BL301">
        <f t="shared" si="414"/>
        <v>25</v>
      </c>
      <c r="BM301" s="1">
        <f t="shared" si="415"/>
        <v>44125</v>
      </c>
      <c r="BN301">
        <f t="shared" si="416"/>
        <v>4592</v>
      </c>
      <c r="BO301">
        <f t="shared" si="417"/>
        <v>2185</v>
      </c>
      <c r="BP301" s="179">
        <f t="shared" si="388"/>
        <v>44125</v>
      </c>
      <c r="BQ301">
        <f t="shared" si="418"/>
        <v>5269</v>
      </c>
      <c r="BR301">
        <f t="shared" si="419"/>
        <v>5004</v>
      </c>
      <c r="BS301">
        <f t="shared" si="420"/>
        <v>105</v>
      </c>
      <c r="BW301" s="179">
        <f t="shared" si="389"/>
        <v>44125</v>
      </c>
      <c r="BX301">
        <f t="shared" si="421"/>
        <v>46</v>
      </c>
      <c r="BY301">
        <f t="shared" si="422"/>
        <v>46</v>
      </c>
      <c r="BZ301">
        <f t="shared" si="423"/>
        <v>0</v>
      </c>
      <c r="CA301" s="179">
        <f t="shared" si="390"/>
        <v>44125</v>
      </c>
      <c r="CB301">
        <f t="shared" si="424"/>
        <v>544</v>
      </c>
      <c r="CC301">
        <f t="shared" si="425"/>
        <v>495</v>
      </c>
      <c r="CD301">
        <f t="shared" si="426"/>
        <v>7</v>
      </c>
      <c r="CE301" s="179">
        <f t="shared" si="391"/>
        <v>44125</v>
      </c>
      <c r="CF301">
        <f t="shared" si="431"/>
        <v>8</v>
      </c>
      <c r="CG301">
        <f t="shared" si="432"/>
        <v>8</v>
      </c>
      <c r="CH301" s="179">
        <f t="shared" si="392"/>
        <v>44125</v>
      </c>
      <c r="CI301">
        <f t="shared" si="433"/>
        <v>0</v>
      </c>
      <c r="CJ301" s="1">
        <f t="shared" si="372"/>
        <v>44125</v>
      </c>
      <c r="CK301" s="282">
        <f t="shared" si="373"/>
        <v>8</v>
      </c>
      <c r="CL301" s="1">
        <f t="shared" si="374"/>
        <v>44125</v>
      </c>
      <c r="CM301" s="283">
        <f t="shared" si="375"/>
        <v>0</v>
      </c>
    </row>
    <row r="302" spans="1:91" ht="18" customHeight="1" x14ac:dyDescent="0.55000000000000004">
      <c r="A302" s="179">
        <v>44126</v>
      </c>
      <c r="B302" s="240">
        <v>18</v>
      </c>
      <c r="C302" s="154">
        <f t="shared" si="395"/>
        <v>3185</v>
      </c>
      <c r="D302" s="154">
        <f t="shared" si="396"/>
        <v>237</v>
      </c>
      <c r="E302" s="147">
        <v>2</v>
      </c>
      <c r="F302" s="147">
        <v>2948</v>
      </c>
      <c r="G302" s="147">
        <v>2</v>
      </c>
      <c r="H302" s="135"/>
      <c r="I302" s="147">
        <v>7</v>
      </c>
      <c r="J302" s="135"/>
      <c r="K302" s="42">
        <v>0</v>
      </c>
      <c r="L302" s="146">
        <v>11</v>
      </c>
      <c r="M302" s="147">
        <v>11</v>
      </c>
      <c r="N302" s="135"/>
      <c r="O302" s="135"/>
      <c r="P302" s="147">
        <v>3</v>
      </c>
      <c r="Q302" s="147">
        <v>3</v>
      </c>
      <c r="R302" s="135"/>
      <c r="S302" s="135"/>
      <c r="T302" s="147">
        <v>11</v>
      </c>
      <c r="U302" s="147">
        <v>11</v>
      </c>
      <c r="V302" s="135"/>
      <c r="W302" s="42">
        <v>403</v>
      </c>
      <c r="X302" s="148">
        <v>402</v>
      </c>
      <c r="Y302" s="42">
        <v>114</v>
      </c>
      <c r="Z302" s="75">
        <f t="shared" si="434"/>
        <v>44126</v>
      </c>
      <c r="AA302" s="230">
        <f t="shared" si="397"/>
        <v>5874</v>
      </c>
      <c r="AB302" s="230">
        <f t="shared" si="398"/>
        <v>5562</v>
      </c>
      <c r="AC302" s="231">
        <f t="shared" si="399"/>
        <v>112</v>
      </c>
      <c r="AD302" s="183">
        <f t="shared" si="400"/>
        <v>11</v>
      </c>
      <c r="AE302" s="243">
        <f t="shared" si="427"/>
        <v>4075</v>
      </c>
      <c r="AF302" s="155">
        <v>5280</v>
      </c>
      <c r="AG302" s="184">
        <f t="shared" si="428"/>
        <v>15</v>
      </c>
      <c r="AH302" s="155">
        <v>5019</v>
      </c>
      <c r="AI302" s="184">
        <f t="shared" si="401"/>
        <v>0</v>
      </c>
      <c r="AJ302" s="185">
        <v>105</v>
      </c>
      <c r="AK302" s="186">
        <f t="shared" si="402"/>
        <v>0</v>
      </c>
      <c r="AL302" s="155">
        <v>46</v>
      </c>
      <c r="AM302" s="184">
        <f t="shared" si="403"/>
        <v>0</v>
      </c>
      <c r="AN302" s="155">
        <v>46</v>
      </c>
      <c r="AO302" s="184">
        <f t="shared" si="404"/>
        <v>0</v>
      </c>
      <c r="AP302" s="187">
        <v>0</v>
      </c>
      <c r="AQ302" s="186">
        <f t="shared" si="429"/>
        <v>4</v>
      </c>
      <c r="AR302" s="155">
        <v>548</v>
      </c>
      <c r="AS302" s="184">
        <f t="shared" si="405"/>
        <v>2</v>
      </c>
      <c r="AT302" s="155">
        <v>497</v>
      </c>
      <c r="AU302" s="184">
        <f t="shared" si="406"/>
        <v>0</v>
      </c>
      <c r="AV302" s="188">
        <v>7</v>
      </c>
      <c r="AW302" s="255">
        <v>131</v>
      </c>
      <c r="AX302" s="237">
        <f t="shared" si="430"/>
        <v>44126</v>
      </c>
      <c r="AY302" s="6">
        <v>0</v>
      </c>
      <c r="AZ302" s="238">
        <f t="shared" si="407"/>
        <v>341</v>
      </c>
      <c r="BA302" s="238">
        <f t="shared" si="326"/>
        <v>85</v>
      </c>
      <c r="BB302" s="130">
        <v>0</v>
      </c>
      <c r="BC302" s="27">
        <f t="shared" si="408"/>
        <v>22</v>
      </c>
      <c r="BD302" s="238">
        <f t="shared" si="377"/>
        <v>120</v>
      </c>
      <c r="BE302" s="229">
        <f t="shared" si="409"/>
        <v>44126</v>
      </c>
      <c r="BF302" s="132">
        <f t="shared" si="410"/>
        <v>18</v>
      </c>
      <c r="BG302" s="132">
        <f t="shared" si="378"/>
        <v>3185</v>
      </c>
      <c r="BH302" s="229">
        <f t="shared" si="387"/>
        <v>44126</v>
      </c>
      <c r="BI302" s="132">
        <f t="shared" si="411"/>
        <v>3185</v>
      </c>
      <c r="BJ302" s="1">
        <f t="shared" si="412"/>
        <v>44126</v>
      </c>
      <c r="BK302">
        <f t="shared" si="413"/>
        <v>11</v>
      </c>
      <c r="BL302">
        <f t="shared" si="414"/>
        <v>11</v>
      </c>
      <c r="BM302" s="1">
        <f t="shared" si="415"/>
        <v>44126</v>
      </c>
      <c r="BN302">
        <f t="shared" si="416"/>
        <v>4603</v>
      </c>
      <c r="BO302">
        <f t="shared" si="417"/>
        <v>2196</v>
      </c>
      <c r="BP302" s="179">
        <f t="shared" si="388"/>
        <v>44126</v>
      </c>
      <c r="BQ302">
        <f t="shared" si="418"/>
        <v>5280</v>
      </c>
      <c r="BR302">
        <f t="shared" si="419"/>
        <v>5019</v>
      </c>
      <c r="BS302">
        <f t="shared" si="420"/>
        <v>105</v>
      </c>
      <c r="BW302" s="179">
        <f t="shared" si="389"/>
        <v>44126</v>
      </c>
      <c r="BX302">
        <f t="shared" si="421"/>
        <v>46</v>
      </c>
      <c r="BY302">
        <f t="shared" si="422"/>
        <v>46</v>
      </c>
      <c r="BZ302">
        <f t="shared" si="423"/>
        <v>0</v>
      </c>
      <c r="CA302" s="179">
        <f t="shared" si="390"/>
        <v>44126</v>
      </c>
      <c r="CB302">
        <f t="shared" si="424"/>
        <v>548</v>
      </c>
      <c r="CC302">
        <f t="shared" si="425"/>
        <v>497</v>
      </c>
      <c r="CD302">
        <f t="shared" si="426"/>
        <v>7</v>
      </c>
      <c r="CE302" s="179">
        <f t="shared" si="391"/>
        <v>44126</v>
      </c>
      <c r="CF302">
        <f t="shared" si="431"/>
        <v>11</v>
      </c>
      <c r="CG302">
        <f t="shared" si="432"/>
        <v>15</v>
      </c>
      <c r="CH302" s="179">
        <f t="shared" si="392"/>
        <v>44126</v>
      </c>
      <c r="CI302">
        <f t="shared" si="433"/>
        <v>0</v>
      </c>
      <c r="CJ302" s="1">
        <f t="shared" si="372"/>
        <v>44126</v>
      </c>
      <c r="CK302" s="282">
        <f t="shared" si="373"/>
        <v>11</v>
      </c>
      <c r="CL302" s="1">
        <f t="shared" si="374"/>
        <v>44126</v>
      </c>
      <c r="CM302" s="283">
        <f t="shared" si="375"/>
        <v>0</v>
      </c>
    </row>
    <row r="303" spans="1:91" ht="18" customHeight="1" x14ac:dyDescent="0.55000000000000004">
      <c r="A303" s="179">
        <v>44127</v>
      </c>
      <c r="B303" s="240">
        <v>28</v>
      </c>
      <c r="C303" s="154">
        <f t="shared" si="395"/>
        <v>3213</v>
      </c>
      <c r="D303" s="154">
        <f t="shared" si="396"/>
        <v>254</v>
      </c>
      <c r="E303" s="147">
        <v>2</v>
      </c>
      <c r="F303" s="147">
        <v>2959</v>
      </c>
      <c r="G303" s="147">
        <v>0</v>
      </c>
      <c r="H303" s="135"/>
      <c r="I303" s="147">
        <v>5</v>
      </c>
      <c r="J303" s="135"/>
      <c r="K303" s="42">
        <v>0</v>
      </c>
      <c r="L303" s="146">
        <v>27</v>
      </c>
      <c r="M303" s="147">
        <v>27</v>
      </c>
      <c r="N303" s="135"/>
      <c r="O303" s="135"/>
      <c r="P303" s="147">
        <v>2</v>
      </c>
      <c r="Q303" s="147">
        <v>2</v>
      </c>
      <c r="R303" s="135"/>
      <c r="S303" s="135"/>
      <c r="T303" s="147">
        <v>24</v>
      </c>
      <c r="U303" s="147">
        <v>24</v>
      </c>
      <c r="V303" s="135"/>
      <c r="W303" s="42">
        <v>404</v>
      </c>
      <c r="X303" s="148">
        <v>403</v>
      </c>
      <c r="Y303" s="42">
        <v>115</v>
      </c>
      <c r="Z303" s="75">
        <f t="shared" si="434"/>
        <v>44127</v>
      </c>
      <c r="AA303" s="230">
        <f t="shared" si="397"/>
        <v>5878</v>
      </c>
      <c r="AB303" s="230">
        <f t="shared" si="398"/>
        <v>5572</v>
      </c>
      <c r="AC303" s="231">
        <f t="shared" si="399"/>
        <v>112</v>
      </c>
      <c r="AD303" s="183">
        <f t="shared" si="400"/>
        <v>4</v>
      </c>
      <c r="AE303" s="243">
        <f t="shared" si="427"/>
        <v>4079</v>
      </c>
      <c r="AF303" s="155">
        <v>5284</v>
      </c>
      <c r="AG303" s="184">
        <f t="shared" si="428"/>
        <v>10</v>
      </c>
      <c r="AH303" s="155">
        <v>5029</v>
      </c>
      <c r="AI303" s="184">
        <f t="shared" si="401"/>
        <v>0</v>
      </c>
      <c r="AJ303" s="185">
        <v>105</v>
      </c>
      <c r="AK303" s="186">
        <f t="shared" si="402"/>
        <v>0</v>
      </c>
      <c r="AL303" s="155">
        <v>46</v>
      </c>
      <c r="AM303" s="184">
        <f t="shared" si="403"/>
        <v>0</v>
      </c>
      <c r="AN303" s="155">
        <v>46</v>
      </c>
      <c r="AO303" s="184">
        <f t="shared" si="404"/>
        <v>0</v>
      </c>
      <c r="AP303" s="187">
        <v>0</v>
      </c>
      <c r="AQ303" s="186">
        <f t="shared" si="429"/>
        <v>0</v>
      </c>
      <c r="AR303" s="155">
        <v>548</v>
      </c>
      <c r="AS303" s="184">
        <f t="shared" si="405"/>
        <v>0</v>
      </c>
      <c r="AT303" s="155">
        <v>497</v>
      </c>
      <c r="AU303" s="184">
        <f t="shared" si="406"/>
        <v>0</v>
      </c>
      <c r="AV303" s="188">
        <v>7</v>
      </c>
      <c r="AW303" s="255">
        <v>132</v>
      </c>
      <c r="AX303" s="237">
        <f t="shared" si="430"/>
        <v>44127</v>
      </c>
      <c r="AY303" s="6">
        <v>0</v>
      </c>
      <c r="AZ303" s="238">
        <f t="shared" si="407"/>
        <v>341</v>
      </c>
      <c r="BA303" s="238">
        <f t="shared" si="326"/>
        <v>86</v>
      </c>
      <c r="BB303" s="130">
        <v>0</v>
      </c>
      <c r="BC303" s="27">
        <f t="shared" si="408"/>
        <v>22</v>
      </c>
      <c r="BD303" s="238">
        <f t="shared" si="377"/>
        <v>121</v>
      </c>
      <c r="BE303" s="229">
        <f t="shared" si="409"/>
        <v>44127</v>
      </c>
      <c r="BF303" s="132">
        <f t="shared" si="410"/>
        <v>28</v>
      </c>
      <c r="BG303" s="132">
        <f t="shared" si="378"/>
        <v>3213</v>
      </c>
      <c r="BH303" s="229">
        <f t="shared" ref="BH303:BH334" si="435">+A303</f>
        <v>44127</v>
      </c>
      <c r="BI303" s="132">
        <f t="shared" si="411"/>
        <v>3213</v>
      </c>
      <c r="BJ303" s="1">
        <f t="shared" si="412"/>
        <v>44127</v>
      </c>
      <c r="BK303">
        <f t="shared" si="413"/>
        <v>27</v>
      </c>
      <c r="BL303">
        <f t="shared" si="414"/>
        <v>27</v>
      </c>
      <c r="BM303" s="1">
        <f t="shared" si="415"/>
        <v>44127</v>
      </c>
      <c r="BN303">
        <f t="shared" si="416"/>
        <v>4630</v>
      </c>
      <c r="BO303">
        <f t="shared" si="417"/>
        <v>2223</v>
      </c>
      <c r="BP303" s="179">
        <f t="shared" ref="BP303:BP334" si="436">+A303</f>
        <v>44127</v>
      </c>
      <c r="BQ303">
        <f t="shared" si="418"/>
        <v>5284</v>
      </c>
      <c r="BR303">
        <f t="shared" si="419"/>
        <v>5029</v>
      </c>
      <c r="BS303">
        <f t="shared" si="420"/>
        <v>105</v>
      </c>
      <c r="BW303" s="179">
        <f t="shared" ref="BW303:BW334" si="437">+A303</f>
        <v>44127</v>
      </c>
      <c r="BX303">
        <f t="shared" si="421"/>
        <v>46</v>
      </c>
      <c r="BY303">
        <f t="shared" si="422"/>
        <v>46</v>
      </c>
      <c r="BZ303">
        <f t="shared" si="423"/>
        <v>0</v>
      </c>
      <c r="CA303" s="179">
        <f t="shared" ref="CA303:CA334" si="438">+A303</f>
        <v>44127</v>
      </c>
      <c r="CB303">
        <f t="shared" si="424"/>
        <v>548</v>
      </c>
      <c r="CC303">
        <f t="shared" si="425"/>
        <v>497</v>
      </c>
      <c r="CD303">
        <f t="shared" si="426"/>
        <v>7</v>
      </c>
      <c r="CE303" s="179">
        <f t="shared" ref="CE303:CE334" si="439">+A303</f>
        <v>44127</v>
      </c>
      <c r="CF303">
        <f t="shared" si="431"/>
        <v>4</v>
      </c>
      <c r="CG303">
        <f t="shared" si="432"/>
        <v>10</v>
      </c>
      <c r="CH303" s="179">
        <f t="shared" ref="CH303:CH334" si="440">+A303</f>
        <v>44127</v>
      </c>
      <c r="CI303">
        <f t="shared" si="433"/>
        <v>0</v>
      </c>
      <c r="CJ303" s="1">
        <f t="shared" si="372"/>
        <v>44127</v>
      </c>
      <c r="CK303" s="282">
        <f t="shared" si="373"/>
        <v>4</v>
      </c>
      <c r="CL303" s="1">
        <f t="shared" si="374"/>
        <v>44127</v>
      </c>
      <c r="CM303" s="283">
        <f t="shared" si="375"/>
        <v>0</v>
      </c>
    </row>
    <row r="304" spans="1:91" ht="18" customHeight="1" x14ac:dyDescent="0.55000000000000004">
      <c r="A304" s="179">
        <v>44128</v>
      </c>
      <c r="B304" s="240">
        <v>15</v>
      </c>
      <c r="C304" s="154">
        <f t="shared" si="395"/>
        <v>3228</v>
      </c>
      <c r="D304" s="154">
        <f t="shared" si="396"/>
        <v>254</v>
      </c>
      <c r="E304" s="147">
        <v>2</v>
      </c>
      <c r="F304" s="147">
        <v>2974</v>
      </c>
      <c r="G304" s="147">
        <v>1</v>
      </c>
      <c r="H304" s="135"/>
      <c r="I304" s="147">
        <v>5</v>
      </c>
      <c r="J304" s="135"/>
      <c r="K304" s="42">
        <v>0</v>
      </c>
      <c r="L304" s="146">
        <v>19</v>
      </c>
      <c r="M304" s="147">
        <v>19</v>
      </c>
      <c r="N304" s="135"/>
      <c r="O304" s="135"/>
      <c r="P304" s="147">
        <v>1</v>
      </c>
      <c r="Q304" s="147">
        <v>1</v>
      </c>
      <c r="R304" s="135"/>
      <c r="S304" s="135"/>
      <c r="T304" s="147">
        <v>17</v>
      </c>
      <c r="U304" s="147">
        <v>17</v>
      </c>
      <c r="V304" s="135"/>
      <c r="W304" s="42">
        <v>405</v>
      </c>
      <c r="X304" s="148">
        <v>403</v>
      </c>
      <c r="Y304" s="42">
        <v>116</v>
      </c>
      <c r="Z304" s="75">
        <f>+A304</f>
        <v>44128</v>
      </c>
      <c r="AA304" s="230">
        <f t="shared" si="397"/>
        <v>5885</v>
      </c>
      <c r="AB304" s="230">
        <f t="shared" si="398"/>
        <v>5589</v>
      </c>
      <c r="AC304" s="231">
        <f t="shared" si="399"/>
        <v>112</v>
      </c>
      <c r="AD304" s="183">
        <f t="shared" si="400"/>
        <v>5</v>
      </c>
      <c r="AE304" s="243">
        <f t="shared" si="427"/>
        <v>4084</v>
      </c>
      <c r="AF304" s="155">
        <v>5289</v>
      </c>
      <c r="AG304" s="184">
        <f t="shared" si="428"/>
        <v>12</v>
      </c>
      <c r="AH304" s="155">
        <v>5041</v>
      </c>
      <c r="AI304" s="184">
        <f t="shared" si="401"/>
        <v>0</v>
      </c>
      <c r="AJ304" s="185">
        <v>105</v>
      </c>
      <c r="AK304" s="186">
        <f t="shared" si="402"/>
        <v>0</v>
      </c>
      <c r="AL304" s="155">
        <v>46</v>
      </c>
      <c r="AM304" s="184">
        <f t="shared" si="403"/>
        <v>0</v>
      </c>
      <c r="AN304" s="155">
        <v>46</v>
      </c>
      <c r="AO304" s="184">
        <f t="shared" si="404"/>
        <v>0</v>
      </c>
      <c r="AP304" s="187">
        <v>0</v>
      </c>
      <c r="AQ304" s="186">
        <f t="shared" si="429"/>
        <v>2</v>
      </c>
      <c r="AR304" s="155">
        <v>550</v>
      </c>
      <c r="AS304" s="184">
        <f t="shared" si="405"/>
        <v>5</v>
      </c>
      <c r="AT304" s="155">
        <v>502</v>
      </c>
      <c r="AU304" s="184">
        <f t="shared" si="406"/>
        <v>0</v>
      </c>
      <c r="AV304" s="188">
        <v>7</v>
      </c>
      <c r="AW304" s="255">
        <v>133</v>
      </c>
      <c r="AX304" s="237">
        <f t="shared" si="430"/>
        <v>44128</v>
      </c>
      <c r="AY304" s="6">
        <v>0</v>
      </c>
      <c r="AZ304" s="238">
        <f t="shared" si="407"/>
        <v>341</v>
      </c>
      <c r="BA304" s="238">
        <f t="shared" si="326"/>
        <v>87</v>
      </c>
      <c r="BB304" s="130">
        <v>0</v>
      </c>
      <c r="BC304" s="27">
        <f t="shared" si="408"/>
        <v>22</v>
      </c>
      <c r="BD304" s="238">
        <f t="shared" si="377"/>
        <v>122</v>
      </c>
      <c r="BE304" s="229">
        <f t="shared" si="409"/>
        <v>44128</v>
      </c>
      <c r="BF304" s="132">
        <f t="shared" si="410"/>
        <v>15</v>
      </c>
      <c r="BG304" s="132">
        <f t="shared" si="378"/>
        <v>3228</v>
      </c>
      <c r="BH304" s="229">
        <f t="shared" si="435"/>
        <v>44128</v>
      </c>
      <c r="BI304" s="132">
        <f t="shared" si="411"/>
        <v>3228</v>
      </c>
      <c r="BJ304" s="1">
        <f t="shared" si="412"/>
        <v>44128</v>
      </c>
      <c r="BK304">
        <f t="shared" si="413"/>
        <v>19</v>
      </c>
      <c r="BL304">
        <f t="shared" si="414"/>
        <v>19</v>
      </c>
      <c r="BM304" s="1">
        <f t="shared" si="415"/>
        <v>44128</v>
      </c>
      <c r="BN304">
        <f t="shared" si="416"/>
        <v>4649</v>
      </c>
      <c r="BO304">
        <f t="shared" si="417"/>
        <v>2242</v>
      </c>
      <c r="BP304" s="179">
        <f t="shared" si="436"/>
        <v>44128</v>
      </c>
      <c r="BQ304">
        <f t="shared" si="418"/>
        <v>5289</v>
      </c>
      <c r="BR304">
        <f t="shared" si="419"/>
        <v>5041</v>
      </c>
      <c r="BS304">
        <f t="shared" si="420"/>
        <v>105</v>
      </c>
      <c r="BW304" s="179">
        <f t="shared" si="437"/>
        <v>44128</v>
      </c>
      <c r="BX304">
        <f t="shared" si="421"/>
        <v>46</v>
      </c>
      <c r="BY304">
        <f t="shared" si="422"/>
        <v>46</v>
      </c>
      <c r="BZ304">
        <f t="shared" si="423"/>
        <v>0</v>
      </c>
      <c r="CA304" s="179">
        <f t="shared" si="438"/>
        <v>44128</v>
      </c>
      <c r="CB304">
        <f t="shared" si="424"/>
        <v>550</v>
      </c>
      <c r="CC304">
        <f t="shared" si="425"/>
        <v>502</v>
      </c>
      <c r="CD304">
        <f t="shared" si="426"/>
        <v>7</v>
      </c>
      <c r="CE304" s="179">
        <f t="shared" si="439"/>
        <v>44128</v>
      </c>
      <c r="CF304">
        <f t="shared" si="431"/>
        <v>5</v>
      </c>
      <c r="CG304">
        <f t="shared" si="432"/>
        <v>12</v>
      </c>
      <c r="CH304" s="179">
        <f t="shared" si="440"/>
        <v>44128</v>
      </c>
      <c r="CI304">
        <f t="shared" si="433"/>
        <v>0</v>
      </c>
      <c r="CJ304" s="1">
        <f t="shared" si="372"/>
        <v>44128</v>
      </c>
      <c r="CK304" s="282">
        <f t="shared" si="373"/>
        <v>5</v>
      </c>
      <c r="CL304" s="1">
        <f t="shared" si="374"/>
        <v>44128</v>
      </c>
      <c r="CM304" s="283">
        <f t="shared" si="375"/>
        <v>0</v>
      </c>
    </row>
    <row r="305" spans="1:91" ht="18" customHeight="1" x14ac:dyDescent="0.55000000000000004">
      <c r="A305" s="179">
        <v>44129</v>
      </c>
      <c r="B305" s="240">
        <v>20</v>
      </c>
      <c r="C305" s="154">
        <f t="shared" si="395"/>
        <v>3248</v>
      </c>
      <c r="D305" s="154">
        <f t="shared" si="396"/>
        <v>255</v>
      </c>
      <c r="E305" s="147">
        <v>3</v>
      </c>
      <c r="F305" s="147">
        <v>2993</v>
      </c>
      <c r="G305" s="147">
        <v>1</v>
      </c>
      <c r="H305" s="135"/>
      <c r="I305" s="147">
        <v>6</v>
      </c>
      <c r="J305" s="135"/>
      <c r="K305" s="42">
        <v>0</v>
      </c>
      <c r="L305" s="146">
        <v>161</v>
      </c>
      <c r="M305" s="147">
        <v>24</v>
      </c>
      <c r="N305" s="135"/>
      <c r="O305" s="135"/>
      <c r="P305" s="147">
        <v>2</v>
      </c>
      <c r="Q305" s="147">
        <v>2</v>
      </c>
      <c r="R305" s="135"/>
      <c r="S305" s="135"/>
      <c r="T305" s="147">
        <v>25</v>
      </c>
      <c r="U305" s="147">
        <v>25</v>
      </c>
      <c r="V305" s="135"/>
      <c r="W305" s="42">
        <v>539</v>
      </c>
      <c r="X305" s="148">
        <v>400</v>
      </c>
      <c r="Y305" s="42">
        <v>117</v>
      </c>
      <c r="Z305" s="75">
        <f t="shared" ref="Z305:Z310" si="441">+A305</f>
        <v>44129</v>
      </c>
      <c r="AA305" s="230">
        <f t="shared" si="397"/>
        <v>5891</v>
      </c>
      <c r="AB305" s="230">
        <f t="shared" si="398"/>
        <v>5595</v>
      </c>
      <c r="AC305" s="231">
        <f t="shared" si="399"/>
        <v>112</v>
      </c>
      <c r="AD305" s="183">
        <f t="shared" si="400"/>
        <v>6</v>
      </c>
      <c r="AE305" s="243">
        <f t="shared" si="427"/>
        <v>4090</v>
      </c>
      <c r="AF305" s="155">
        <v>5295</v>
      </c>
      <c r="AG305" s="184">
        <f t="shared" si="428"/>
        <v>6</v>
      </c>
      <c r="AH305" s="155">
        <v>5047</v>
      </c>
      <c r="AI305" s="184">
        <f t="shared" si="401"/>
        <v>0</v>
      </c>
      <c r="AJ305" s="185">
        <v>105</v>
      </c>
      <c r="AK305" s="186">
        <f t="shared" si="402"/>
        <v>0</v>
      </c>
      <c r="AL305" s="155">
        <v>46</v>
      </c>
      <c r="AM305" s="184">
        <f t="shared" si="403"/>
        <v>0</v>
      </c>
      <c r="AN305" s="155">
        <v>46</v>
      </c>
      <c r="AO305" s="184">
        <f t="shared" si="404"/>
        <v>0</v>
      </c>
      <c r="AP305" s="187">
        <v>0</v>
      </c>
      <c r="AQ305" s="186">
        <f t="shared" si="429"/>
        <v>0</v>
      </c>
      <c r="AR305" s="155">
        <v>550</v>
      </c>
      <c r="AS305" s="184">
        <f t="shared" si="405"/>
        <v>0</v>
      </c>
      <c r="AT305" s="155">
        <v>502</v>
      </c>
      <c r="AU305" s="184">
        <f t="shared" si="406"/>
        <v>0</v>
      </c>
      <c r="AV305" s="188">
        <v>7</v>
      </c>
      <c r="AW305" s="255">
        <v>134</v>
      </c>
      <c r="AX305" s="237">
        <f t="shared" si="430"/>
        <v>44129</v>
      </c>
      <c r="AY305" s="6">
        <v>0</v>
      </c>
      <c r="AZ305" s="238">
        <f t="shared" si="407"/>
        <v>341</v>
      </c>
      <c r="BA305" s="238">
        <f t="shared" si="326"/>
        <v>88</v>
      </c>
      <c r="BB305" s="130">
        <v>0</v>
      </c>
      <c r="BC305" s="27">
        <f t="shared" si="408"/>
        <v>22</v>
      </c>
      <c r="BD305" s="238">
        <f t="shared" si="377"/>
        <v>123</v>
      </c>
      <c r="BE305" s="229">
        <f t="shared" si="409"/>
        <v>44129</v>
      </c>
      <c r="BF305" s="132">
        <f t="shared" si="410"/>
        <v>20</v>
      </c>
      <c r="BG305" s="132">
        <f t="shared" si="378"/>
        <v>3248</v>
      </c>
      <c r="BH305" s="229">
        <f t="shared" si="435"/>
        <v>44129</v>
      </c>
      <c r="BI305" s="132">
        <f t="shared" si="411"/>
        <v>3248</v>
      </c>
      <c r="BJ305" s="1">
        <f t="shared" si="412"/>
        <v>44129</v>
      </c>
      <c r="BK305">
        <f t="shared" si="413"/>
        <v>161</v>
      </c>
      <c r="BL305">
        <f t="shared" si="414"/>
        <v>24</v>
      </c>
      <c r="BM305" s="1">
        <f t="shared" si="415"/>
        <v>44129</v>
      </c>
      <c r="BN305">
        <f t="shared" si="416"/>
        <v>4810</v>
      </c>
      <c r="BO305">
        <f t="shared" si="417"/>
        <v>2266</v>
      </c>
      <c r="BP305" s="179">
        <f t="shared" si="436"/>
        <v>44129</v>
      </c>
      <c r="BQ305">
        <f t="shared" si="418"/>
        <v>5295</v>
      </c>
      <c r="BR305">
        <f t="shared" si="419"/>
        <v>5047</v>
      </c>
      <c r="BS305">
        <f t="shared" si="420"/>
        <v>105</v>
      </c>
      <c r="BW305" s="179">
        <f t="shared" si="437"/>
        <v>44129</v>
      </c>
      <c r="BX305">
        <f t="shared" si="421"/>
        <v>46</v>
      </c>
      <c r="BY305">
        <f t="shared" si="422"/>
        <v>46</v>
      </c>
      <c r="BZ305">
        <f t="shared" si="423"/>
        <v>0</v>
      </c>
      <c r="CA305" s="179">
        <f t="shared" si="438"/>
        <v>44129</v>
      </c>
      <c r="CB305">
        <f t="shared" si="424"/>
        <v>550</v>
      </c>
      <c r="CC305">
        <f t="shared" si="425"/>
        <v>502</v>
      </c>
      <c r="CD305">
        <f t="shared" si="426"/>
        <v>7</v>
      </c>
      <c r="CE305" s="179">
        <f t="shared" si="439"/>
        <v>44129</v>
      </c>
      <c r="CF305">
        <f t="shared" si="431"/>
        <v>6</v>
      </c>
      <c r="CG305">
        <f t="shared" si="432"/>
        <v>6</v>
      </c>
      <c r="CH305" s="179">
        <f t="shared" si="440"/>
        <v>44129</v>
      </c>
      <c r="CI305">
        <f t="shared" si="433"/>
        <v>0</v>
      </c>
      <c r="CJ305" s="1">
        <f t="shared" si="372"/>
        <v>44129</v>
      </c>
      <c r="CK305" s="282">
        <f t="shared" si="373"/>
        <v>6</v>
      </c>
      <c r="CL305" s="1">
        <f t="shared" si="374"/>
        <v>44129</v>
      </c>
      <c r="CM305" s="283">
        <f t="shared" si="375"/>
        <v>0</v>
      </c>
    </row>
    <row r="306" spans="1:91" ht="18" customHeight="1" x14ac:dyDescent="0.55000000000000004">
      <c r="A306" s="179">
        <v>44130</v>
      </c>
      <c r="B306" s="240">
        <v>16</v>
      </c>
      <c r="C306" s="154">
        <f t="shared" si="395"/>
        <v>3264</v>
      </c>
      <c r="D306" s="154">
        <f t="shared" si="396"/>
        <v>255</v>
      </c>
      <c r="E306" s="147">
        <v>3</v>
      </c>
      <c r="F306" s="147">
        <v>3009</v>
      </c>
      <c r="G306" s="147">
        <v>0</v>
      </c>
      <c r="H306" s="135"/>
      <c r="I306" s="147">
        <v>2</v>
      </c>
      <c r="J306" s="135"/>
      <c r="K306" s="42">
        <v>0</v>
      </c>
      <c r="L306" s="146">
        <v>50</v>
      </c>
      <c r="M306" s="147">
        <v>24</v>
      </c>
      <c r="N306" s="135"/>
      <c r="O306" s="135"/>
      <c r="P306" s="147">
        <v>2</v>
      </c>
      <c r="Q306" s="147">
        <v>2</v>
      </c>
      <c r="R306" s="135"/>
      <c r="S306" s="135"/>
      <c r="T306" s="147">
        <v>17</v>
      </c>
      <c r="U306" s="147">
        <v>17</v>
      </c>
      <c r="V306" s="135"/>
      <c r="W306" s="42">
        <v>570</v>
      </c>
      <c r="X306" s="148">
        <v>405</v>
      </c>
      <c r="Y306" s="42">
        <v>118</v>
      </c>
      <c r="Z306" s="75">
        <f t="shared" si="441"/>
        <v>44130</v>
      </c>
      <c r="AA306" s="230">
        <f t="shared" si="397"/>
        <v>5899</v>
      </c>
      <c r="AB306" s="230">
        <f t="shared" si="398"/>
        <v>5598</v>
      </c>
      <c r="AC306" s="231">
        <f t="shared" si="399"/>
        <v>112</v>
      </c>
      <c r="AD306" s="183">
        <f t="shared" si="400"/>
        <v>8</v>
      </c>
      <c r="AE306" s="243">
        <f t="shared" si="427"/>
        <v>4098</v>
      </c>
      <c r="AF306" s="155">
        <v>5303</v>
      </c>
      <c r="AG306" s="184">
        <f t="shared" si="428"/>
        <v>3</v>
      </c>
      <c r="AH306" s="155">
        <v>5050</v>
      </c>
      <c r="AI306" s="184">
        <f t="shared" si="401"/>
        <v>0</v>
      </c>
      <c r="AJ306" s="185">
        <v>105</v>
      </c>
      <c r="AK306" s="186">
        <f t="shared" si="402"/>
        <v>0</v>
      </c>
      <c r="AL306" s="155">
        <v>46</v>
      </c>
      <c r="AM306" s="184">
        <f t="shared" si="403"/>
        <v>0</v>
      </c>
      <c r="AN306" s="155">
        <v>46</v>
      </c>
      <c r="AO306" s="184">
        <f t="shared" si="404"/>
        <v>0</v>
      </c>
      <c r="AP306" s="187">
        <v>0</v>
      </c>
      <c r="AQ306" s="186">
        <f t="shared" si="429"/>
        <v>0</v>
      </c>
      <c r="AR306" s="155">
        <v>550</v>
      </c>
      <c r="AS306" s="184">
        <f t="shared" si="405"/>
        <v>0</v>
      </c>
      <c r="AT306" s="155">
        <v>502</v>
      </c>
      <c r="AU306" s="184">
        <f t="shared" si="406"/>
        <v>0</v>
      </c>
      <c r="AV306" s="188">
        <v>7</v>
      </c>
      <c r="AW306" s="255">
        <v>135</v>
      </c>
      <c r="AX306" s="237">
        <f t="shared" si="430"/>
        <v>44130</v>
      </c>
      <c r="AY306" s="6">
        <v>0</v>
      </c>
      <c r="AZ306" s="238">
        <f t="shared" si="407"/>
        <v>341</v>
      </c>
      <c r="BA306" s="238">
        <f t="shared" si="326"/>
        <v>89</v>
      </c>
      <c r="BB306" s="130">
        <v>0</v>
      </c>
      <c r="BC306" s="27">
        <f t="shared" si="408"/>
        <v>22</v>
      </c>
      <c r="BD306" s="238">
        <f t="shared" si="377"/>
        <v>124</v>
      </c>
      <c r="BE306" s="229">
        <f t="shared" si="409"/>
        <v>44130</v>
      </c>
      <c r="BF306" s="132">
        <f t="shared" si="410"/>
        <v>16</v>
      </c>
      <c r="BG306" s="132">
        <f t="shared" si="378"/>
        <v>3264</v>
      </c>
      <c r="BH306" s="229">
        <f t="shared" si="435"/>
        <v>44130</v>
      </c>
      <c r="BI306" s="132">
        <f t="shared" si="411"/>
        <v>3264</v>
      </c>
      <c r="BJ306" s="1">
        <f t="shared" si="412"/>
        <v>44130</v>
      </c>
      <c r="BK306">
        <f t="shared" si="413"/>
        <v>50</v>
      </c>
      <c r="BL306">
        <f t="shared" si="414"/>
        <v>24</v>
      </c>
      <c r="BM306" s="1">
        <f t="shared" si="415"/>
        <v>44130</v>
      </c>
      <c r="BN306">
        <f t="shared" si="416"/>
        <v>4860</v>
      </c>
      <c r="BO306">
        <f t="shared" si="417"/>
        <v>2290</v>
      </c>
      <c r="BP306" s="179">
        <f t="shared" si="436"/>
        <v>44130</v>
      </c>
      <c r="BQ306">
        <f t="shared" si="418"/>
        <v>5303</v>
      </c>
      <c r="BR306">
        <f t="shared" si="419"/>
        <v>5050</v>
      </c>
      <c r="BS306">
        <f t="shared" si="420"/>
        <v>105</v>
      </c>
      <c r="BW306" s="179">
        <f t="shared" si="437"/>
        <v>44130</v>
      </c>
      <c r="BX306">
        <f t="shared" si="421"/>
        <v>46</v>
      </c>
      <c r="BY306">
        <f t="shared" si="422"/>
        <v>46</v>
      </c>
      <c r="BZ306">
        <f t="shared" si="423"/>
        <v>0</v>
      </c>
      <c r="CA306" s="179">
        <f t="shared" si="438"/>
        <v>44130</v>
      </c>
      <c r="CB306">
        <f t="shared" si="424"/>
        <v>550</v>
      </c>
      <c r="CC306">
        <f t="shared" si="425"/>
        <v>502</v>
      </c>
      <c r="CD306">
        <f t="shared" si="426"/>
        <v>7</v>
      </c>
      <c r="CE306" s="179">
        <f t="shared" si="439"/>
        <v>44130</v>
      </c>
      <c r="CF306">
        <f t="shared" si="431"/>
        <v>8</v>
      </c>
      <c r="CG306">
        <f t="shared" si="432"/>
        <v>3</v>
      </c>
      <c r="CH306" s="179">
        <f t="shared" si="440"/>
        <v>44130</v>
      </c>
      <c r="CI306">
        <f t="shared" si="433"/>
        <v>0</v>
      </c>
      <c r="CJ306" s="1">
        <f t="shared" si="372"/>
        <v>44130</v>
      </c>
      <c r="CK306" s="282">
        <f t="shared" si="373"/>
        <v>8</v>
      </c>
      <c r="CL306" s="1">
        <f t="shared" si="374"/>
        <v>44130</v>
      </c>
      <c r="CM306" s="283">
        <f t="shared" si="375"/>
        <v>0</v>
      </c>
    </row>
    <row r="307" spans="1:91" ht="18" customHeight="1" x14ac:dyDescent="0.55000000000000004">
      <c r="A307" s="179">
        <v>44131</v>
      </c>
      <c r="B307" s="240">
        <v>20</v>
      </c>
      <c r="C307" s="154">
        <f t="shared" si="395"/>
        <v>3284</v>
      </c>
      <c r="D307" s="154">
        <f t="shared" si="396"/>
        <v>267</v>
      </c>
      <c r="E307" s="147">
        <v>3</v>
      </c>
      <c r="F307" s="147">
        <v>3017</v>
      </c>
      <c r="G307" s="147">
        <v>0</v>
      </c>
      <c r="H307" s="135"/>
      <c r="I307" s="147">
        <v>0</v>
      </c>
      <c r="J307" s="135"/>
      <c r="K307" s="42">
        <v>0</v>
      </c>
      <c r="L307" s="146">
        <v>38</v>
      </c>
      <c r="M307" s="147">
        <v>19</v>
      </c>
      <c r="N307" s="135"/>
      <c r="O307" s="135"/>
      <c r="P307" s="147">
        <v>24</v>
      </c>
      <c r="Q307" s="147">
        <v>2</v>
      </c>
      <c r="R307" s="135"/>
      <c r="S307" s="135"/>
      <c r="T307" s="147">
        <v>14</v>
      </c>
      <c r="U307" s="147">
        <v>14</v>
      </c>
      <c r="V307" s="135"/>
      <c r="W307" s="42">
        <v>570</v>
      </c>
      <c r="X307" s="148">
        <v>408</v>
      </c>
      <c r="Y307" s="42">
        <v>119</v>
      </c>
      <c r="Z307" s="75">
        <f t="shared" si="441"/>
        <v>44131</v>
      </c>
      <c r="AA307" s="230">
        <f t="shared" si="397"/>
        <v>5904</v>
      </c>
      <c r="AB307" s="230">
        <f t="shared" si="398"/>
        <v>5601</v>
      </c>
      <c r="AC307" s="231">
        <f t="shared" si="399"/>
        <v>112</v>
      </c>
      <c r="AD307" s="183">
        <f t="shared" si="400"/>
        <v>5</v>
      </c>
      <c r="AE307" s="243">
        <f t="shared" si="427"/>
        <v>4103</v>
      </c>
      <c r="AF307" s="155">
        <v>5308</v>
      </c>
      <c r="AG307" s="184">
        <f t="shared" si="428"/>
        <v>3</v>
      </c>
      <c r="AH307" s="155">
        <v>5053</v>
      </c>
      <c r="AI307" s="184">
        <f t="shared" si="401"/>
        <v>0</v>
      </c>
      <c r="AJ307" s="185">
        <v>105</v>
      </c>
      <c r="AK307" s="186">
        <f t="shared" si="402"/>
        <v>0</v>
      </c>
      <c r="AL307" s="155">
        <v>46</v>
      </c>
      <c r="AM307" s="184">
        <f t="shared" si="403"/>
        <v>0</v>
      </c>
      <c r="AN307" s="155">
        <v>46</v>
      </c>
      <c r="AO307" s="184">
        <f t="shared" si="404"/>
        <v>0</v>
      </c>
      <c r="AP307" s="187">
        <v>0</v>
      </c>
      <c r="AQ307" s="186">
        <f t="shared" si="429"/>
        <v>0</v>
      </c>
      <c r="AR307" s="155">
        <v>550</v>
      </c>
      <c r="AS307" s="184">
        <f t="shared" si="405"/>
        <v>0</v>
      </c>
      <c r="AT307" s="155">
        <v>502</v>
      </c>
      <c r="AU307" s="184">
        <f t="shared" si="406"/>
        <v>0</v>
      </c>
      <c r="AV307" s="188">
        <v>7</v>
      </c>
      <c r="AW307" s="255">
        <v>136</v>
      </c>
      <c r="AX307" s="237">
        <f t="shared" si="430"/>
        <v>44131</v>
      </c>
      <c r="AY307" s="6">
        <v>0</v>
      </c>
      <c r="AZ307" s="238">
        <f t="shared" si="407"/>
        <v>341</v>
      </c>
      <c r="BA307" s="238">
        <f t="shared" si="326"/>
        <v>90</v>
      </c>
      <c r="BB307" s="130">
        <v>0</v>
      </c>
      <c r="BC307" s="27">
        <f t="shared" si="408"/>
        <v>22</v>
      </c>
      <c r="BD307" s="238">
        <f t="shared" si="377"/>
        <v>125</v>
      </c>
      <c r="BE307" s="229">
        <f t="shared" si="409"/>
        <v>44131</v>
      </c>
      <c r="BF307" s="132">
        <f t="shared" si="410"/>
        <v>20</v>
      </c>
      <c r="BG307" s="132">
        <f t="shared" si="378"/>
        <v>3284</v>
      </c>
      <c r="BH307" s="229">
        <f t="shared" si="435"/>
        <v>44131</v>
      </c>
      <c r="BI307" s="132">
        <f t="shared" si="411"/>
        <v>3284</v>
      </c>
      <c r="BJ307" s="1">
        <f t="shared" si="412"/>
        <v>44131</v>
      </c>
      <c r="BK307">
        <f t="shared" si="413"/>
        <v>38</v>
      </c>
      <c r="BL307">
        <f t="shared" si="414"/>
        <v>19</v>
      </c>
      <c r="BM307" s="1">
        <f t="shared" si="415"/>
        <v>44131</v>
      </c>
      <c r="BN307">
        <f t="shared" si="416"/>
        <v>4898</v>
      </c>
      <c r="BO307">
        <f t="shared" si="417"/>
        <v>2309</v>
      </c>
      <c r="BP307" s="179">
        <f t="shared" si="436"/>
        <v>44131</v>
      </c>
      <c r="BQ307">
        <f t="shared" si="418"/>
        <v>5308</v>
      </c>
      <c r="BR307">
        <f t="shared" si="419"/>
        <v>5053</v>
      </c>
      <c r="BS307">
        <f t="shared" si="420"/>
        <v>105</v>
      </c>
      <c r="BW307" s="179">
        <f t="shared" si="437"/>
        <v>44131</v>
      </c>
      <c r="BX307">
        <f t="shared" si="421"/>
        <v>46</v>
      </c>
      <c r="BY307">
        <f t="shared" si="422"/>
        <v>46</v>
      </c>
      <c r="BZ307">
        <f t="shared" si="423"/>
        <v>0</v>
      </c>
      <c r="CA307" s="179">
        <f t="shared" si="438"/>
        <v>44131</v>
      </c>
      <c r="CB307">
        <f t="shared" si="424"/>
        <v>550</v>
      </c>
      <c r="CC307">
        <f t="shared" si="425"/>
        <v>502</v>
      </c>
      <c r="CD307">
        <f t="shared" si="426"/>
        <v>7</v>
      </c>
      <c r="CE307" s="179">
        <f t="shared" si="439"/>
        <v>44131</v>
      </c>
      <c r="CF307">
        <f t="shared" si="431"/>
        <v>5</v>
      </c>
      <c r="CG307">
        <f t="shared" si="432"/>
        <v>3</v>
      </c>
      <c r="CH307" s="179">
        <f t="shared" si="440"/>
        <v>44131</v>
      </c>
      <c r="CI307">
        <f t="shared" si="433"/>
        <v>0</v>
      </c>
      <c r="CJ307" s="1">
        <f t="shared" si="372"/>
        <v>44131</v>
      </c>
      <c r="CK307" s="282">
        <f t="shared" si="373"/>
        <v>5</v>
      </c>
      <c r="CL307" s="1">
        <f t="shared" si="374"/>
        <v>44131</v>
      </c>
      <c r="CM307" s="283">
        <f t="shared" si="375"/>
        <v>0</v>
      </c>
    </row>
    <row r="308" spans="1:91" ht="18" customHeight="1" x14ac:dyDescent="0.55000000000000004">
      <c r="A308" s="179">
        <v>44132</v>
      </c>
      <c r="B308" s="240">
        <v>24</v>
      </c>
      <c r="C308" s="154">
        <f t="shared" si="395"/>
        <v>3308</v>
      </c>
      <c r="D308" s="154">
        <f t="shared" si="396"/>
        <v>286</v>
      </c>
      <c r="E308" s="147">
        <v>3</v>
      </c>
      <c r="F308" s="147">
        <v>3022</v>
      </c>
      <c r="G308" s="147">
        <v>0</v>
      </c>
      <c r="H308" s="135"/>
      <c r="I308" s="147">
        <v>0</v>
      </c>
      <c r="J308" s="135"/>
      <c r="K308" s="42">
        <v>0</v>
      </c>
      <c r="L308" s="146">
        <v>16</v>
      </c>
      <c r="M308" s="147">
        <v>16</v>
      </c>
      <c r="N308" s="135"/>
      <c r="O308" s="135"/>
      <c r="P308" s="147">
        <v>24</v>
      </c>
      <c r="Q308" s="147">
        <v>24</v>
      </c>
      <c r="R308" s="135"/>
      <c r="S308" s="135"/>
      <c r="T308" s="147">
        <v>19</v>
      </c>
      <c r="U308" s="147">
        <v>19</v>
      </c>
      <c r="V308" s="135"/>
      <c r="W308" s="42">
        <v>543</v>
      </c>
      <c r="X308" s="148">
        <v>404</v>
      </c>
      <c r="Y308" s="42">
        <v>120</v>
      </c>
      <c r="Z308" s="75">
        <f t="shared" si="441"/>
        <v>44132</v>
      </c>
      <c r="AA308" s="230">
        <f t="shared" si="397"/>
        <v>5906</v>
      </c>
      <c r="AB308" s="230">
        <f t="shared" si="398"/>
        <v>5617</v>
      </c>
      <c r="AC308" s="231">
        <f t="shared" si="399"/>
        <v>112</v>
      </c>
      <c r="AD308" s="183">
        <f t="shared" si="400"/>
        <v>2</v>
      </c>
      <c r="AE308" s="243">
        <f t="shared" si="427"/>
        <v>4105</v>
      </c>
      <c r="AF308" s="155">
        <v>5310</v>
      </c>
      <c r="AG308" s="184">
        <f t="shared" si="428"/>
        <v>10</v>
      </c>
      <c r="AH308" s="155">
        <v>5063</v>
      </c>
      <c r="AI308" s="184">
        <f t="shared" si="401"/>
        <v>0</v>
      </c>
      <c r="AJ308" s="185">
        <v>105</v>
      </c>
      <c r="AK308" s="186">
        <f t="shared" si="402"/>
        <v>0</v>
      </c>
      <c r="AL308" s="155">
        <v>46</v>
      </c>
      <c r="AM308" s="184">
        <f t="shared" si="403"/>
        <v>0</v>
      </c>
      <c r="AN308" s="155">
        <v>46</v>
      </c>
      <c r="AO308" s="184">
        <f t="shared" si="404"/>
        <v>0</v>
      </c>
      <c r="AP308" s="187">
        <v>0</v>
      </c>
      <c r="AQ308" s="186">
        <f t="shared" si="429"/>
        <v>0</v>
      </c>
      <c r="AR308" s="155">
        <v>550</v>
      </c>
      <c r="AS308" s="184">
        <f t="shared" si="405"/>
        <v>6</v>
      </c>
      <c r="AT308" s="155">
        <v>508</v>
      </c>
      <c r="AU308" s="184">
        <f t="shared" si="406"/>
        <v>0</v>
      </c>
      <c r="AV308" s="188">
        <v>7</v>
      </c>
      <c r="AW308" s="255">
        <v>137</v>
      </c>
      <c r="AX308" s="237">
        <f t="shared" si="430"/>
        <v>44132</v>
      </c>
      <c r="AY308" s="6">
        <v>0</v>
      </c>
      <c r="AZ308" s="238">
        <f t="shared" si="407"/>
        <v>341</v>
      </c>
      <c r="BA308" s="238">
        <f t="shared" si="326"/>
        <v>91</v>
      </c>
      <c r="BB308" s="130">
        <v>0</v>
      </c>
      <c r="BC308" s="27">
        <f t="shared" si="408"/>
        <v>22</v>
      </c>
      <c r="BD308" s="238">
        <f t="shared" si="377"/>
        <v>126</v>
      </c>
      <c r="BE308" s="229">
        <f t="shared" si="409"/>
        <v>44132</v>
      </c>
      <c r="BF308" s="132">
        <f t="shared" si="410"/>
        <v>24</v>
      </c>
      <c r="BG308" s="132">
        <f t="shared" si="378"/>
        <v>3308</v>
      </c>
      <c r="BH308" s="229">
        <f t="shared" si="435"/>
        <v>44132</v>
      </c>
      <c r="BI308" s="132">
        <f t="shared" si="411"/>
        <v>3308</v>
      </c>
      <c r="BJ308" s="1">
        <f t="shared" si="412"/>
        <v>44132</v>
      </c>
      <c r="BK308">
        <f t="shared" si="413"/>
        <v>16</v>
      </c>
      <c r="BL308">
        <f t="shared" si="414"/>
        <v>16</v>
      </c>
      <c r="BM308" s="1">
        <f t="shared" si="415"/>
        <v>44132</v>
      </c>
      <c r="BN308">
        <f t="shared" si="416"/>
        <v>4914</v>
      </c>
      <c r="BO308">
        <f t="shared" si="417"/>
        <v>2325</v>
      </c>
      <c r="BP308" s="179">
        <f t="shared" si="436"/>
        <v>44132</v>
      </c>
      <c r="BQ308">
        <f t="shared" si="418"/>
        <v>5310</v>
      </c>
      <c r="BR308">
        <f t="shared" si="419"/>
        <v>5063</v>
      </c>
      <c r="BS308">
        <f t="shared" si="420"/>
        <v>105</v>
      </c>
      <c r="BW308" s="179">
        <f t="shared" si="437"/>
        <v>44132</v>
      </c>
      <c r="BX308">
        <f t="shared" si="421"/>
        <v>46</v>
      </c>
      <c r="BY308">
        <f t="shared" si="422"/>
        <v>46</v>
      </c>
      <c r="BZ308">
        <f t="shared" si="423"/>
        <v>0</v>
      </c>
      <c r="CA308" s="179">
        <f t="shared" si="438"/>
        <v>44132</v>
      </c>
      <c r="CB308">
        <f t="shared" si="424"/>
        <v>550</v>
      </c>
      <c r="CC308">
        <f t="shared" si="425"/>
        <v>508</v>
      </c>
      <c r="CD308">
        <f t="shared" si="426"/>
        <v>7</v>
      </c>
      <c r="CE308" s="179">
        <f t="shared" si="439"/>
        <v>44132</v>
      </c>
      <c r="CF308">
        <f t="shared" si="431"/>
        <v>2</v>
      </c>
      <c r="CG308">
        <f t="shared" si="432"/>
        <v>10</v>
      </c>
      <c r="CH308" s="179">
        <f t="shared" si="440"/>
        <v>44132</v>
      </c>
      <c r="CI308">
        <f t="shared" si="433"/>
        <v>0</v>
      </c>
      <c r="CJ308" s="1">
        <f t="shared" si="372"/>
        <v>44132</v>
      </c>
      <c r="CK308" s="282">
        <f t="shared" si="373"/>
        <v>2</v>
      </c>
      <c r="CL308" s="1">
        <f t="shared" si="374"/>
        <v>44132</v>
      </c>
      <c r="CM308" s="283">
        <f t="shared" si="375"/>
        <v>0</v>
      </c>
    </row>
    <row r="309" spans="1:91" ht="18" customHeight="1" x14ac:dyDescent="0.55000000000000004">
      <c r="A309" s="179">
        <v>44133</v>
      </c>
      <c r="B309" s="240">
        <v>24</v>
      </c>
      <c r="C309" s="154">
        <f t="shared" si="395"/>
        <v>3332</v>
      </c>
      <c r="D309" s="154">
        <f t="shared" si="396"/>
        <v>288</v>
      </c>
      <c r="E309" s="147">
        <v>2</v>
      </c>
      <c r="F309" s="147">
        <v>3044</v>
      </c>
      <c r="G309" s="147">
        <v>6</v>
      </c>
      <c r="H309" s="135"/>
      <c r="I309" s="147">
        <v>6</v>
      </c>
      <c r="J309" s="135"/>
      <c r="K309" s="42">
        <v>0</v>
      </c>
      <c r="L309" s="146">
        <v>53</v>
      </c>
      <c r="M309" s="147">
        <v>39</v>
      </c>
      <c r="N309" s="135"/>
      <c r="O309" s="135"/>
      <c r="P309" s="147">
        <v>0</v>
      </c>
      <c r="Q309" s="147">
        <v>0</v>
      </c>
      <c r="R309" s="135"/>
      <c r="S309" s="135"/>
      <c r="T309" s="147">
        <v>4</v>
      </c>
      <c r="U309" s="147">
        <v>4</v>
      </c>
      <c r="V309" s="135"/>
      <c r="W309" s="42">
        <v>592</v>
      </c>
      <c r="X309" s="148">
        <v>439</v>
      </c>
      <c r="Y309" s="42">
        <v>121</v>
      </c>
      <c r="Z309" s="75">
        <f t="shared" si="441"/>
        <v>44133</v>
      </c>
      <c r="AA309" s="230">
        <f t="shared" si="397"/>
        <v>5912</v>
      </c>
      <c r="AB309" s="230">
        <f t="shared" si="398"/>
        <v>5632</v>
      </c>
      <c r="AC309" s="231">
        <f t="shared" si="399"/>
        <v>112</v>
      </c>
      <c r="AD309" s="183">
        <f t="shared" si="400"/>
        <v>3</v>
      </c>
      <c r="AE309" s="243">
        <f t="shared" si="427"/>
        <v>4108</v>
      </c>
      <c r="AF309" s="155">
        <v>5313</v>
      </c>
      <c r="AG309" s="184">
        <f t="shared" si="428"/>
        <v>10</v>
      </c>
      <c r="AH309" s="155">
        <v>5073</v>
      </c>
      <c r="AI309" s="184">
        <f t="shared" si="401"/>
        <v>0</v>
      </c>
      <c r="AJ309" s="185">
        <v>105</v>
      </c>
      <c r="AK309" s="186">
        <f t="shared" si="402"/>
        <v>0</v>
      </c>
      <c r="AL309" s="155">
        <v>46</v>
      </c>
      <c r="AM309" s="184">
        <f t="shared" si="403"/>
        <v>0</v>
      </c>
      <c r="AN309" s="155">
        <v>46</v>
      </c>
      <c r="AO309" s="184">
        <f t="shared" si="404"/>
        <v>0</v>
      </c>
      <c r="AP309" s="187">
        <v>0</v>
      </c>
      <c r="AQ309" s="186">
        <f t="shared" si="429"/>
        <v>3</v>
      </c>
      <c r="AR309" s="155">
        <v>553</v>
      </c>
      <c r="AS309" s="184">
        <f t="shared" si="405"/>
        <v>5</v>
      </c>
      <c r="AT309" s="155">
        <v>513</v>
      </c>
      <c r="AU309" s="184">
        <f t="shared" si="406"/>
        <v>0</v>
      </c>
      <c r="AV309" s="188">
        <v>7</v>
      </c>
      <c r="AW309" s="255">
        <v>138</v>
      </c>
      <c r="AX309" s="237">
        <f t="shared" si="430"/>
        <v>44133</v>
      </c>
      <c r="AY309" s="6">
        <v>0</v>
      </c>
      <c r="AZ309" s="238">
        <f t="shared" si="407"/>
        <v>341</v>
      </c>
      <c r="BA309" s="238">
        <f t="shared" si="326"/>
        <v>92</v>
      </c>
      <c r="BB309" s="130">
        <v>0</v>
      </c>
      <c r="BC309" s="27">
        <f t="shared" si="408"/>
        <v>22</v>
      </c>
      <c r="BD309" s="238">
        <f t="shared" si="377"/>
        <v>127</v>
      </c>
      <c r="BE309" s="229">
        <f t="shared" si="409"/>
        <v>44133</v>
      </c>
      <c r="BF309" s="132">
        <f t="shared" si="410"/>
        <v>24</v>
      </c>
      <c r="BG309" s="132">
        <f t="shared" si="378"/>
        <v>3332</v>
      </c>
      <c r="BH309" s="229">
        <f t="shared" si="435"/>
        <v>44133</v>
      </c>
      <c r="BI309" s="132">
        <f t="shared" si="411"/>
        <v>3332</v>
      </c>
      <c r="BJ309" s="1">
        <f t="shared" si="412"/>
        <v>44133</v>
      </c>
      <c r="BK309">
        <f t="shared" si="413"/>
        <v>53</v>
      </c>
      <c r="BL309">
        <f t="shared" si="414"/>
        <v>39</v>
      </c>
      <c r="BM309" s="1">
        <f t="shared" si="415"/>
        <v>44133</v>
      </c>
      <c r="BN309">
        <f t="shared" si="416"/>
        <v>4967</v>
      </c>
      <c r="BO309">
        <f t="shared" si="417"/>
        <v>2364</v>
      </c>
      <c r="BP309" s="179">
        <f t="shared" si="436"/>
        <v>44133</v>
      </c>
      <c r="BQ309">
        <f t="shared" si="418"/>
        <v>5313</v>
      </c>
      <c r="BR309">
        <f t="shared" si="419"/>
        <v>5073</v>
      </c>
      <c r="BS309">
        <f t="shared" si="420"/>
        <v>105</v>
      </c>
      <c r="BW309" s="179">
        <f t="shared" si="437"/>
        <v>44133</v>
      </c>
      <c r="BX309">
        <f t="shared" si="421"/>
        <v>46</v>
      </c>
      <c r="BY309">
        <f t="shared" si="422"/>
        <v>46</v>
      </c>
      <c r="BZ309">
        <f t="shared" si="423"/>
        <v>0</v>
      </c>
      <c r="CA309" s="179">
        <f t="shared" si="438"/>
        <v>44133</v>
      </c>
      <c r="CB309">
        <f t="shared" si="424"/>
        <v>553</v>
      </c>
      <c r="CC309">
        <f t="shared" si="425"/>
        <v>513</v>
      </c>
      <c r="CD309">
        <f t="shared" si="426"/>
        <v>7</v>
      </c>
      <c r="CE309" s="179">
        <f t="shared" si="439"/>
        <v>44133</v>
      </c>
      <c r="CF309">
        <f t="shared" si="431"/>
        <v>3</v>
      </c>
      <c r="CG309">
        <f t="shared" si="432"/>
        <v>10</v>
      </c>
      <c r="CH309" s="179">
        <f t="shared" si="440"/>
        <v>44133</v>
      </c>
      <c r="CI309">
        <f t="shared" si="433"/>
        <v>0</v>
      </c>
      <c r="CJ309" s="1">
        <f t="shared" si="372"/>
        <v>44133</v>
      </c>
      <c r="CK309" s="282">
        <f t="shared" si="373"/>
        <v>3</v>
      </c>
      <c r="CL309" s="1">
        <f t="shared" si="374"/>
        <v>44133</v>
      </c>
      <c r="CM309" s="283">
        <f t="shared" si="375"/>
        <v>0</v>
      </c>
    </row>
    <row r="310" spans="1:91" ht="18" customHeight="1" x14ac:dyDescent="0.55000000000000004">
      <c r="A310" s="179">
        <v>44134</v>
      </c>
      <c r="B310" s="240">
        <v>27</v>
      </c>
      <c r="C310" s="154">
        <f t="shared" si="395"/>
        <v>3359</v>
      </c>
      <c r="D310" s="154">
        <f t="shared" si="396"/>
        <v>299</v>
      </c>
      <c r="E310" s="147">
        <v>2</v>
      </c>
      <c r="F310" s="147">
        <v>3060</v>
      </c>
      <c r="G310" s="147">
        <v>2</v>
      </c>
      <c r="H310" s="135"/>
      <c r="I310" s="147">
        <v>5</v>
      </c>
      <c r="J310" s="135"/>
      <c r="K310" s="42">
        <v>0</v>
      </c>
      <c r="L310" s="146">
        <v>38</v>
      </c>
      <c r="M310" s="147">
        <v>23</v>
      </c>
      <c r="N310" s="135"/>
      <c r="O310" s="135"/>
      <c r="P310" s="147">
        <v>9</v>
      </c>
      <c r="Q310" s="147">
        <v>3</v>
      </c>
      <c r="R310" s="135"/>
      <c r="S310" s="135"/>
      <c r="T310" s="147">
        <v>19</v>
      </c>
      <c r="U310" s="147">
        <v>10</v>
      </c>
      <c r="V310" s="135"/>
      <c r="W310" s="42">
        <v>611</v>
      </c>
      <c r="X310" s="148">
        <v>449</v>
      </c>
      <c r="Y310" s="42">
        <v>122</v>
      </c>
      <c r="Z310" s="75">
        <f t="shared" si="441"/>
        <v>44134</v>
      </c>
      <c r="AA310" s="230">
        <f t="shared" si="397"/>
        <v>5920</v>
      </c>
      <c r="AB310" s="230">
        <f t="shared" si="398"/>
        <v>5642</v>
      </c>
      <c r="AC310" s="231">
        <f t="shared" si="399"/>
        <v>112</v>
      </c>
      <c r="AD310" s="183">
        <f t="shared" si="400"/>
        <v>7</v>
      </c>
      <c r="AE310" s="243">
        <f t="shared" si="427"/>
        <v>4115</v>
      </c>
      <c r="AF310" s="155">
        <v>5320</v>
      </c>
      <c r="AG310" s="184">
        <f t="shared" si="428"/>
        <v>9</v>
      </c>
      <c r="AH310" s="155">
        <v>5082</v>
      </c>
      <c r="AI310" s="184">
        <f t="shared" si="401"/>
        <v>0</v>
      </c>
      <c r="AJ310" s="185">
        <v>105</v>
      </c>
      <c r="AK310" s="186">
        <f t="shared" si="402"/>
        <v>0</v>
      </c>
      <c r="AL310" s="155">
        <v>46</v>
      </c>
      <c r="AM310" s="184">
        <f t="shared" si="403"/>
        <v>0</v>
      </c>
      <c r="AN310" s="155">
        <v>46</v>
      </c>
      <c r="AO310" s="184">
        <f t="shared" si="404"/>
        <v>0</v>
      </c>
      <c r="AP310" s="187">
        <v>0</v>
      </c>
      <c r="AQ310" s="186">
        <f t="shared" si="429"/>
        <v>1</v>
      </c>
      <c r="AR310" s="155">
        <v>554</v>
      </c>
      <c r="AS310" s="184">
        <f t="shared" si="405"/>
        <v>1</v>
      </c>
      <c r="AT310" s="155">
        <v>514</v>
      </c>
      <c r="AU310" s="184">
        <f t="shared" si="406"/>
        <v>0</v>
      </c>
      <c r="AV310" s="188">
        <v>7</v>
      </c>
      <c r="AW310" s="255">
        <v>139</v>
      </c>
      <c r="AX310" s="237">
        <f t="shared" si="430"/>
        <v>44134</v>
      </c>
      <c r="AY310" s="6">
        <v>0</v>
      </c>
      <c r="AZ310" s="238">
        <f t="shared" si="407"/>
        <v>341</v>
      </c>
      <c r="BA310" s="238">
        <f t="shared" si="326"/>
        <v>93</v>
      </c>
      <c r="BB310" s="130">
        <v>0</v>
      </c>
      <c r="BC310" s="27">
        <f t="shared" si="408"/>
        <v>22</v>
      </c>
      <c r="BD310" s="238">
        <f t="shared" si="377"/>
        <v>128</v>
      </c>
      <c r="BE310" s="229">
        <f t="shared" si="409"/>
        <v>44134</v>
      </c>
      <c r="BF310" s="132">
        <f t="shared" si="410"/>
        <v>27</v>
      </c>
      <c r="BG310" s="132">
        <f t="shared" si="378"/>
        <v>3359</v>
      </c>
      <c r="BH310" s="229">
        <f t="shared" si="435"/>
        <v>44134</v>
      </c>
      <c r="BI310" s="132">
        <f t="shared" si="411"/>
        <v>3359</v>
      </c>
      <c r="BJ310" s="1">
        <f t="shared" si="412"/>
        <v>44134</v>
      </c>
      <c r="BK310">
        <f t="shared" si="413"/>
        <v>38</v>
      </c>
      <c r="BL310">
        <f t="shared" si="414"/>
        <v>23</v>
      </c>
      <c r="BM310" s="1">
        <f t="shared" si="415"/>
        <v>44134</v>
      </c>
      <c r="BN310">
        <f t="shared" si="416"/>
        <v>5005</v>
      </c>
      <c r="BO310">
        <f t="shared" si="417"/>
        <v>2387</v>
      </c>
      <c r="BP310" s="179">
        <f t="shared" si="436"/>
        <v>44134</v>
      </c>
      <c r="BQ310">
        <f t="shared" si="418"/>
        <v>5320</v>
      </c>
      <c r="BR310">
        <f t="shared" si="419"/>
        <v>5082</v>
      </c>
      <c r="BS310">
        <f t="shared" si="420"/>
        <v>105</v>
      </c>
      <c r="BW310" s="179">
        <f t="shared" si="437"/>
        <v>44134</v>
      </c>
      <c r="BX310">
        <f t="shared" si="421"/>
        <v>46</v>
      </c>
      <c r="BY310">
        <f t="shared" si="422"/>
        <v>46</v>
      </c>
      <c r="BZ310">
        <f t="shared" si="423"/>
        <v>0</v>
      </c>
      <c r="CA310" s="179">
        <f t="shared" si="438"/>
        <v>44134</v>
      </c>
      <c r="CB310">
        <f t="shared" si="424"/>
        <v>554</v>
      </c>
      <c r="CC310">
        <f t="shared" si="425"/>
        <v>514</v>
      </c>
      <c r="CD310">
        <f t="shared" si="426"/>
        <v>7</v>
      </c>
      <c r="CE310" s="179">
        <f t="shared" si="439"/>
        <v>44134</v>
      </c>
      <c r="CF310">
        <f t="shared" si="431"/>
        <v>7</v>
      </c>
      <c r="CG310">
        <f t="shared" si="432"/>
        <v>9</v>
      </c>
      <c r="CH310" s="179">
        <f t="shared" si="440"/>
        <v>44134</v>
      </c>
      <c r="CI310">
        <f t="shared" si="433"/>
        <v>0</v>
      </c>
      <c r="CJ310" s="1">
        <f t="shared" si="372"/>
        <v>44134</v>
      </c>
      <c r="CK310" s="282">
        <f t="shared" si="373"/>
        <v>7</v>
      </c>
      <c r="CL310" s="1">
        <f t="shared" si="374"/>
        <v>44134</v>
      </c>
      <c r="CM310" s="283">
        <f t="shared" si="375"/>
        <v>0</v>
      </c>
    </row>
    <row r="311" spans="1:91" ht="18" customHeight="1" x14ac:dyDescent="0.55000000000000004">
      <c r="A311" s="179">
        <v>44135</v>
      </c>
      <c r="B311" s="240">
        <v>21</v>
      </c>
      <c r="C311" s="154">
        <f t="shared" ref="C311:C338" si="442">+B311+C310</f>
        <v>3380</v>
      </c>
      <c r="D311" s="154">
        <f t="shared" ref="D311:D317" si="443">+C311-F311</f>
        <v>300</v>
      </c>
      <c r="E311" s="147">
        <v>2</v>
      </c>
      <c r="F311" s="147">
        <v>3080</v>
      </c>
      <c r="G311" s="147">
        <v>0</v>
      </c>
      <c r="H311" s="135"/>
      <c r="I311" s="147">
        <v>0</v>
      </c>
      <c r="J311" s="135"/>
      <c r="K311" s="42">
        <v>0</v>
      </c>
      <c r="L311" s="146">
        <v>69</v>
      </c>
      <c r="M311" s="147">
        <v>8</v>
      </c>
      <c r="N311" s="135"/>
      <c r="O311" s="135"/>
      <c r="P311" s="147">
        <v>3</v>
      </c>
      <c r="Q311" s="147">
        <v>0</v>
      </c>
      <c r="R311" s="135"/>
      <c r="S311" s="135"/>
      <c r="T311" s="147">
        <v>11</v>
      </c>
      <c r="U311" s="147">
        <v>11</v>
      </c>
      <c r="V311" s="135"/>
      <c r="W311" s="42">
        <v>666</v>
      </c>
      <c r="X311" s="148">
        <v>446</v>
      </c>
      <c r="Y311" s="42">
        <v>123</v>
      </c>
      <c r="Z311" s="75">
        <f t="shared" ref="Z311:Z322" si="444">+A311</f>
        <v>44135</v>
      </c>
      <c r="AA311" s="230">
        <f t="shared" ref="AA311:AA342" si="445">+AF311+AL311+AR311</f>
        <v>5924</v>
      </c>
      <c r="AB311" s="230">
        <f t="shared" ref="AB311:AB342" si="446">+AH311+AN311+AT311</f>
        <v>5650</v>
      </c>
      <c r="AC311" s="231">
        <f t="shared" ref="AC311:AC342" si="447">+AJ311+AP311+AV311</f>
        <v>112</v>
      </c>
      <c r="AD311" s="183">
        <f t="shared" ref="AD311:AD338" si="448">+AF311-AF310</f>
        <v>3</v>
      </c>
      <c r="AE311" s="243">
        <f t="shared" si="427"/>
        <v>4118</v>
      </c>
      <c r="AF311" s="155">
        <v>5323</v>
      </c>
      <c r="AG311" s="184">
        <f t="shared" si="428"/>
        <v>7</v>
      </c>
      <c r="AH311" s="155">
        <v>5089</v>
      </c>
      <c r="AI311" s="184">
        <f t="shared" ref="AI311:AI338" si="449">+AJ311-AJ310</f>
        <v>0</v>
      </c>
      <c r="AJ311" s="185">
        <v>105</v>
      </c>
      <c r="AK311" s="186">
        <f t="shared" ref="AK311:AK338" si="450">+AL311-AL310</f>
        <v>0</v>
      </c>
      <c r="AL311" s="155">
        <v>46</v>
      </c>
      <c r="AM311" s="184">
        <f t="shared" ref="AM311:AM338" si="451">+AN311-AN310</f>
        <v>0</v>
      </c>
      <c r="AN311" s="155">
        <v>46</v>
      </c>
      <c r="AO311" s="184">
        <f t="shared" ref="AO311:AO338" si="452">+AP311-AP310</f>
        <v>0</v>
      </c>
      <c r="AP311" s="187">
        <v>0</v>
      </c>
      <c r="AQ311" s="186">
        <f t="shared" si="429"/>
        <v>1</v>
      </c>
      <c r="AR311" s="155">
        <v>555</v>
      </c>
      <c r="AS311" s="184">
        <f t="shared" ref="AS311:AS338" si="453">+AT311-AT310</f>
        <v>1</v>
      </c>
      <c r="AT311" s="155">
        <v>515</v>
      </c>
      <c r="AU311" s="184">
        <f t="shared" ref="AU311:AU338" si="454">+AV311-AV310</f>
        <v>0</v>
      </c>
      <c r="AV311" s="188">
        <v>7</v>
      </c>
      <c r="AW311" s="255">
        <v>140</v>
      </c>
      <c r="AX311" s="237">
        <f t="shared" si="430"/>
        <v>44135</v>
      </c>
      <c r="AY311" s="6">
        <v>0</v>
      </c>
      <c r="AZ311" s="238">
        <f t="shared" ref="AZ311:AZ338" si="455">+AZ310+AY311</f>
        <v>341</v>
      </c>
      <c r="BA311" s="238">
        <f t="shared" si="326"/>
        <v>94</v>
      </c>
      <c r="BB311" s="130">
        <v>0</v>
      </c>
      <c r="BC311" s="27">
        <f t="shared" ref="BC311:BC338" si="456">+BC310+BB311</f>
        <v>22</v>
      </c>
      <c r="BD311" s="238">
        <f t="shared" si="377"/>
        <v>129</v>
      </c>
      <c r="BE311" s="229">
        <f t="shared" ref="BE311:BE342" si="457">+Z311</f>
        <v>44135</v>
      </c>
      <c r="BF311" s="132">
        <f t="shared" ref="BF311:BF342" si="458">+B311</f>
        <v>21</v>
      </c>
      <c r="BG311" s="132">
        <f t="shared" si="378"/>
        <v>3380</v>
      </c>
      <c r="BH311" s="229">
        <f t="shared" si="435"/>
        <v>44135</v>
      </c>
      <c r="BI311" s="132">
        <f t="shared" ref="BI311:BI342" si="459">+C311</f>
        <v>3380</v>
      </c>
      <c r="BJ311" s="1">
        <f t="shared" ref="BJ311:BJ342" si="460">+BE311</f>
        <v>44135</v>
      </c>
      <c r="BK311">
        <f t="shared" ref="BK311:BK342" si="461">+L311</f>
        <v>69</v>
      </c>
      <c r="BL311">
        <f t="shared" ref="BL311:BL342" si="462">+M311</f>
        <v>8</v>
      </c>
      <c r="BM311" s="1">
        <f t="shared" ref="BM311:BM342" si="463">+BJ311</f>
        <v>44135</v>
      </c>
      <c r="BN311">
        <f t="shared" ref="BN311:BN338" si="464">+BN310+BK311</f>
        <v>5074</v>
      </c>
      <c r="BO311">
        <f t="shared" ref="BO311:BO338" si="465">+BO310+BL311</f>
        <v>2395</v>
      </c>
      <c r="BP311" s="179">
        <f t="shared" si="436"/>
        <v>44135</v>
      </c>
      <c r="BQ311">
        <f t="shared" ref="BQ311:BQ342" si="466">+AF311</f>
        <v>5323</v>
      </c>
      <c r="BR311">
        <f t="shared" ref="BR311:BR342" si="467">+AH311</f>
        <v>5089</v>
      </c>
      <c r="BS311">
        <f t="shared" ref="BS311:BS342" si="468">+AJ311</f>
        <v>105</v>
      </c>
      <c r="BW311" s="179">
        <f t="shared" si="437"/>
        <v>44135</v>
      </c>
      <c r="BX311">
        <f t="shared" ref="BX311:BX342" si="469">+AL311</f>
        <v>46</v>
      </c>
      <c r="BY311">
        <f t="shared" ref="BY311:BY342" si="470">+AN311</f>
        <v>46</v>
      </c>
      <c r="BZ311">
        <f t="shared" ref="BZ311:BZ342" si="471">+AP311</f>
        <v>0</v>
      </c>
      <c r="CA311" s="179">
        <f t="shared" si="438"/>
        <v>44135</v>
      </c>
      <c r="CB311">
        <f t="shared" ref="CB311:CB342" si="472">+AR311</f>
        <v>555</v>
      </c>
      <c r="CC311">
        <f t="shared" ref="CC311:CC342" si="473">+AT311</f>
        <v>515</v>
      </c>
      <c r="CD311">
        <f t="shared" ref="CD311:CD342" si="474">+AV311</f>
        <v>7</v>
      </c>
      <c r="CE311" s="179">
        <f t="shared" si="439"/>
        <v>44135</v>
      </c>
      <c r="CF311">
        <f t="shared" si="431"/>
        <v>3</v>
      </c>
      <c r="CG311">
        <f t="shared" si="432"/>
        <v>7</v>
      </c>
      <c r="CH311" s="179">
        <f t="shared" si="440"/>
        <v>44135</v>
      </c>
      <c r="CI311">
        <f t="shared" si="433"/>
        <v>0</v>
      </c>
      <c r="CJ311" s="1">
        <f t="shared" si="372"/>
        <v>44135</v>
      </c>
      <c r="CK311" s="282">
        <f t="shared" si="373"/>
        <v>3</v>
      </c>
      <c r="CL311" s="1">
        <f t="shared" si="374"/>
        <v>44135</v>
      </c>
      <c r="CM311" s="283">
        <f t="shared" si="375"/>
        <v>0</v>
      </c>
    </row>
    <row r="312" spans="1:91" ht="18" customHeight="1" x14ac:dyDescent="0.55000000000000004">
      <c r="A312" s="179">
        <v>44136</v>
      </c>
      <c r="B312" s="240">
        <v>21</v>
      </c>
      <c r="C312" s="154">
        <f t="shared" si="442"/>
        <v>3401</v>
      </c>
      <c r="D312" s="154">
        <f t="shared" si="443"/>
        <v>301</v>
      </c>
      <c r="E312" s="147">
        <v>2</v>
      </c>
      <c r="F312" s="147">
        <v>3100</v>
      </c>
      <c r="G312" s="147">
        <v>1</v>
      </c>
      <c r="H312" s="135"/>
      <c r="I312" s="147">
        <v>1</v>
      </c>
      <c r="J312" s="135"/>
      <c r="K312" s="42">
        <v>0</v>
      </c>
      <c r="L312" s="146">
        <v>30</v>
      </c>
      <c r="M312" s="147">
        <v>24</v>
      </c>
      <c r="N312" s="135"/>
      <c r="O312" s="135"/>
      <c r="P312" s="147">
        <v>2</v>
      </c>
      <c r="Q312" s="147">
        <v>0</v>
      </c>
      <c r="R312" s="135"/>
      <c r="S312" s="135"/>
      <c r="T312" s="147">
        <v>10</v>
      </c>
      <c r="U312" s="147">
        <v>10</v>
      </c>
      <c r="V312" s="135"/>
      <c r="W312" s="42">
        <v>684</v>
      </c>
      <c r="X312" s="148">
        <v>460</v>
      </c>
      <c r="Y312" s="42">
        <v>124</v>
      </c>
      <c r="Z312" s="75">
        <f t="shared" si="444"/>
        <v>44136</v>
      </c>
      <c r="AA312" s="230">
        <f t="shared" si="445"/>
        <v>5934</v>
      </c>
      <c r="AB312" s="230">
        <f t="shared" si="446"/>
        <v>5660</v>
      </c>
      <c r="AC312" s="231">
        <f t="shared" si="447"/>
        <v>112</v>
      </c>
      <c r="AD312" s="183">
        <f t="shared" si="448"/>
        <v>7</v>
      </c>
      <c r="AE312" s="243">
        <f t="shared" ref="AE312:AE338" si="475">+AE311+AD312</f>
        <v>4125</v>
      </c>
      <c r="AF312" s="155">
        <v>5330</v>
      </c>
      <c r="AG312" s="184">
        <f t="shared" ref="AG312:AG338" si="476">+AH312-AH311</f>
        <v>7</v>
      </c>
      <c r="AH312" s="155">
        <v>5096</v>
      </c>
      <c r="AI312" s="184">
        <f t="shared" si="449"/>
        <v>0</v>
      </c>
      <c r="AJ312" s="185">
        <v>105</v>
      </c>
      <c r="AK312" s="186">
        <f t="shared" si="450"/>
        <v>0</v>
      </c>
      <c r="AL312" s="155">
        <v>46</v>
      </c>
      <c r="AM312" s="184">
        <f t="shared" si="451"/>
        <v>0</v>
      </c>
      <c r="AN312" s="155">
        <v>46</v>
      </c>
      <c r="AO312" s="184">
        <f t="shared" si="452"/>
        <v>0</v>
      </c>
      <c r="AP312" s="187">
        <v>0</v>
      </c>
      <c r="AQ312" s="186">
        <f t="shared" ref="AQ312:AQ338" si="477">+AR312-AR311</f>
        <v>3</v>
      </c>
      <c r="AR312" s="155">
        <v>558</v>
      </c>
      <c r="AS312" s="184">
        <f t="shared" si="453"/>
        <v>3</v>
      </c>
      <c r="AT312" s="155">
        <v>518</v>
      </c>
      <c r="AU312" s="184">
        <f t="shared" si="454"/>
        <v>0</v>
      </c>
      <c r="AV312" s="188">
        <v>7</v>
      </c>
      <c r="AW312" s="255">
        <v>141</v>
      </c>
      <c r="AX312" s="237">
        <f t="shared" si="430"/>
        <v>44136</v>
      </c>
      <c r="AY312" s="6">
        <v>0</v>
      </c>
      <c r="AZ312" s="238">
        <f t="shared" si="455"/>
        <v>341</v>
      </c>
      <c r="BA312" s="238">
        <f t="shared" si="326"/>
        <v>95</v>
      </c>
      <c r="BB312" s="130">
        <v>0</v>
      </c>
      <c r="BC312" s="27">
        <f t="shared" si="456"/>
        <v>22</v>
      </c>
      <c r="BD312" s="238">
        <f t="shared" si="377"/>
        <v>130</v>
      </c>
      <c r="BE312" s="229">
        <f t="shared" si="457"/>
        <v>44136</v>
      </c>
      <c r="BF312" s="132">
        <f t="shared" si="458"/>
        <v>21</v>
      </c>
      <c r="BG312" s="132">
        <f t="shared" si="378"/>
        <v>3401</v>
      </c>
      <c r="BH312" s="229">
        <f t="shared" si="435"/>
        <v>44136</v>
      </c>
      <c r="BI312" s="132">
        <f t="shared" si="459"/>
        <v>3401</v>
      </c>
      <c r="BJ312" s="1">
        <f t="shared" si="460"/>
        <v>44136</v>
      </c>
      <c r="BK312">
        <f t="shared" si="461"/>
        <v>30</v>
      </c>
      <c r="BL312">
        <f t="shared" si="462"/>
        <v>24</v>
      </c>
      <c r="BM312" s="1">
        <f t="shared" si="463"/>
        <v>44136</v>
      </c>
      <c r="BN312">
        <f t="shared" si="464"/>
        <v>5104</v>
      </c>
      <c r="BO312">
        <f t="shared" si="465"/>
        <v>2419</v>
      </c>
      <c r="BP312" s="179">
        <f t="shared" si="436"/>
        <v>44136</v>
      </c>
      <c r="BQ312">
        <f t="shared" si="466"/>
        <v>5330</v>
      </c>
      <c r="BR312">
        <f t="shared" si="467"/>
        <v>5096</v>
      </c>
      <c r="BS312">
        <f t="shared" si="468"/>
        <v>105</v>
      </c>
      <c r="BW312" s="179">
        <f t="shared" si="437"/>
        <v>44136</v>
      </c>
      <c r="BX312">
        <f t="shared" si="469"/>
        <v>46</v>
      </c>
      <c r="BY312">
        <f t="shared" si="470"/>
        <v>46</v>
      </c>
      <c r="BZ312">
        <f t="shared" si="471"/>
        <v>0</v>
      </c>
      <c r="CA312" s="179">
        <f t="shared" si="438"/>
        <v>44136</v>
      </c>
      <c r="CB312">
        <f t="shared" si="472"/>
        <v>558</v>
      </c>
      <c r="CC312">
        <f t="shared" si="473"/>
        <v>518</v>
      </c>
      <c r="CD312">
        <f t="shared" si="474"/>
        <v>7</v>
      </c>
      <c r="CE312" s="179">
        <f t="shared" si="439"/>
        <v>44136</v>
      </c>
      <c r="CF312">
        <f t="shared" si="431"/>
        <v>7</v>
      </c>
      <c r="CG312">
        <f t="shared" si="432"/>
        <v>7</v>
      </c>
      <c r="CH312" s="179">
        <f t="shared" si="440"/>
        <v>44136</v>
      </c>
      <c r="CI312">
        <f t="shared" si="433"/>
        <v>0</v>
      </c>
      <c r="CJ312" s="1">
        <f t="shared" si="372"/>
        <v>44136</v>
      </c>
      <c r="CK312" s="282">
        <f t="shared" si="373"/>
        <v>7</v>
      </c>
      <c r="CL312" s="1">
        <f t="shared" si="374"/>
        <v>44136</v>
      </c>
      <c r="CM312" s="283">
        <f t="shared" si="375"/>
        <v>0</v>
      </c>
    </row>
    <row r="313" spans="1:91" ht="18" customHeight="1" x14ac:dyDescent="0.55000000000000004">
      <c r="A313" s="179">
        <v>44137</v>
      </c>
      <c r="B313" s="240">
        <v>44</v>
      </c>
      <c r="C313" s="154">
        <f t="shared" si="442"/>
        <v>3445</v>
      </c>
      <c r="D313" s="154">
        <f t="shared" si="443"/>
        <v>325</v>
      </c>
      <c r="E313" s="147">
        <v>0</v>
      </c>
      <c r="F313" s="147">
        <v>3120</v>
      </c>
      <c r="G313" s="147">
        <v>2</v>
      </c>
      <c r="H313" s="135"/>
      <c r="I313" s="147">
        <v>2</v>
      </c>
      <c r="J313" s="135"/>
      <c r="K313" s="42">
        <v>0</v>
      </c>
      <c r="L313" s="146">
        <v>61</v>
      </c>
      <c r="M313" s="147">
        <v>48</v>
      </c>
      <c r="N313" s="135"/>
      <c r="O313" s="135"/>
      <c r="P313" s="147">
        <v>9</v>
      </c>
      <c r="Q313" s="147">
        <v>4</v>
      </c>
      <c r="R313" s="135"/>
      <c r="S313" s="135"/>
      <c r="T313" s="147">
        <v>11</v>
      </c>
      <c r="U313" s="147">
        <v>11</v>
      </c>
      <c r="V313" s="135"/>
      <c r="W313" s="42">
        <v>725</v>
      </c>
      <c r="X313" s="148">
        <v>493</v>
      </c>
      <c r="Y313" s="42">
        <v>125</v>
      </c>
      <c r="Z313" s="75">
        <f t="shared" si="444"/>
        <v>44137</v>
      </c>
      <c r="AA313" s="230">
        <f t="shared" si="445"/>
        <v>5945</v>
      </c>
      <c r="AB313" s="230">
        <f t="shared" si="446"/>
        <v>5667</v>
      </c>
      <c r="AC313" s="231">
        <f t="shared" si="447"/>
        <v>112</v>
      </c>
      <c r="AD313" s="183">
        <f t="shared" si="448"/>
        <v>6</v>
      </c>
      <c r="AE313" s="243">
        <f t="shared" si="475"/>
        <v>4131</v>
      </c>
      <c r="AF313" s="155">
        <v>5336</v>
      </c>
      <c r="AG313" s="184">
        <f t="shared" si="476"/>
        <v>6</v>
      </c>
      <c r="AH313" s="155">
        <v>5102</v>
      </c>
      <c r="AI313" s="184">
        <f t="shared" si="449"/>
        <v>0</v>
      </c>
      <c r="AJ313" s="185">
        <v>105</v>
      </c>
      <c r="AK313" s="186">
        <f t="shared" si="450"/>
        <v>0</v>
      </c>
      <c r="AL313" s="155">
        <v>46</v>
      </c>
      <c r="AM313" s="184">
        <f t="shared" si="451"/>
        <v>0</v>
      </c>
      <c r="AN313" s="155">
        <v>46</v>
      </c>
      <c r="AO313" s="184">
        <f t="shared" si="452"/>
        <v>0</v>
      </c>
      <c r="AP313" s="187">
        <v>0</v>
      </c>
      <c r="AQ313" s="186">
        <f t="shared" si="477"/>
        <v>5</v>
      </c>
      <c r="AR313" s="155">
        <v>563</v>
      </c>
      <c r="AS313" s="184">
        <f t="shared" si="453"/>
        <v>1</v>
      </c>
      <c r="AT313" s="155">
        <v>519</v>
      </c>
      <c r="AU313" s="184">
        <f t="shared" si="454"/>
        <v>0</v>
      </c>
      <c r="AV313" s="188">
        <v>7</v>
      </c>
      <c r="AW313" s="255">
        <v>142</v>
      </c>
      <c r="AX313" s="237">
        <f t="shared" si="430"/>
        <v>44137</v>
      </c>
      <c r="AY313" s="6">
        <v>0</v>
      </c>
      <c r="AZ313" s="238">
        <f t="shared" si="455"/>
        <v>341</v>
      </c>
      <c r="BA313" s="238">
        <f t="shared" si="326"/>
        <v>96</v>
      </c>
      <c r="BB313" s="130">
        <v>0</v>
      </c>
      <c r="BC313" s="27">
        <f t="shared" si="456"/>
        <v>22</v>
      </c>
      <c r="BD313" s="238">
        <f t="shared" si="377"/>
        <v>131</v>
      </c>
      <c r="BE313" s="229">
        <f t="shared" si="457"/>
        <v>44137</v>
      </c>
      <c r="BF313" s="132">
        <f t="shared" si="458"/>
        <v>44</v>
      </c>
      <c r="BG313" s="132">
        <f t="shared" si="378"/>
        <v>3445</v>
      </c>
      <c r="BH313" s="229">
        <f t="shared" si="435"/>
        <v>44137</v>
      </c>
      <c r="BI313" s="132">
        <f t="shared" si="459"/>
        <v>3445</v>
      </c>
      <c r="BJ313" s="1">
        <f t="shared" si="460"/>
        <v>44137</v>
      </c>
      <c r="BK313">
        <f t="shared" si="461"/>
        <v>61</v>
      </c>
      <c r="BL313">
        <f t="shared" si="462"/>
        <v>48</v>
      </c>
      <c r="BM313" s="1">
        <f t="shared" si="463"/>
        <v>44137</v>
      </c>
      <c r="BN313">
        <f t="shared" si="464"/>
        <v>5165</v>
      </c>
      <c r="BO313">
        <f t="shared" si="465"/>
        <v>2467</v>
      </c>
      <c r="BP313" s="179">
        <f t="shared" si="436"/>
        <v>44137</v>
      </c>
      <c r="BQ313">
        <f t="shared" si="466"/>
        <v>5336</v>
      </c>
      <c r="BR313">
        <f t="shared" si="467"/>
        <v>5102</v>
      </c>
      <c r="BS313">
        <f t="shared" si="468"/>
        <v>105</v>
      </c>
      <c r="BW313" s="179">
        <f t="shared" si="437"/>
        <v>44137</v>
      </c>
      <c r="BX313">
        <f t="shared" si="469"/>
        <v>46</v>
      </c>
      <c r="BY313">
        <f t="shared" si="470"/>
        <v>46</v>
      </c>
      <c r="BZ313">
        <f t="shared" si="471"/>
        <v>0</v>
      </c>
      <c r="CA313" s="179">
        <f t="shared" si="438"/>
        <v>44137</v>
      </c>
      <c r="CB313">
        <f t="shared" si="472"/>
        <v>563</v>
      </c>
      <c r="CC313">
        <f t="shared" si="473"/>
        <v>519</v>
      </c>
      <c r="CD313">
        <f t="shared" si="474"/>
        <v>7</v>
      </c>
      <c r="CE313" s="179">
        <f t="shared" si="439"/>
        <v>44137</v>
      </c>
      <c r="CF313">
        <f t="shared" si="431"/>
        <v>6</v>
      </c>
      <c r="CG313">
        <f t="shared" si="432"/>
        <v>6</v>
      </c>
      <c r="CH313" s="179">
        <f t="shared" si="440"/>
        <v>44137</v>
      </c>
      <c r="CI313">
        <f t="shared" si="433"/>
        <v>0</v>
      </c>
      <c r="CJ313" s="1">
        <f t="shared" si="372"/>
        <v>44137</v>
      </c>
      <c r="CK313" s="282">
        <f t="shared" si="373"/>
        <v>6</v>
      </c>
      <c r="CL313" s="1">
        <f t="shared" si="374"/>
        <v>44137</v>
      </c>
      <c r="CM313" s="283">
        <f t="shared" si="375"/>
        <v>0</v>
      </c>
    </row>
    <row r="314" spans="1:91" ht="18" customHeight="1" x14ac:dyDescent="0.55000000000000004">
      <c r="A314" s="179">
        <v>44138</v>
      </c>
      <c r="B314" s="240">
        <v>15</v>
      </c>
      <c r="C314" s="154">
        <f t="shared" si="442"/>
        <v>3460</v>
      </c>
      <c r="D314" s="154">
        <f t="shared" si="443"/>
        <v>324</v>
      </c>
      <c r="E314" s="147">
        <v>0</v>
      </c>
      <c r="F314" s="147">
        <v>3136</v>
      </c>
      <c r="G314" s="147">
        <v>1</v>
      </c>
      <c r="H314" s="135"/>
      <c r="I314" s="147">
        <v>2</v>
      </c>
      <c r="J314" s="135"/>
      <c r="K314" s="42">
        <v>0</v>
      </c>
      <c r="L314" s="146">
        <v>128</v>
      </c>
      <c r="M314" s="147">
        <v>12</v>
      </c>
      <c r="N314" s="135"/>
      <c r="O314" s="135"/>
      <c r="P314" s="147">
        <v>5</v>
      </c>
      <c r="Q314" s="147">
        <v>3</v>
      </c>
      <c r="R314" s="135"/>
      <c r="S314" s="135"/>
      <c r="T314" s="147">
        <v>20</v>
      </c>
      <c r="U314" s="147">
        <v>20</v>
      </c>
      <c r="V314" s="135"/>
      <c r="W314" s="42">
        <v>828</v>
      </c>
      <c r="X314" s="148">
        <v>482</v>
      </c>
      <c r="Y314" s="42">
        <v>126</v>
      </c>
      <c r="Z314" s="75">
        <f t="shared" si="444"/>
        <v>44138</v>
      </c>
      <c r="AA314" s="230">
        <f t="shared" si="445"/>
        <v>5958</v>
      </c>
      <c r="AB314" s="230">
        <f t="shared" si="446"/>
        <v>5676</v>
      </c>
      <c r="AC314" s="231">
        <f t="shared" si="447"/>
        <v>112</v>
      </c>
      <c r="AD314" s="183">
        <f t="shared" si="448"/>
        <v>9</v>
      </c>
      <c r="AE314" s="243">
        <f t="shared" si="475"/>
        <v>4140</v>
      </c>
      <c r="AF314" s="155">
        <v>5345</v>
      </c>
      <c r="AG314" s="184">
        <f t="shared" si="476"/>
        <v>7</v>
      </c>
      <c r="AH314" s="155">
        <v>5109</v>
      </c>
      <c r="AI314" s="184">
        <f t="shared" si="449"/>
        <v>0</v>
      </c>
      <c r="AJ314" s="185">
        <v>105</v>
      </c>
      <c r="AK314" s="186">
        <f t="shared" si="450"/>
        <v>0</v>
      </c>
      <c r="AL314" s="155">
        <v>46</v>
      </c>
      <c r="AM314" s="184">
        <f t="shared" si="451"/>
        <v>0</v>
      </c>
      <c r="AN314" s="155">
        <v>46</v>
      </c>
      <c r="AO314" s="184">
        <f t="shared" si="452"/>
        <v>0</v>
      </c>
      <c r="AP314" s="187">
        <v>0</v>
      </c>
      <c r="AQ314" s="186">
        <f t="shared" si="477"/>
        <v>4</v>
      </c>
      <c r="AR314" s="155">
        <v>567</v>
      </c>
      <c r="AS314" s="184">
        <f t="shared" si="453"/>
        <v>2</v>
      </c>
      <c r="AT314" s="155">
        <v>521</v>
      </c>
      <c r="AU314" s="184">
        <f t="shared" si="454"/>
        <v>0</v>
      </c>
      <c r="AV314" s="188">
        <v>7</v>
      </c>
      <c r="AW314" s="255">
        <v>143</v>
      </c>
      <c r="AX314" s="237">
        <f t="shared" ref="AX314:AX345" si="478">+A314</f>
        <v>44138</v>
      </c>
      <c r="AY314" s="6">
        <v>0</v>
      </c>
      <c r="AZ314" s="238">
        <f t="shared" si="455"/>
        <v>341</v>
      </c>
      <c r="BA314" s="238">
        <f t="shared" si="326"/>
        <v>97</v>
      </c>
      <c r="BB314" s="130">
        <v>0</v>
      </c>
      <c r="BC314" s="27">
        <f t="shared" si="456"/>
        <v>22</v>
      </c>
      <c r="BD314" s="238">
        <f t="shared" si="377"/>
        <v>132</v>
      </c>
      <c r="BE314" s="229">
        <f t="shared" si="457"/>
        <v>44138</v>
      </c>
      <c r="BF314" s="132">
        <f t="shared" si="458"/>
        <v>15</v>
      </c>
      <c r="BG314" s="132">
        <f t="shared" si="378"/>
        <v>3460</v>
      </c>
      <c r="BH314" s="229">
        <f t="shared" si="435"/>
        <v>44138</v>
      </c>
      <c r="BI314" s="132">
        <f t="shared" si="459"/>
        <v>3460</v>
      </c>
      <c r="BJ314" s="1">
        <f t="shared" si="460"/>
        <v>44138</v>
      </c>
      <c r="BK314">
        <f t="shared" si="461"/>
        <v>128</v>
      </c>
      <c r="BL314">
        <f t="shared" si="462"/>
        <v>12</v>
      </c>
      <c r="BM314" s="1">
        <f t="shared" si="463"/>
        <v>44138</v>
      </c>
      <c r="BN314">
        <f t="shared" si="464"/>
        <v>5293</v>
      </c>
      <c r="BO314">
        <f t="shared" si="465"/>
        <v>2479</v>
      </c>
      <c r="BP314" s="179">
        <f t="shared" si="436"/>
        <v>44138</v>
      </c>
      <c r="BQ314">
        <f t="shared" si="466"/>
        <v>5345</v>
      </c>
      <c r="BR314">
        <f t="shared" si="467"/>
        <v>5109</v>
      </c>
      <c r="BS314">
        <f t="shared" si="468"/>
        <v>105</v>
      </c>
      <c r="BW314" s="179">
        <f t="shared" si="437"/>
        <v>44138</v>
      </c>
      <c r="BX314">
        <f t="shared" si="469"/>
        <v>46</v>
      </c>
      <c r="BY314">
        <f t="shared" si="470"/>
        <v>46</v>
      </c>
      <c r="BZ314">
        <f t="shared" si="471"/>
        <v>0</v>
      </c>
      <c r="CA314" s="179">
        <f t="shared" si="438"/>
        <v>44138</v>
      </c>
      <c r="CB314">
        <f t="shared" si="472"/>
        <v>567</v>
      </c>
      <c r="CC314">
        <f t="shared" si="473"/>
        <v>521</v>
      </c>
      <c r="CD314">
        <f t="shared" si="474"/>
        <v>7</v>
      </c>
      <c r="CE314" s="179">
        <f t="shared" si="439"/>
        <v>44138</v>
      </c>
      <c r="CF314">
        <f t="shared" ref="CF314:CF345" si="479">+AD314</f>
        <v>9</v>
      </c>
      <c r="CG314">
        <f t="shared" ref="CG314:CG345" si="480">+AG314</f>
        <v>7</v>
      </c>
      <c r="CH314" s="179">
        <f t="shared" si="440"/>
        <v>44138</v>
      </c>
      <c r="CI314">
        <f t="shared" ref="CI314:CI345" si="481">+AI314</f>
        <v>0</v>
      </c>
      <c r="CJ314" s="1">
        <f t="shared" si="372"/>
        <v>44138</v>
      </c>
      <c r="CK314" s="282">
        <f t="shared" si="373"/>
        <v>9</v>
      </c>
      <c r="CL314" s="1">
        <f t="shared" si="374"/>
        <v>44138</v>
      </c>
      <c r="CM314" s="283">
        <f t="shared" si="375"/>
        <v>0</v>
      </c>
    </row>
    <row r="315" spans="1:91" ht="18" customHeight="1" x14ac:dyDescent="0.55000000000000004">
      <c r="A315" s="179">
        <v>44139</v>
      </c>
      <c r="B315" s="240">
        <v>20</v>
      </c>
      <c r="C315" s="154">
        <f t="shared" si="442"/>
        <v>3480</v>
      </c>
      <c r="D315" s="154">
        <f t="shared" si="443"/>
        <v>325</v>
      </c>
      <c r="E315" s="147">
        <v>0</v>
      </c>
      <c r="F315" s="147">
        <v>3155</v>
      </c>
      <c r="G315" s="147">
        <v>3</v>
      </c>
      <c r="H315" s="135"/>
      <c r="I315" s="147">
        <v>4</v>
      </c>
      <c r="J315" s="135"/>
      <c r="K315" s="42">
        <v>0</v>
      </c>
      <c r="L315" s="146">
        <v>24</v>
      </c>
      <c r="M315" s="147">
        <v>22</v>
      </c>
      <c r="N315" s="135"/>
      <c r="O315" s="135"/>
      <c r="P315" s="147">
        <v>10</v>
      </c>
      <c r="Q315" s="147">
        <v>2</v>
      </c>
      <c r="R315" s="135"/>
      <c r="S315" s="135"/>
      <c r="T315" s="147">
        <v>17</v>
      </c>
      <c r="U315" s="147">
        <v>17</v>
      </c>
      <c r="V315" s="135"/>
      <c r="W315" s="42">
        <v>825</v>
      </c>
      <c r="X315" s="148">
        <v>485</v>
      </c>
      <c r="Y315" s="42">
        <v>127</v>
      </c>
      <c r="Z315" s="75">
        <f t="shared" si="444"/>
        <v>44139</v>
      </c>
      <c r="AA315" s="230">
        <f t="shared" si="445"/>
        <v>5962</v>
      </c>
      <c r="AB315" s="230">
        <f t="shared" si="446"/>
        <v>5685</v>
      </c>
      <c r="AC315" s="231">
        <f t="shared" si="447"/>
        <v>113</v>
      </c>
      <c r="AD315" s="183">
        <f t="shared" si="448"/>
        <v>3</v>
      </c>
      <c r="AE315" s="243">
        <f t="shared" si="475"/>
        <v>4143</v>
      </c>
      <c r="AF315" s="155">
        <v>5348</v>
      </c>
      <c r="AG315" s="184">
        <f t="shared" si="476"/>
        <v>9</v>
      </c>
      <c r="AH315" s="155">
        <v>5118</v>
      </c>
      <c r="AI315" s="184">
        <f t="shared" si="449"/>
        <v>1</v>
      </c>
      <c r="AJ315" s="185">
        <v>106</v>
      </c>
      <c r="AK315" s="186">
        <f t="shared" si="450"/>
        <v>0</v>
      </c>
      <c r="AL315" s="155">
        <v>46</v>
      </c>
      <c r="AM315" s="184">
        <f t="shared" si="451"/>
        <v>0</v>
      </c>
      <c r="AN315" s="155">
        <v>46</v>
      </c>
      <c r="AO315" s="184">
        <f t="shared" si="452"/>
        <v>0</v>
      </c>
      <c r="AP315" s="187">
        <v>0</v>
      </c>
      <c r="AQ315" s="186">
        <f t="shared" si="477"/>
        <v>1</v>
      </c>
      <c r="AR315" s="155">
        <v>568</v>
      </c>
      <c r="AS315" s="184">
        <f t="shared" si="453"/>
        <v>0</v>
      </c>
      <c r="AT315" s="155">
        <v>521</v>
      </c>
      <c r="AU315" s="184">
        <f t="shared" si="454"/>
        <v>0</v>
      </c>
      <c r="AV315" s="188">
        <v>7</v>
      </c>
      <c r="AW315" s="255">
        <v>144</v>
      </c>
      <c r="AX315" s="237">
        <f t="shared" si="478"/>
        <v>44139</v>
      </c>
      <c r="AY315" s="6">
        <v>0</v>
      </c>
      <c r="AZ315" s="238">
        <f t="shared" si="455"/>
        <v>341</v>
      </c>
      <c r="BA315" s="238">
        <f t="shared" si="326"/>
        <v>98</v>
      </c>
      <c r="BB315" s="130">
        <v>0</v>
      </c>
      <c r="BC315" s="27">
        <f t="shared" si="456"/>
        <v>22</v>
      </c>
      <c r="BD315" s="238">
        <f t="shared" si="377"/>
        <v>133</v>
      </c>
      <c r="BE315" s="229">
        <f t="shared" si="457"/>
        <v>44139</v>
      </c>
      <c r="BF315" s="132">
        <f t="shared" si="458"/>
        <v>20</v>
      </c>
      <c r="BG315" s="132">
        <f t="shared" si="378"/>
        <v>3480</v>
      </c>
      <c r="BH315" s="229">
        <f t="shared" si="435"/>
        <v>44139</v>
      </c>
      <c r="BI315" s="132">
        <f t="shared" si="459"/>
        <v>3480</v>
      </c>
      <c r="BJ315" s="1">
        <f t="shared" si="460"/>
        <v>44139</v>
      </c>
      <c r="BK315">
        <f t="shared" si="461"/>
        <v>24</v>
      </c>
      <c r="BL315">
        <f t="shared" si="462"/>
        <v>22</v>
      </c>
      <c r="BM315" s="1">
        <f t="shared" si="463"/>
        <v>44139</v>
      </c>
      <c r="BN315">
        <f t="shared" si="464"/>
        <v>5317</v>
      </c>
      <c r="BO315">
        <f t="shared" si="465"/>
        <v>2501</v>
      </c>
      <c r="BP315" s="179">
        <f t="shared" si="436"/>
        <v>44139</v>
      </c>
      <c r="BQ315">
        <f t="shared" si="466"/>
        <v>5348</v>
      </c>
      <c r="BR315">
        <f t="shared" si="467"/>
        <v>5118</v>
      </c>
      <c r="BS315">
        <f t="shared" si="468"/>
        <v>106</v>
      </c>
      <c r="BW315" s="179">
        <f t="shared" si="437"/>
        <v>44139</v>
      </c>
      <c r="BX315">
        <f t="shared" si="469"/>
        <v>46</v>
      </c>
      <c r="BY315">
        <f t="shared" si="470"/>
        <v>46</v>
      </c>
      <c r="BZ315">
        <f t="shared" si="471"/>
        <v>0</v>
      </c>
      <c r="CA315" s="179">
        <f t="shared" si="438"/>
        <v>44139</v>
      </c>
      <c r="CB315">
        <f t="shared" si="472"/>
        <v>568</v>
      </c>
      <c r="CC315">
        <f t="shared" si="473"/>
        <v>521</v>
      </c>
      <c r="CD315">
        <f t="shared" si="474"/>
        <v>7</v>
      </c>
      <c r="CE315" s="179">
        <f t="shared" si="439"/>
        <v>44139</v>
      </c>
      <c r="CF315">
        <f t="shared" si="479"/>
        <v>3</v>
      </c>
      <c r="CG315">
        <f t="shared" si="480"/>
        <v>9</v>
      </c>
      <c r="CH315" s="179">
        <f t="shared" si="440"/>
        <v>44139</v>
      </c>
      <c r="CI315">
        <f t="shared" si="481"/>
        <v>1</v>
      </c>
      <c r="CJ315" s="1">
        <f t="shared" si="372"/>
        <v>44139</v>
      </c>
      <c r="CK315" s="282">
        <f t="shared" si="373"/>
        <v>3</v>
      </c>
      <c r="CL315" s="1">
        <f t="shared" si="374"/>
        <v>44139</v>
      </c>
      <c r="CM315" s="283">
        <f t="shared" si="375"/>
        <v>1</v>
      </c>
    </row>
    <row r="316" spans="1:91" ht="18" customHeight="1" x14ac:dyDescent="0.55000000000000004">
      <c r="A316" s="179">
        <v>44140</v>
      </c>
      <c r="B316" s="240">
        <v>30</v>
      </c>
      <c r="C316" s="154">
        <f t="shared" si="442"/>
        <v>3510</v>
      </c>
      <c r="D316" s="154">
        <f t="shared" si="443"/>
        <v>339</v>
      </c>
      <c r="E316" s="147">
        <v>1</v>
      </c>
      <c r="F316" s="147">
        <v>3171</v>
      </c>
      <c r="G316" s="147">
        <v>23</v>
      </c>
      <c r="H316" s="135"/>
      <c r="I316" s="147">
        <v>26</v>
      </c>
      <c r="J316" s="135"/>
      <c r="K316" s="42">
        <v>0</v>
      </c>
      <c r="L316" s="146">
        <v>33</v>
      </c>
      <c r="M316" s="147">
        <v>18</v>
      </c>
      <c r="N316" s="135"/>
      <c r="O316" s="135"/>
      <c r="P316" s="147">
        <v>10</v>
      </c>
      <c r="Q316" s="147">
        <v>4</v>
      </c>
      <c r="R316" s="135"/>
      <c r="S316" s="135"/>
      <c r="T316" s="147">
        <v>16</v>
      </c>
      <c r="U316" s="147">
        <v>7</v>
      </c>
      <c r="V316" s="135"/>
      <c r="W316" s="42">
        <v>832</v>
      </c>
      <c r="X316" s="148">
        <v>492</v>
      </c>
      <c r="Y316" s="42">
        <v>128</v>
      </c>
      <c r="Z316" s="75">
        <f t="shared" si="444"/>
        <v>44140</v>
      </c>
      <c r="AA316" s="230">
        <f t="shared" si="445"/>
        <v>5970</v>
      </c>
      <c r="AB316" s="230">
        <f t="shared" si="446"/>
        <v>5695</v>
      </c>
      <c r="AC316" s="231">
        <f t="shared" si="447"/>
        <v>114</v>
      </c>
      <c r="AD316" s="183">
        <f t="shared" si="448"/>
        <v>7</v>
      </c>
      <c r="AE316" s="243">
        <f t="shared" si="475"/>
        <v>4150</v>
      </c>
      <c r="AF316" s="155">
        <v>5355</v>
      </c>
      <c r="AG316" s="184">
        <f t="shared" si="476"/>
        <v>8</v>
      </c>
      <c r="AH316" s="155">
        <v>5126</v>
      </c>
      <c r="AI316" s="184">
        <f t="shared" si="449"/>
        <v>1</v>
      </c>
      <c r="AJ316" s="185">
        <v>107</v>
      </c>
      <c r="AK316" s="186">
        <f t="shared" si="450"/>
        <v>0</v>
      </c>
      <c r="AL316" s="155">
        <v>46</v>
      </c>
      <c r="AM316" s="184">
        <f t="shared" si="451"/>
        <v>0</v>
      </c>
      <c r="AN316" s="155">
        <v>46</v>
      </c>
      <c r="AO316" s="184">
        <f t="shared" si="452"/>
        <v>0</v>
      </c>
      <c r="AP316" s="187">
        <v>0</v>
      </c>
      <c r="AQ316" s="186">
        <f t="shared" si="477"/>
        <v>1</v>
      </c>
      <c r="AR316" s="155">
        <v>569</v>
      </c>
      <c r="AS316" s="184">
        <f t="shared" si="453"/>
        <v>2</v>
      </c>
      <c r="AT316" s="155">
        <v>523</v>
      </c>
      <c r="AU316" s="184">
        <f t="shared" si="454"/>
        <v>0</v>
      </c>
      <c r="AV316" s="188">
        <v>7</v>
      </c>
      <c r="AW316" s="255">
        <v>145</v>
      </c>
      <c r="AX316" s="237">
        <f t="shared" si="478"/>
        <v>44140</v>
      </c>
      <c r="AY316" s="6">
        <v>0</v>
      </c>
      <c r="AZ316" s="238">
        <f t="shared" si="455"/>
        <v>341</v>
      </c>
      <c r="BA316" s="238">
        <f t="shared" si="326"/>
        <v>99</v>
      </c>
      <c r="BB316" s="130">
        <v>0</v>
      </c>
      <c r="BC316" s="27">
        <f t="shared" si="456"/>
        <v>22</v>
      </c>
      <c r="BD316" s="238">
        <f t="shared" si="377"/>
        <v>134</v>
      </c>
      <c r="BE316" s="229">
        <f t="shared" si="457"/>
        <v>44140</v>
      </c>
      <c r="BF316" s="132">
        <f t="shared" si="458"/>
        <v>30</v>
      </c>
      <c r="BG316" s="132">
        <f t="shared" si="378"/>
        <v>3510</v>
      </c>
      <c r="BH316" s="229">
        <f t="shared" si="435"/>
        <v>44140</v>
      </c>
      <c r="BI316" s="132">
        <f t="shared" si="459"/>
        <v>3510</v>
      </c>
      <c r="BJ316" s="1">
        <f t="shared" si="460"/>
        <v>44140</v>
      </c>
      <c r="BK316">
        <f t="shared" si="461"/>
        <v>33</v>
      </c>
      <c r="BL316">
        <f t="shared" si="462"/>
        <v>18</v>
      </c>
      <c r="BM316" s="1">
        <f t="shared" si="463"/>
        <v>44140</v>
      </c>
      <c r="BN316">
        <f t="shared" si="464"/>
        <v>5350</v>
      </c>
      <c r="BO316">
        <f t="shared" si="465"/>
        <v>2519</v>
      </c>
      <c r="BP316" s="179">
        <f t="shared" si="436"/>
        <v>44140</v>
      </c>
      <c r="BQ316">
        <f t="shared" si="466"/>
        <v>5355</v>
      </c>
      <c r="BR316">
        <f t="shared" si="467"/>
        <v>5126</v>
      </c>
      <c r="BS316">
        <f t="shared" si="468"/>
        <v>107</v>
      </c>
      <c r="BW316" s="179">
        <f t="shared" si="437"/>
        <v>44140</v>
      </c>
      <c r="BX316">
        <f t="shared" si="469"/>
        <v>46</v>
      </c>
      <c r="BY316">
        <f t="shared" si="470"/>
        <v>46</v>
      </c>
      <c r="BZ316">
        <f t="shared" si="471"/>
        <v>0</v>
      </c>
      <c r="CA316" s="179">
        <f t="shared" si="438"/>
        <v>44140</v>
      </c>
      <c r="CB316">
        <f t="shared" si="472"/>
        <v>569</v>
      </c>
      <c r="CC316">
        <f t="shared" si="473"/>
        <v>523</v>
      </c>
      <c r="CD316">
        <f t="shared" si="474"/>
        <v>7</v>
      </c>
      <c r="CE316" s="179">
        <f t="shared" si="439"/>
        <v>44140</v>
      </c>
      <c r="CF316">
        <f t="shared" si="479"/>
        <v>7</v>
      </c>
      <c r="CG316">
        <f t="shared" si="480"/>
        <v>8</v>
      </c>
      <c r="CH316" s="179">
        <f t="shared" si="440"/>
        <v>44140</v>
      </c>
      <c r="CI316">
        <f t="shared" si="481"/>
        <v>1</v>
      </c>
      <c r="CJ316" s="1">
        <f t="shared" si="372"/>
        <v>44140</v>
      </c>
      <c r="CK316" s="282">
        <f t="shared" si="373"/>
        <v>7</v>
      </c>
      <c r="CL316" s="1">
        <f t="shared" si="374"/>
        <v>44140</v>
      </c>
      <c r="CM316" s="283">
        <f t="shared" si="375"/>
        <v>1</v>
      </c>
    </row>
    <row r="317" spans="1:91" ht="18" customHeight="1" x14ac:dyDescent="0.55000000000000004">
      <c r="A317" s="179">
        <v>44141</v>
      </c>
      <c r="B317" s="240">
        <v>33</v>
      </c>
      <c r="C317" s="154">
        <f t="shared" si="442"/>
        <v>3543</v>
      </c>
      <c r="D317" s="154">
        <f t="shared" si="443"/>
        <v>344</v>
      </c>
      <c r="E317" s="147">
        <v>1</v>
      </c>
      <c r="F317" s="147">
        <v>3199</v>
      </c>
      <c r="G317" s="147">
        <v>0</v>
      </c>
      <c r="H317" s="135"/>
      <c r="I317" s="147">
        <v>23</v>
      </c>
      <c r="J317" s="135"/>
      <c r="K317" s="42">
        <v>0</v>
      </c>
      <c r="L317" s="146">
        <v>27</v>
      </c>
      <c r="M317" s="147">
        <v>25</v>
      </c>
      <c r="N317" s="135"/>
      <c r="O317" s="135"/>
      <c r="P317" s="147">
        <v>2</v>
      </c>
      <c r="Q317" s="147">
        <v>2</v>
      </c>
      <c r="R317" s="135"/>
      <c r="S317" s="135"/>
      <c r="T317" s="147">
        <v>34</v>
      </c>
      <c r="U317" s="147">
        <v>20</v>
      </c>
      <c r="V317" s="135"/>
      <c r="W317" s="42">
        <v>823</v>
      </c>
      <c r="X317" s="148">
        <v>495</v>
      </c>
      <c r="Y317" s="42">
        <v>129</v>
      </c>
      <c r="Z317" s="75">
        <f t="shared" si="444"/>
        <v>44141</v>
      </c>
      <c r="AA317" s="230">
        <f t="shared" si="445"/>
        <v>5980</v>
      </c>
      <c r="AB317" s="230">
        <f t="shared" si="446"/>
        <v>5700</v>
      </c>
      <c r="AC317" s="231">
        <f t="shared" si="447"/>
        <v>114</v>
      </c>
      <c r="AD317" s="183">
        <f t="shared" si="448"/>
        <v>6</v>
      </c>
      <c r="AE317" s="243">
        <f t="shared" si="475"/>
        <v>4156</v>
      </c>
      <c r="AF317" s="155">
        <v>5361</v>
      </c>
      <c r="AG317" s="184">
        <f t="shared" si="476"/>
        <v>5</v>
      </c>
      <c r="AH317" s="155">
        <v>5131</v>
      </c>
      <c r="AI317" s="184">
        <f t="shared" si="449"/>
        <v>0</v>
      </c>
      <c r="AJ317" s="185">
        <v>107</v>
      </c>
      <c r="AK317" s="186">
        <f t="shared" si="450"/>
        <v>0</v>
      </c>
      <c r="AL317" s="155">
        <v>46</v>
      </c>
      <c r="AM317" s="184">
        <f t="shared" si="451"/>
        <v>0</v>
      </c>
      <c r="AN317" s="155">
        <v>46</v>
      </c>
      <c r="AO317" s="184">
        <f t="shared" si="452"/>
        <v>0</v>
      </c>
      <c r="AP317" s="187">
        <v>0</v>
      </c>
      <c r="AQ317" s="186">
        <f t="shared" si="477"/>
        <v>4</v>
      </c>
      <c r="AR317" s="155">
        <v>573</v>
      </c>
      <c r="AS317" s="184">
        <f t="shared" si="453"/>
        <v>0</v>
      </c>
      <c r="AT317" s="155">
        <v>523</v>
      </c>
      <c r="AU317" s="184">
        <f t="shared" si="454"/>
        <v>0</v>
      </c>
      <c r="AV317" s="188">
        <v>7</v>
      </c>
      <c r="AW317" s="255">
        <v>146</v>
      </c>
      <c r="AX317" s="237">
        <f t="shared" si="478"/>
        <v>44141</v>
      </c>
      <c r="AY317" s="6">
        <v>0</v>
      </c>
      <c r="AZ317" s="238">
        <f t="shared" si="455"/>
        <v>341</v>
      </c>
      <c r="BA317" s="238">
        <f t="shared" si="326"/>
        <v>100</v>
      </c>
      <c r="BB317" s="130">
        <v>0</v>
      </c>
      <c r="BC317" s="27">
        <f t="shared" si="456"/>
        <v>22</v>
      </c>
      <c r="BD317" s="238">
        <f t="shared" si="377"/>
        <v>135</v>
      </c>
      <c r="BE317" s="229">
        <f t="shared" si="457"/>
        <v>44141</v>
      </c>
      <c r="BF317" s="132">
        <f t="shared" si="458"/>
        <v>33</v>
      </c>
      <c r="BG317" s="132">
        <f t="shared" si="378"/>
        <v>3543</v>
      </c>
      <c r="BH317" s="229">
        <f t="shared" si="435"/>
        <v>44141</v>
      </c>
      <c r="BI317" s="132">
        <f t="shared" si="459"/>
        <v>3543</v>
      </c>
      <c r="BJ317" s="1">
        <f t="shared" si="460"/>
        <v>44141</v>
      </c>
      <c r="BK317">
        <f t="shared" si="461"/>
        <v>27</v>
      </c>
      <c r="BL317">
        <f t="shared" si="462"/>
        <v>25</v>
      </c>
      <c r="BM317" s="1">
        <f t="shared" si="463"/>
        <v>44141</v>
      </c>
      <c r="BN317">
        <f t="shared" si="464"/>
        <v>5377</v>
      </c>
      <c r="BO317">
        <f t="shared" si="465"/>
        <v>2544</v>
      </c>
      <c r="BP317" s="179">
        <f t="shared" si="436"/>
        <v>44141</v>
      </c>
      <c r="BQ317">
        <f t="shared" si="466"/>
        <v>5361</v>
      </c>
      <c r="BR317">
        <f t="shared" si="467"/>
        <v>5131</v>
      </c>
      <c r="BS317">
        <f t="shared" si="468"/>
        <v>107</v>
      </c>
      <c r="BW317" s="179">
        <f t="shared" si="437"/>
        <v>44141</v>
      </c>
      <c r="BX317">
        <f t="shared" si="469"/>
        <v>46</v>
      </c>
      <c r="BY317">
        <f t="shared" si="470"/>
        <v>46</v>
      </c>
      <c r="BZ317">
        <f t="shared" si="471"/>
        <v>0</v>
      </c>
      <c r="CA317" s="179">
        <f t="shared" si="438"/>
        <v>44141</v>
      </c>
      <c r="CB317">
        <f t="shared" si="472"/>
        <v>573</v>
      </c>
      <c r="CC317">
        <f t="shared" si="473"/>
        <v>523</v>
      </c>
      <c r="CD317">
        <f t="shared" si="474"/>
        <v>7</v>
      </c>
      <c r="CE317" s="179">
        <f t="shared" si="439"/>
        <v>44141</v>
      </c>
      <c r="CF317">
        <f t="shared" si="479"/>
        <v>6</v>
      </c>
      <c r="CG317">
        <f t="shared" si="480"/>
        <v>5</v>
      </c>
      <c r="CH317" s="179">
        <f t="shared" si="440"/>
        <v>44141</v>
      </c>
      <c r="CI317">
        <f t="shared" si="481"/>
        <v>0</v>
      </c>
      <c r="CJ317" s="1">
        <f t="shared" si="372"/>
        <v>44141</v>
      </c>
      <c r="CK317" s="282">
        <f t="shared" si="373"/>
        <v>6</v>
      </c>
      <c r="CL317" s="1">
        <f t="shared" si="374"/>
        <v>44141</v>
      </c>
      <c r="CM317" s="283">
        <f t="shared" si="375"/>
        <v>0</v>
      </c>
    </row>
    <row r="318" spans="1:91" ht="18" customHeight="1" x14ac:dyDescent="0.55000000000000004">
      <c r="A318" s="179">
        <v>44142</v>
      </c>
      <c r="B318" s="240">
        <v>28</v>
      </c>
      <c r="C318" s="154">
        <f t="shared" si="442"/>
        <v>3571</v>
      </c>
      <c r="D318" s="154">
        <f t="shared" ref="D318:D324" si="482">+C318-F318</f>
        <v>347</v>
      </c>
      <c r="E318" s="147">
        <v>1</v>
      </c>
      <c r="F318" s="147">
        <v>3224</v>
      </c>
      <c r="G318" s="147">
        <v>4</v>
      </c>
      <c r="H318" s="135"/>
      <c r="I318" s="147">
        <v>6</v>
      </c>
      <c r="J318" s="135"/>
      <c r="K318" s="42">
        <v>0</v>
      </c>
      <c r="L318" s="146">
        <v>36</v>
      </c>
      <c r="M318" s="147">
        <v>34</v>
      </c>
      <c r="N318" s="135"/>
      <c r="O318" s="135"/>
      <c r="P318" s="147">
        <v>3</v>
      </c>
      <c r="Q318" s="147">
        <v>3</v>
      </c>
      <c r="R318" s="135"/>
      <c r="S318" s="135"/>
      <c r="T318" s="147">
        <v>32</v>
      </c>
      <c r="U318" s="147">
        <v>18</v>
      </c>
      <c r="V318" s="135"/>
      <c r="W318" s="42">
        <v>824</v>
      </c>
      <c r="X318" s="148">
        <v>508</v>
      </c>
      <c r="Y318" s="42">
        <v>130</v>
      </c>
      <c r="Z318" s="75">
        <f t="shared" si="444"/>
        <v>44142</v>
      </c>
      <c r="AA318" s="230">
        <f t="shared" si="445"/>
        <v>5983</v>
      </c>
      <c r="AB318" s="230">
        <f t="shared" si="446"/>
        <v>5708</v>
      </c>
      <c r="AC318" s="231">
        <f t="shared" si="447"/>
        <v>114</v>
      </c>
      <c r="AD318" s="183">
        <f t="shared" si="448"/>
        <v>3</v>
      </c>
      <c r="AE318" s="243">
        <f t="shared" si="475"/>
        <v>4159</v>
      </c>
      <c r="AF318" s="155">
        <v>5364</v>
      </c>
      <c r="AG318" s="184">
        <f t="shared" si="476"/>
        <v>8</v>
      </c>
      <c r="AH318" s="155">
        <v>5139</v>
      </c>
      <c r="AI318" s="184">
        <f t="shared" si="449"/>
        <v>0</v>
      </c>
      <c r="AJ318" s="185">
        <v>107</v>
      </c>
      <c r="AK318" s="186">
        <f t="shared" si="450"/>
        <v>0</v>
      </c>
      <c r="AL318" s="155">
        <v>46</v>
      </c>
      <c r="AM318" s="184">
        <f t="shared" si="451"/>
        <v>0</v>
      </c>
      <c r="AN318" s="155">
        <v>46</v>
      </c>
      <c r="AO318" s="184">
        <f t="shared" si="452"/>
        <v>0</v>
      </c>
      <c r="AP318" s="187">
        <v>0</v>
      </c>
      <c r="AQ318" s="186">
        <f t="shared" si="477"/>
        <v>0</v>
      </c>
      <c r="AR318" s="155">
        <v>573</v>
      </c>
      <c r="AS318" s="184">
        <f t="shared" si="453"/>
        <v>0</v>
      </c>
      <c r="AT318" s="155">
        <v>523</v>
      </c>
      <c r="AU318" s="184">
        <f t="shared" si="454"/>
        <v>0</v>
      </c>
      <c r="AV318" s="188">
        <v>7</v>
      </c>
      <c r="AW318" s="255">
        <v>147</v>
      </c>
      <c r="AX318" s="237">
        <f t="shared" si="478"/>
        <v>44142</v>
      </c>
      <c r="AY318" s="6">
        <v>0</v>
      </c>
      <c r="AZ318" s="238">
        <f t="shared" si="455"/>
        <v>341</v>
      </c>
      <c r="BA318" s="238">
        <f t="shared" si="326"/>
        <v>101</v>
      </c>
      <c r="BB318" s="130">
        <v>0</v>
      </c>
      <c r="BC318" s="27">
        <f t="shared" si="456"/>
        <v>22</v>
      </c>
      <c r="BD318" s="238">
        <f t="shared" si="377"/>
        <v>136</v>
      </c>
      <c r="BE318" s="229">
        <f t="shared" si="457"/>
        <v>44142</v>
      </c>
      <c r="BF318" s="132">
        <f t="shared" si="458"/>
        <v>28</v>
      </c>
      <c r="BG318" s="132">
        <f t="shared" si="378"/>
        <v>3571</v>
      </c>
      <c r="BH318" s="229">
        <f t="shared" si="435"/>
        <v>44142</v>
      </c>
      <c r="BI318" s="132">
        <f t="shared" si="459"/>
        <v>3571</v>
      </c>
      <c r="BJ318" s="1">
        <f t="shared" si="460"/>
        <v>44142</v>
      </c>
      <c r="BK318">
        <f t="shared" si="461"/>
        <v>36</v>
      </c>
      <c r="BL318">
        <f t="shared" si="462"/>
        <v>34</v>
      </c>
      <c r="BM318" s="1">
        <f t="shared" si="463"/>
        <v>44142</v>
      </c>
      <c r="BN318">
        <f t="shared" si="464"/>
        <v>5413</v>
      </c>
      <c r="BO318">
        <f t="shared" si="465"/>
        <v>2578</v>
      </c>
      <c r="BP318" s="179">
        <f t="shared" si="436"/>
        <v>44142</v>
      </c>
      <c r="BQ318">
        <f t="shared" si="466"/>
        <v>5364</v>
      </c>
      <c r="BR318">
        <f t="shared" si="467"/>
        <v>5139</v>
      </c>
      <c r="BS318">
        <f t="shared" si="468"/>
        <v>107</v>
      </c>
      <c r="BW318" s="179">
        <f t="shared" si="437"/>
        <v>44142</v>
      </c>
      <c r="BX318">
        <f t="shared" si="469"/>
        <v>46</v>
      </c>
      <c r="BY318">
        <f t="shared" si="470"/>
        <v>46</v>
      </c>
      <c r="BZ318">
        <f t="shared" si="471"/>
        <v>0</v>
      </c>
      <c r="CA318" s="179">
        <f t="shared" si="438"/>
        <v>44142</v>
      </c>
      <c r="CB318">
        <f t="shared" si="472"/>
        <v>573</v>
      </c>
      <c r="CC318">
        <f t="shared" si="473"/>
        <v>523</v>
      </c>
      <c r="CD318">
        <f t="shared" si="474"/>
        <v>7</v>
      </c>
      <c r="CE318" s="179">
        <f t="shared" si="439"/>
        <v>44142</v>
      </c>
      <c r="CF318">
        <f t="shared" si="479"/>
        <v>3</v>
      </c>
      <c r="CG318">
        <f t="shared" si="480"/>
        <v>8</v>
      </c>
      <c r="CH318" s="179">
        <f t="shared" si="440"/>
        <v>44142</v>
      </c>
      <c r="CI318">
        <f t="shared" si="481"/>
        <v>0</v>
      </c>
      <c r="CJ318" s="1">
        <f t="shared" ref="CJ318:CJ345" si="483">+Z318</f>
        <v>44142</v>
      </c>
      <c r="CK318" s="282">
        <f t="shared" ref="CK318:CK345" si="484">+AD318</f>
        <v>3</v>
      </c>
      <c r="CL318" s="1">
        <f t="shared" ref="CL318:CL345" si="485">+Z318</f>
        <v>44142</v>
      </c>
      <c r="CM318" s="283">
        <f t="shared" ref="CM318:CM345" si="486">+AI318</f>
        <v>0</v>
      </c>
    </row>
    <row r="319" spans="1:91" ht="18" customHeight="1" x14ac:dyDescent="0.55000000000000004">
      <c r="A319" s="179">
        <v>44143</v>
      </c>
      <c r="B319" s="240">
        <v>32</v>
      </c>
      <c r="C319" s="154">
        <f t="shared" si="442"/>
        <v>3603</v>
      </c>
      <c r="D319" s="154">
        <f t="shared" si="482"/>
        <v>363</v>
      </c>
      <c r="E319" s="147">
        <v>2</v>
      </c>
      <c r="F319" s="147">
        <v>3240</v>
      </c>
      <c r="G319" s="147">
        <v>1</v>
      </c>
      <c r="H319" s="135"/>
      <c r="I319" s="147">
        <v>5</v>
      </c>
      <c r="J319" s="135"/>
      <c r="K319" s="42">
        <v>0</v>
      </c>
      <c r="L319" s="146">
        <v>9</v>
      </c>
      <c r="M319" s="147">
        <v>9</v>
      </c>
      <c r="N319" s="135"/>
      <c r="O319" s="135"/>
      <c r="P319" s="147">
        <v>1</v>
      </c>
      <c r="Q319" s="147">
        <v>1</v>
      </c>
      <c r="R319" s="135"/>
      <c r="S319" s="135"/>
      <c r="T319" s="147">
        <v>28</v>
      </c>
      <c r="U319" s="147">
        <v>19</v>
      </c>
      <c r="V319" s="135"/>
      <c r="W319" s="42">
        <v>804</v>
      </c>
      <c r="X319" s="148">
        <v>497</v>
      </c>
      <c r="Y319" s="42">
        <v>131</v>
      </c>
      <c r="Z319" s="75">
        <f t="shared" si="444"/>
        <v>44143</v>
      </c>
      <c r="AA319" s="230">
        <f t="shared" si="445"/>
        <v>5997</v>
      </c>
      <c r="AB319" s="230">
        <f t="shared" si="446"/>
        <v>5714</v>
      </c>
      <c r="AC319" s="231">
        <f t="shared" si="447"/>
        <v>114</v>
      </c>
      <c r="AD319" s="183">
        <f t="shared" si="448"/>
        <v>10</v>
      </c>
      <c r="AE319" s="243">
        <f t="shared" si="475"/>
        <v>4169</v>
      </c>
      <c r="AF319" s="155">
        <v>5374</v>
      </c>
      <c r="AG319" s="184">
        <f t="shared" si="476"/>
        <v>5</v>
      </c>
      <c r="AH319" s="155">
        <v>5144</v>
      </c>
      <c r="AI319" s="184">
        <f t="shared" si="449"/>
        <v>0</v>
      </c>
      <c r="AJ319" s="185">
        <v>107</v>
      </c>
      <c r="AK319" s="186">
        <f t="shared" si="450"/>
        <v>0</v>
      </c>
      <c r="AL319" s="155">
        <v>46</v>
      </c>
      <c r="AM319" s="184">
        <f t="shared" si="451"/>
        <v>0</v>
      </c>
      <c r="AN319" s="155">
        <v>46</v>
      </c>
      <c r="AO319" s="184">
        <f t="shared" si="452"/>
        <v>0</v>
      </c>
      <c r="AP319" s="187">
        <v>0</v>
      </c>
      <c r="AQ319" s="186">
        <f t="shared" si="477"/>
        <v>4</v>
      </c>
      <c r="AR319" s="155">
        <v>577</v>
      </c>
      <c r="AS319" s="184">
        <f t="shared" si="453"/>
        <v>1</v>
      </c>
      <c r="AT319" s="155">
        <v>524</v>
      </c>
      <c r="AU319" s="184">
        <f t="shared" si="454"/>
        <v>0</v>
      </c>
      <c r="AV319" s="188">
        <v>7</v>
      </c>
      <c r="AW319" s="255">
        <v>148</v>
      </c>
      <c r="AX319" s="237">
        <f t="shared" si="478"/>
        <v>44143</v>
      </c>
      <c r="AY319" s="6">
        <v>0</v>
      </c>
      <c r="AZ319" s="238">
        <f t="shared" si="455"/>
        <v>341</v>
      </c>
      <c r="BA319" s="238">
        <f t="shared" si="326"/>
        <v>102</v>
      </c>
      <c r="BB319" s="130">
        <v>0</v>
      </c>
      <c r="BC319" s="27">
        <f t="shared" si="456"/>
        <v>22</v>
      </c>
      <c r="BD319" s="238">
        <f t="shared" si="377"/>
        <v>137</v>
      </c>
      <c r="BE319" s="229">
        <f t="shared" si="457"/>
        <v>44143</v>
      </c>
      <c r="BF319" s="132">
        <f t="shared" si="458"/>
        <v>32</v>
      </c>
      <c r="BG319" s="132">
        <f t="shared" si="378"/>
        <v>3603</v>
      </c>
      <c r="BH319" s="229">
        <f t="shared" si="435"/>
        <v>44143</v>
      </c>
      <c r="BI319" s="132">
        <f t="shared" si="459"/>
        <v>3603</v>
      </c>
      <c r="BJ319" s="1">
        <f t="shared" si="460"/>
        <v>44143</v>
      </c>
      <c r="BK319">
        <f t="shared" si="461"/>
        <v>9</v>
      </c>
      <c r="BL319">
        <f t="shared" si="462"/>
        <v>9</v>
      </c>
      <c r="BM319" s="1">
        <f t="shared" si="463"/>
        <v>44143</v>
      </c>
      <c r="BN319">
        <f t="shared" si="464"/>
        <v>5422</v>
      </c>
      <c r="BO319">
        <f t="shared" si="465"/>
        <v>2587</v>
      </c>
      <c r="BP319" s="179">
        <f t="shared" si="436"/>
        <v>44143</v>
      </c>
      <c r="BQ319">
        <f t="shared" si="466"/>
        <v>5374</v>
      </c>
      <c r="BR319">
        <f t="shared" si="467"/>
        <v>5144</v>
      </c>
      <c r="BS319">
        <f t="shared" si="468"/>
        <v>107</v>
      </c>
      <c r="BW319" s="179">
        <f t="shared" si="437"/>
        <v>44143</v>
      </c>
      <c r="BX319">
        <f t="shared" si="469"/>
        <v>46</v>
      </c>
      <c r="BY319">
        <f t="shared" si="470"/>
        <v>46</v>
      </c>
      <c r="BZ319">
        <f t="shared" si="471"/>
        <v>0</v>
      </c>
      <c r="CA319" s="179">
        <f t="shared" si="438"/>
        <v>44143</v>
      </c>
      <c r="CB319">
        <f t="shared" si="472"/>
        <v>577</v>
      </c>
      <c r="CC319">
        <f t="shared" si="473"/>
        <v>524</v>
      </c>
      <c r="CD319">
        <f t="shared" si="474"/>
        <v>7</v>
      </c>
      <c r="CE319" s="179">
        <f t="shared" si="439"/>
        <v>44143</v>
      </c>
      <c r="CF319">
        <f t="shared" si="479"/>
        <v>10</v>
      </c>
      <c r="CG319">
        <f t="shared" si="480"/>
        <v>5</v>
      </c>
      <c r="CH319" s="179">
        <f t="shared" si="440"/>
        <v>44143</v>
      </c>
      <c r="CI319">
        <f t="shared" si="481"/>
        <v>0</v>
      </c>
      <c r="CJ319" s="1">
        <f t="shared" si="483"/>
        <v>44143</v>
      </c>
      <c r="CK319" s="282">
        <f t="shared" si="484"/>
        <v>10</v>
      </c>
      <c r="CL319" s="1">
        <f t="shared" si="485"/>
        <v>44143</v>
      </c>
      <c r="CM319" s="283">
        <f t="shared" si="486"/>
        <v>0</v>
      </c>
    </row>
    <row r="320" spans="1:91" ht="18" customHeight="1" x14ac:dyDescent="0.55000000000000004">
      <c r="A320" s="179">
        <v>44144</v>
      </c>
      <c r="B320" s="240">
        <v>21</v>
      </c>
      <c r="C320" s="154">
        <f t="shared" si="442"/>
        <v>3624</v>
      </c>
      <c r="D320" s="154">
        <f t="shared" si="482"/>
        <v>366</v>
      </c>
      <c r="E320" s="147">
        <v>2</v>
      </c>
      <c r="F320" s="147">
        <v>3258</v>
      </c>
      <c r="G320" s="147">
        <v>0</v>
      </c>
      <c r="H320" s="135"/>
      <c r="I320" s="147">
        <v>2</v>
      </c>
      <c r="J320" s="135"/>
      <c r="K320" s="42">
        <v>0</v>
      </c>
      <c r="L320" s="146">
        <v>25</v>
      </c>
      <c r="M320" s="147">
        <v>24</v>
      </c>
      <c r="N320" s="135"/>
      <c r="O320" s="135"/>
      <c r="P320" s="147">
        <v>1</v>
      </c>
      <c r="Q320" s="147">
        <v>1</v>
      </c>
      <c r="R320" s="135"/>
      <c r="S320" s="135"/>
      <c r="T320" s="147">
        <v>42</v>
      </c>
      <c r="U320" s="147">
        <v>34</v>
      </c>
      <c r="V320" s="135"/>
      <c r="W320" s="42">
        <v>786</v>
      </c>
      <c r="X320" s="148">
        <v>486</v>
      </c>
      <c r="Y320" s="42">
        <v>132</v>
      </c>
      <c r="Z320" s="75">
        <f t="shared" si="444"/>
        <v>44144</v>
      </c>
      <c r="AA320" s="230">
        <f t="shared" si="445"/>
        <v>6004</v>
      </c>
      <c r="AB320" s="230">
        <f t="shared" si="446"/>
        <v>5718</v>
      </c>
      <c r="AC320" s="231">
        <f t="shared" si="447"/>
        <v>114</v>
      </c>
      <c r="AD320" s="183">
        <f t="shared" si="448"/>
        <v>6</v>
      </c>
      <c r="AE320" s="243">
        <f t="shared" si="475"/>
        <v>4175</v>
      </c>
      <c r="AF320" s="155">
        <v>5380</v>
      </c>
      <c r="AG320" s="184">
        <f t="shared" si="476"/>
        <v>2</v>
      </c>
      <c r="AH320" s="155">
        <v>5146</v>
      </c>
      <c r="AI320" s="184">
        <f t="shared" si="449"/>
        <v>0</v>
      </c>
      <c r="AJ320" s="185">
        <v>107</v>
      </c>
      <c r="AK320" s="186">
        <f t="shared" si="450"/>
        <v>0</v>
      </c>
      <c r="AL320" s="155">
        <v>46</v>
      </c>
      <c r="AM320" s="184">
        <f t="shared" si="451"/>
        <v>0</v>
      </c>
      <c r="AN320" s="155">
        <v>46</v>
      </c>
      <c r="AO320" s="184">
        <f t="shared" si="452"/>
        <v>0</v>
      </c>
      <c r="AP320" s="187">
        <v>0</v>
      </c>
      <c r="AQ320" s="186">
        <f t="shared" si="477"/>
        <v>1</v>
      </c>
      <c r="AR320" s="155">
        <v>578</v>
      </c>
      <c r="AS320" s="184">
        <f t="shared" si="453"/>
        <v>2</v>
      </c>
      <c r="AT320" s="155">
        <v>526</v>
      </c>
      <c r="AU320" s="184">
        <f t="shared" si="454"/>
        <v>0</v>
      </c>
      <c r="AV320" s="188">
        <v>7</v>
      </c>
      <c r="AW320" s="255">
        <v>149</v>
      </c>
      <c r="AX320" s="237">
        <f t="shared" si="478"/>
        <v>44144</v>
      </c>
      <c r="AY320" s="6">
        <v>0</v>
      </c>
      <c r="AZ320" s="238">
        <f t="shared" si="455"/>
        <v>341</v>
      </c>
      <c r="BA320" s="238">
        <f t="shared" si="326"/>
        <v>103</v>
      </c>
      <c r="BB320" s="130">
        <v>0</v>
      </c>
      <c r="BC320" s="27">
        <f t="shared" si="456"/>
        <v>22</v>
      </c>
      <c r="BD320" s="238">
        <f t="shared" si="377"/>
        <v>138</v>
      </c>
      <c r="BE320" s="229">
        <f t="shared" si="457"/>
        <v>44144</v>
      </c>
      <c r="BF320" s="132">
        <f t="shared" si="458"/>
        <v>21</v>
      </c>
      <c r="BG320" s="132">
        <f t="shared" si="378"/>
        <v>3624</v>
      </c>
      <c r="BH320" s="229">
        <f t="shared" si="435"/>
        <v>44144</v>
      </c>
      <c r="BI320" s="132">
        <f t="shared" si="459"/>
        <v>3624</v>
      </c>
      <c r="BJ320" s="1">
        <f t="shared" si="460"/>
        <v>44144</v>
      </c>
      <c r="BK320">
        <f t="shared" si="461"/>
        <v>25</v>
      </c>
      <c r="BL320">
        <f t="shared" si="462"/>
        <v>24</v>
      </c>
      <c r="BM320" s="1">
        <f t="shared" si="463"/>
        <v>44144</v>
      </c>
      <c r="BN320">
        <f t="shared" si="464"/>
        <v>5447</v>
      </c>
      <c r="BO320">
        <f t="shared" si="465"/>
        <v>2611</v>
      </c>
      <c r="BP320" s="179">
        <f t="shared" si="436"/>
        <v>44144</v>
      </c>
      <c r="BQ320">
        <f t="shared" si="466"/>
        <v>5380</v>
      </c>
      <c r="BR320">
        <f t="shared" si="467"/>
        <v>5146</v>
      </c>
      <c r="BS320">
        <f t="shared" si="468"/>
        <v>107</v>
      </c>
      <c r="BW320" s="179">
        <f t="shared" si="437"/>
        <v>44144</v>
      </c>
      <c r="BX320">
        <f t="shared" si="469"/>
        <v>46</v>
      </c>
      <c r="BY320">
        <f t="shared" si="470"/>
        <v>46</v>
      </c>
      <c r="BZ320">
        <f t="shared" si="471"/>
        <v>0</v>
      </c>
      <c r="CA320" s="179">
        <f t="shared" si="438"/>
        <v>44144</v>
      </c>
      <c r="CB320">
        <f t="shared" si="472"/>
        <v>578</v>
      </c>
      <c r="CC320">
        <f t="shared" si="473"/>
        <v>526</v>
      </c>
      <c r="CD320">
        <f t="shared" si="474"/>
        <v>7</v>
      </c>
      <c r="CE320" s="179">
        <f t="shared" si="439"/>
        <v>44144</v>
      </c>
      <c r="CF320">
        <f t="shared" si="479"/>
        <v>6</v>
      </c>
      <c r="CG320">
        <f t="shared" si="480"/>
        <v>2</v>
      </c>
      <c r="CH320" s="179">
        <f t="shared" si="440"/>
        <v>44144</v>
      </c>
      <c r="CI320">
        <f t="shared" si="481"/>
        <v>0</v>
      </c>
      <c r="CJ320" s="1">
        <f t="shared" si="483"/>
        <v>44144</v>
      </c>
      <c r="CK320" s="282">
        <f t="shared" si="484"/>
        <v>6</v>
      </c>
      <c r="CL320" s="1">
        <f t="shared" si="485"/>
        <v>44144</v>
      </c>
      <c r="CM320" s="283">
        <f t="shared" si="486"/>
        <v>0</v>
      </c>
    </row>
    <row r="321" spans="1:91" ht="18" customHeight="1" x14ac:dyDescent="0.55000000000000004">
      <c r="A321" s="179">
        <v>44145</v>
      </c>
      <c r="B321" s="240">
        <v>16</v>
      </c>
      <c r="C321" s="154">
        <f t="shared" si="442"/>
        <v>3640</v>
      </c>
      <c r="D321" s="154">
        <f t="shared" si="482"/>
        <v>366</v>
      </c>
      <c r="E321" s="147">
        <v>2</v>
      </c>
      <c r="F321" s="147">
        <v>3274</v>
      </c>
      <c r="G321" s="147">
        <v>0</v>
      </c>
      <c r="H321" s="135"/>
      <c r="I321" s="147">
        <v>1</v>
      </c>
      <c r="J321" s="135"/>
      <c r="K321" s="42">
        <v>0</v>
      </c>
      <c r="L321" s="146">
        <v>15</v>
      </c>
      <c r="M321" s="147">
        <v>13</v>
      </c>
      <c r="N321" s="135"/>
      <c r="O321" s="135"/>
      <c r="P321" s="147">
        <v>2</v>
      </c>
      <c r="Q321" s="147">
        <v>2</v>
      </c>
      <c r="R321" s="135"/>
      <c r="S321" s="135"/>
      <c r="T321" s="147">
        <v>23</v>
      </c>
      <c r="U321" s="147">
        <v>17</v>
      </c>
      <c r="V321" s="135"/>
      <c r="W321" s="42">
        <v>776</v>
      </c>
      <c r="X321" s="148">
        <v>480</v>
      </c>
      <c r="Y321" s="42">
        <v>133</v>
      </c>
      <c r="Z321" s="75">
        <f t="shared" si="444"/>
        <v>44145</v>
      </c>
      <c r="AA321" s="230">
        <f t="shared" si="445"/>
        <v>6015</v>
      </c>
      <c r="AB321" s="230">
        <f t="shared" si="446"/>
        <v>5727</v>
      </c>
      <c r="AC321" s="231">
        <f t="shared" si="447"/>
        <v>115</v>
      </c>
      <c r="AD321" s="183">
        <f t="shared" si="448"/>
        <v>9</v>
      </c>
      <c r="AE321" s="243">
        <f t="shared" si="475"/>
        <v>4184</v>
      </c>
      <c r="AF321" s="155">
        <v>5389</v>
      </c>
      <c r="AG321" s="184">
        <f t="shared" si="476"/>
        <v>7</v>
      </c>
      <c r="AH321" s="155">
        <v>5153</v>
      </c>
      <c r="AI321" s="184">
        <f t="shared" si="449"/>
        <v>1</v>
      </c>
      <c r="AJ321" s="185">
        <v>108</v>
      </c>
      <c r="AK321" s="186">
        <f t="shared" si="450"/>
        <v>0</v>
      </c>
      <c r="AL321" s="155">
        <v>46</v>
      </c>
      <c r="AM321" s="184">
        <f t="shared" si="451"/>
        <v>0</v>
      </c>
      <c r="AN321" s="155">
        <v>46</v>
      </c>
      <c r="AO321" s="184">
        <f t="shared" si="452"/>
        <v>0</v>
      </c>
      <c r="AP321" s="187">
        <v>0</v>
      </c>
      <c r="AQ321" s="186">
        <f t="shared" si="477"/>
        <v>2</v>
      </c>
      <c r="AR321" s="155">
        <v>580</v>
      </c>
      <c r="AS321" s="184">
        <f t="shared" si="453"/>
        <v>2</v>
      </c>
      <c r="AT321" s="155">
        <v>528</v>
      </c>
      <c r="AU321" s="184">
        <f t="shared" si="454"/>
        <v>0</v>
      </c>
      <c r="AV321" s="188">
        <v>7</v>
      </c>
      <c r="AW321" s="255">
        <v>150</v>
      </c>
      <c r="AX321" s="237">
        <f t="shared" si="478"/>
        <v>44145</v>
      </c>
      <c r="AY321" s="6">
        <v>0</v>
      </c>
      <c r="AZ321" s="238">
        <f t="shared" si="455"/>
        <v>341</v>
      </c>
      <c r="BA321" s="238">
        <f t="shared" si="326"/>
        <v>104</v>
      </c>
      <c r="BB321" s="130">
        <v>0</v>
      </c>
      <c r="BC321" s="27">
        <f t="shared" si="456"/>
        <v>22</v>
      </c>
      <c r="BD321" s="238">
        <f t="shared" si="377"/>
        <v>139</v>
      </c>
      <c r="BE321" s="229">
        <f t="shared" si="457"/>
        <v>44145</v>
      </c>
      <c r="BF321" s="132">
        <f t="shared" si="458"/>
        <v>16</v>
      </c>
      <c r="BG321" s="132">
        <f t="shared" si="378"/>
        <v>3640</v>
      </c>
      <c r="BH321" s="229">
        <f t="shared" si="435"/>
        <v>44145</v>
      </c>
      <c r="BI321" s="132">
        <f t="shared" si="459"/>
        <v>3640</v>
      </c>
      <c r="BJ321" s="1">
        <f t="shared" si="460"/>
        <v>44145</v>
      </c>
      <c r="BK321">
        <f t="shared" si="461"/>
        <v>15</v>
      </c>
      <c r="BL321">
        <f t="shared" si="462"/>
        <v>13</v>
      </c>
      <c r="BM321" s="1">
        <f t="shared" si="463"/>
        <v>44145</v>
      </c>
      <c r="BN321">
        <f t="shared" si="464"/>
        <v>5462</v>
      </c>
      <c r="BO321">
        <f t="shared" si="465"/>
        <v>2624</v>
      </c>
      <c r="BP321" s="179">
        <f t="shared" si="436"/>
        <v>44145</v>
      </c>
      <c r="BQ321">
        <f t="shared" si="466"/>
        <v>5389</v>
      </c>
      <c r="BR321">
        <f t="shared" si="467"/>
        <v>5153</v>
      </c>
      <c r="BS321">
        <f t="shared" si="468"/>
        <v>108</v>
      </c>
      <c r="BW321" s="179">
        <f t="shared" si="437"/>
        <v>44145</v>
      </c>
      <c r="BX321">
        <f t="shared" si="469"/>
        <v>46</v>
      </c>
      <c r="BY321">
        <f t="shared" si="470"/>
        <v>46</v>
      </c>
      <c r="BZ321">
        <f t="shared" si="471"/>
        <v>0</v>
      </c>
      <c r="CA321" s="179">
        <f t="shared" si="438"/>
        <v>44145</v>
      </c>
      <c r="CB321">
        <f t="shared" si="472"/>
        <v>580</v>
      </c>
      <c r="CC321">
        <f t="shared" si="473"/>
        <v>528</v>
      </c>
      <c r="CD321">
        <f t="shared" si="474"/>
        <v>7</v>
      </c>
      <c r="CE321" s="179">
        <f t="shared" si="439"/>
        <v>44145</v>
      </c>
      <c r="CF321">
        <f t="shared" si="479"/>
        <v>9</v>
      </c>
      <c r="CG321">
        <f t="shared" si="480"/>
        <v>7</v>
      </c>
      <c r="CH321" s="179">
        <f t="shared" si="440"/>
        <v>44145</v>
      </c>
      <c r="CI321">
        <f t="shared" si="481"/>
        <v>1</v>
      </c>
      <c r="CJ321" s="1">
        <f t="shared" si="483"/>
        <v>44145</v>
      </c>
      <c r="CK321" s="282">
        <f t="shared" si="484"/>
        <v>9</v>
      </c>
      <c r="CL321" s="1">
        <f t="shared" si="485"/>
        <v>44145</v>
      </c>
      <c r="CM321" s="283">
        <f t="shared" si="486"/>
        <v>1</v>
      </c>
    </row>
    <row r="322" spans="1:91" ht="18" customHeight="1" x14ac:dyDescent="0.55000000000000004">
      <c r="A322" s="179">
        <v>44146</v>
      </c>
      <c r="B322" s="240">
        <v>14</v>
      </c>
      <c r="C322" s="154">
        <f t="shared" si="442"/>
        <v>3654</v>
      </c>
      <c r="D322" s="154">
        <f t="shared" si="482"/>
        <v>368</v>
      </c>
      <c r="E322" s="147">
        <v>2</v>
      </c>
      <c r="F322" s="147">
        <v>3286</v>
      </c>
      <c r="G322" s="147">
        <v>1</v>
      </c>
      <c r="H322" s="135"/>
      <c r="I322" s="147">
        <v>2</v>
      </c>
      <c r="J322" s="135"/>
      <c r="K322" s="42">
        <v>0</v>
      </c>
      <c r="L322" s="146">
        <v>6</v>
      </c>
      <c r="M322" s="147">
        <v>6</v>
      </c>
      <c r="N322" s="135"/>
      <c r="O322" s="135"/>
      <c r="P322" s="147">
        <v>5</v>
      </c>
      <c r="Q322" s="147">
        <v>5</v>
      </c>
      <c r="R322" s="135"/>
      <c r="S322" s="135"/>
      <c r="T322" s="147">
        <v>49</v>
      </c>
      <c r="U322" s="147">
        <v>25</v>
      </c>
      <c r="V322" s="135"/>
      <c r="W322" s="42">
        <v>728</v>
      </c>
      <c r="X322" s="148">
        <v>457</v>
      </c>
      <c r="Y322" s="42">
        <v>134</v>
      </c>
      <c r="Z322" s="75">
        <f t="shared" si="444"/>
        <v>44146</v>
      </c>
      <c r="AA322" s="230">
        <f t="shared" si="445"/>
        <v>6037</v>
      </c>
      <c r="AB322" s="230">
        <f t="shared" si="446"/>
        <v>5733</v>
      </c>
      <c r="AC322" s="231">
        <f t="shared" si="447"/>
        <v>115</v>
      </c>
      <c r="AD322" s="183">
        <f t="shared" si="448"/>
        <v>18</v>
      </c>
      <c r="AE322" s="243">
        <f t="shared" si="475"/>
        <v>4202</v>
      </c>
      <c r="AF322" s="155">
        <v>5407</v>
      </c>
      <c r="AG322" s="184">
        <f t="shared" si="476"/>
        <v>6</v>
      </c>
      <c r="AH322" s="155">
        <v>5159</v>
      </c>
      <c r="AI322" s="184">
        <f t="shared" si="449"/>
        <v>0</v>
      </c>
      <c r="AJ322" s="185">
        <v>108</v>
      </c>
      <c r="AK322" s="186">
        <f t="shared" si="450"/>
        <v>0</v>
      </c>
      <c r="AL322" s="155">
        <v>46</v>
      </c>
      <c r="AM322" s="184">
        <f t="shared" si="451"/>
        <v>0</v>
      </c>
      <c r="AN322" s="155">
        <v>46</v>
      </c>
      <c r="AO322" s="184">
        <f t="shared" si="452"/>
        <v>0</v>
      </c>
      <c r="AP322" s="187">
        <v>0</v>
      </c>
      <c r="AQ322" s="186">
        <f t="shared" si="477"/>
        <v>4</v>
      </c>
      <c r="AR322" s="155">
        <v>584</v>
      </c>
      <c r="AS322" s="184">
        <f t="shared" si="453"/>
        <v>0</v>
      </c>
      <c r="AT322" s="155">
        <v>528</v>
      </c>
      <c r="AU322" s="184">
        <f t="shared" si="454"/>
        <v>0</v>
      </c>
      <c r="AV322" s="188">
        <v>7</v>
      </c>
      <c r="AW322" s="255">
        <v>151</v>
      </c>
      <c r="AX322" s="237">
        <f t="shared" si="478"/>
        <v>44146</v>
      </c>
      <c r="AY322" s="6">
        <v>0</v>
      </c>
      <c r="AZ322" s="238">
        <f t="shared" si="455"/>
        <v>341</v>
      </c>
      <c r="BA322" s="238">
        <f t="shared" si="326"/>
        <v>105</v>
      </c>
      <c r="BB322" s="130">
        <v>0</v>
      </c>
      <c r="BC322" s="27">
        <f t="shared" si="456"/>
        <v>22</v>
      </c>
      <c r="BD322" s="238">
        <f t="shared" si="377"/>
        <v>140</v>
      </c>
      <c r="BE322" s="229">
        <f t="shared" si="457"/>
        <v>44146</v>
      </c>
      <c r="BF322" s="132">
        <f t="shared" si="458"/>
        <v>14</v>
      </c>
      <c r="BG322" s="132">
        <f t="shared" si="378"/>
        <v>3654</v>
      </c>
      <c r="BH322" s="229">
        <f t="shared" si="435"/>
        <v>44146</v>
      </c>
      <c r="BI322" s="132">
        <f t="shared" si="459"/>
        <v>3654</v>
      </c>
      <c r="BJ322" s="1">
        <f t="shared" si="460"/>
        <v>44146</v>
      </c>
      <c r="BK322">
        <f t="shared" si="461"/>
        <v>6</v>
      </c>
      <c r="BL322">
        <f t="shared" si="462"/>
        <v>6</v>
      </c>
      <c r="BM322" s="1">
        <f t="shared" si="463"/>
        <v>44146</v>
      </c>
      <c r="BN322">
        <f t="shared" si="464"/>
        <v>5468</v>
      </c>
      <c r="BO322">
        <f t="shared" si="465"/>
        <v>2630</v>
      </c>
      <c r="BP322" s="179">
        <f t="shared" si="436"/>
        <v>44146</v>
      </c>
      <c r="BQ322">
        <f t="shared" si="466"/>
        <v>5407</v>
      </c>
      <c r="BR322">
        <f t="shared" si="467"/>
        <v>5159</v>
      </c>
      <c r="BS322">
        <f t="shared" si="468"/>
        <v>108</v>
      </c>
      <c r="BW322" s="179">
        <f t="shared" si="437"/>
        <v>44146</v>
      </c>
      <c r="BX322">
        <f t="shared" si="469"/>
        <v>46</v>
      </c>
      <c r="BY322">
        <f t="shared" si="470"/>
        <v>46</v>
      </c>
      <c r="BZ322">
        <f t="shared" si="471"/>
        <v>0</v>
      </c>
      <c r="CA322" s="179">
        <f t="shared" si="438"/>
        <v>44146</v>
      </c>
      <c r="CB322">
        <f t="shared" si="472"/>
        <v>584</v>
      </c>
      <c r="CC322">
        <f t="shared" si="473"/>
        <v>528</v>
      </c>
      <c r="CD322">
        <f t="shared" si="474"/>
        <v>7</v>
      </c>
      <c r="CE322" s="179">
        <f t="shared" si="439"/>
        <v>44146</v>
      </c>
      <c r="CF322">
        <f t="shared" si="479"/>
        <v>18</v>
      </c>
      <c r="CG322">
        <f t="shared" si="480"/>
        <v>6</v>
      </c>
      <c r="CH322" s="179">
        <f t="shared" si="440"/>
        <v>44146</v>
      </c>
      <c r="CI322">
        <f t="shared" si="481"/>
        <v>0</v>
      </c>
      <c r="CJ322" s="1">
        <f t="shared" si="483"/>
        <v>44146</v>
      </c>
      <c r="CK322" s="282">
        <f t="shared" si="484"/>
        <v>18</v>
      </c>
      <c r="CL322" s="1">
        <f t="shared" si="485"/>
        <v>44146</v>
      </c>
      <c r="CM322" s="283">
        <f t="shared" si="486"/>
        <v>0</v>
      </c>
    </row>
    <row r="323" spans="1:91" ht="18" customHeight="1" x14ac:dyDescent="0.55000000000000004">
      <c r="A323" s="179">
        <v>44147</v>
      </c>
      <c r="B323" s="240">
        <v>8</v>
      </c>
      <c r="C323" s="154">
        <f t="shared" si="442"/>
        <v>3662</v>
      </c>
      <c r="D323" s="154">
        <f t="shared" si="482"/>
        <v>354</v>
      </c>
      <c r="E323" s="147">
        <v>3</v>
      </c>
      <c r="F323" s="147">
        <v>3308</v>
      </c>
      <c r="G323" s="147">
        <v>0</v>
      </c>
      <c r="H323" s="135"/>
      <c r="I323" s="147">
        <v>2</v>
      </c>
      <c r="J323" s="135"/>
      <c r="K323" s="42">
        <v>0</v>
      </c>
      <c r="L323" s="146">
        <v>15</v>
      </c>
      <c r="M323" s="147">
        <v>15</v>
      </c>
      <c r="N323" s="135"/>
      <c r="O323" s="135"/>
      <c r="P323" s="147">
        <v>1</v>
      </c>
      <c r="Q323" s="147">
        <v>1</v>
      </c>
      <c r="R323" s="135"/>
      <c r="S323" s="135"/>
      <c r="T323" s="147">
        <v>45</v>
      </c>
      <c r="U323" s="147">
        <v>21</v>
      </c>
      <c r="V323" s="135"/>
      <c r="W323" s="42">
        <v>697</v>
      </c>
      <c r="X323" s="148">
        <v>450</v>
      </c>
      <c r="Y323" s="42">
        <v>135</v>
      </c>
      <c r="Z323" s="75">
        <f t="shared" ref="Z323:Z354" si="487">+A323</f>
        <v>44147</v>
      </c>
      <c r="AA323" s="230">
        <f t="shared" si="445"/>
        <v>6065</v>
      </c>
      <c r="AB323" s="230">
        <f t="shared" si="446"/>
        <v>5748</v>
      </c>
      <c r="AC323" s="231">
        <f t="shared" si="447"/>
        <v>115</v>
      </c>
      <c r="AD323" s="183">
        <f t="shared" si="448"/>
        <v>23</v>
      </c>
      <c r="AE323" s="243">
        <f t="shared" si="475"/>
        <v>4225</v>
      </c>
      <c r="AF323" s="155">
        <v>5430</v>
      </c>
      <c r="AG323" s="184">
        <f t="shared" si="476"/>
        <v>11</v>
      </c>
      <c r="AH323" s="155">
        <v>5170</v>
      </c>
      <c r="AI323" s="184">
        <f t="shared" si="449"/>
        <v>0</v>
      </c>
      <c r="AJ323" s="185">
        <v>108</v>
      </c>
      <c r="AK323" s="186">
        <f t="shared" si="450"/>
        <v>0</v>
      </c>
      <c r="AL323" s="155">
        <v>46</v>
      </c>
      <c r="AM323" s="184">
        <f t="shared" si="451"/>
        <v>0</v>
      </c>
      <c r="AN323" s="155">
        <v>46</v>
      </c>
      <c r="AO323" s="184">
        <f t="shared" si="452"/>
        <v>0</v>
      </c>
      <c r="AP323" s="187">
        <v>0</v>
      </c>
      <c r="AQ323" s="186">
        <f t="shared" si="477"/>
        <v>5</v>
      </c>
      <c r="AR323" s="155">
        <v>589</v>
      </c>
      <c r="AS323" s="184">
        <f t="shared" si="453"/>
        <v>4</v>
      </c>
      <c r="AT323" s="155">
        <v>532</v>
      </c>
      <c r="AU323" s="184">
        <f t="shared" si="454"/>
        <v>0</v>
      </c>
      <c r="AV323" s="188">
        <v>7</v>
      </c>
      <c r="AW323" s="255">
        <v>152</v>
      </c>
      <c r="AX323" s="237">
        <f t="shared" si="478"/>
        <v>44147</v>
      </c>
      <c r="AY323" s="6">
        <v>0</v>
      </c>
      <c r="AZ323" s="238">
        <f t="shared" si="455"/>
        <v>341</v>
      </c>
      <c r="BA323" s="238">
        <f t="shared" si="326"/>
        <v>106</v>
      </c>
      <c r="BB323" s="130">
        <v>0</v>
      </c>
      <c r="BC323" s="27">
        <f t="shared" si="456"/>
        <v>22</v>
      </c>
      <c r="BD323" s="238">
        <f t="shared" si="377"/>
        <v>141</v>
      </c>
      <c r="BE323" s="229">
        <f t="shared" si="457"/>
        <v>44147</v>
      </c>
      <c r="BF323" s="132">
        <f t="shared" si="458"/>
        <v>8</v>
      </c>
      <c r="BG323" s="132">
        <f t="shared" si="378"/>
        <v>3662</v>
      </c>
      <c r="BH323" s="229">
        <f t="shared" si="435"/>
        <v>44147</v>
      </c>
      <c r="BI323" s="132">
        <f t="shared" si="459"/>
        <v>3662</v>
      </c>
      <c r="BJ323" s="1">
        <f t="shared" si="460"/>
        <v>44147</v>
      </c>
      <c r="BK323">
        <f t="shared" si="461"/>
        <v>15</v>
      </c>
      <c r="BL323">
        <f t="shared" si="462"/>
        <v>15</v>
      </c>
      <c r="BM323" s="1">
        <f t="shared" si="463"/>
        <v>44147</v>
      </c>
      <c r="BN323">
        <f t="shared" si="464"/>
        <v>5483</v>
      </c>
      <c r="BO323">
        <f t="shared" si="465"/>
        <v>2645</v>
      </c>
      <c r="BP323" s="179">
        <f t="shared" si="436"/>
        <v>44147</v>
      </c>
      <c r="BQ323">
        <f t="shared" si="466"/>
        <v>5430</v>
      </c>
      <c r="BR323">
        <f t="shared" si="467"/>
        <v>5170</v>
      </c>
      <c r="BS323">
        <f t="shared" si="468"/>
        <v>108</v>
      </c>
      <c r="BW323" s="179">
        <f t="shared" si="437"/>
        <v>44147</v>
      </c>
      <c r="BX323">
        <f t="shared" si="469"/>
        <v>46</v>
      </c>
      <c r="BY323">
        <f t="shared" si="470"/>
        <v>46</v>
      </c>
      <c r="BZ323">
        <f t="shared" si="471"/>
        <v>0</v>
      </c>
      <c r="CA323" s="179">
        <f t="shared" si="438"/>
        <v>44147</v>
      </c>
      <c r="CB323">
        <f t="shared" si="472"/>
        <v>589</v>
      </c>
      <c r="CC323">
        <f t="shared" si="473"/>
        <v>532</v>
      </c>
      <c r="CD323">
        <f t="shared" si="474"/>
        <v>7</v>
      </c>
      <c r="CE323" s="179">
        <f t="shared" si="439"/>
        <v>44147</v>
      </c>
      <c r="CF323">
        <f t="shared" si="479"/>
        <v>23</v>
      </c>
      <c r="CG323">
        <f t="shared" si="480"/>
        <v>11</v>
      </c>
      <c r="CH323" s="179">
        <f t="shared" si="440"/>
        <v>44147</v>
      </c>
      <c r="CI323">
        <f t="shared" si="481"/>
        <v>0</v>
      </c>
      <c r="CJ323" s="1">
        <f t="shared" si="483"/>
        <v>44147</v>
      </c>
      <c r="CK323" s="282">
        <f t="shared" si="484"/>
        <v>23</v>
      </c>
      <c r="CL323" s="1">
        <f t="shared" si="485"/>
        <v>44147</v>
      </c>
      <c r="CM323" s="283">
        <f t="shared" si="486"/>
        <v>0</v>
      </c>
    </row>
    <row r="324" spans="1:91" ht="18" customHeight="1" x14ac:dyDescent="0.55000000000000004">
      <c r="A324" s="179">
        <v>44148</v>
      </c>
      <c r="B324" s="240">
        <v>18</v>
      </c>
      <c r="C324" s="154">
        <f t="shared" si="442"/>
        <v>3680</v>
      </c>
      <c r="D324" s="154">
        <f t="shared" si="482"/>
        <v>355</v>
      </c>
      <c r="E324" s="147">
        <v>3</v>
      </c>
      <c r="F324" s="147">
        <v>3325</v>
      </c>
      <c r="G324" s="147">
        <v>0</v>
      </c>
      <c r="H324" s="135"/>
      <c r="I324" s="147">
        <v>1</v>
      </c>
      <c r="J324" s="135"/>
      <c r="K324" s="42">
        <v>0</v>
      </c>
      <c r="L324" s="146">
        <v>10</v>
      </c>
      <c r="M324" s="147">
        <v>10</v>
      </c>
      <c r="N324" s="135"/>
      <c r="O324" s="135"/>
      <c r="P324" s="147">
        <v>4</v>
      </c>
      <c r="Q324" s="147">
        <v>4</v>
      </c>
      <c r="R324" s="135"/>
      <c r="S324" s="135"/>
      <c r="T324" s="147">
        <v>55</v>
      </c>
      <c r="U324" s="147">
        <v>22</v>
      </c>
      <c r="V324" s="135"/>
      <c r="W324" s="42">
        <v>648</v>
      </c>
      <c r="X324" s="148">
        <v>434</v>
      </c>
      <c r="Y324" s="42">
        <v>136</v>
      </c>
      <c r="Z324" s="75">
        <f t="shared" si="487"/>
        <v>44148</v>
      </c>
      <c r="AA324" s="230">
        <f t="shared" si="445"/>
        <v>6079</v>
      </c>
      <c r="AB324" s="230">
        <f t="shared" si="446"/>
        <v>5756</v>
      </c>
      <c r="AC324" s="231">
        <f t="shared" si="447"/>
        <v>115</v>
      </c>
      <c r="AD324" s="183">
        <f t="shared" si="448"/>
        <v>6</v>
      </c>
      <c r="AE324" s="243">
        <f t="shared" si="475"/>
        <v>4231</v>
      </c>
      <c r="AF324" s="155">
        <v>5436</v>
      </c>
      <c r="AG324" s="184">
        <f t="shared" si="476"/>
        <v>7</v>
      </c>
      <c r="AH324" s="155">
        <v>5177</v>
      </c>
      <c r="AI324" s="184">
        <f t="shared" si="449"/>
        <v>0</v>
      </c>
      <c r="AJ324" s="185">
        <v>108</v>
      </c>
      <c r="AK324" s="186">
        <f t="shared" si="450"/>
        <v>0</v>
      </c>
      <c r="AL324" s="155">
        <v>46</v>
      </c>
      <c r="AM324" s="184">
        <f t="shared" si="451"/>
        <v>0</v>
      </c>
      <c r="AN324" s="155">
        <v>46</v>
      </c>
      <c r="AO324" s="184">
        <f t="shared" si="452"/>
        <v>0</v>
      </c>
      <c r="AP324" s="187">
        <v>0</v>
      </c>
      <c r="AQ324" s="186">
        <f t="shared" si="477"/>
        <v>8</v>
      </c>
      <c r="AR324" s="155">
        <v>597</v>
      </c>
      <c r="AS324" s="184">
        <f t="shared" si="453"/>
        <v>1</v>
      </c>
      <c r="AT324" s="155">
        <v>533</v>
      </c>
      <c r="AU324" s="184">
        <f t="shared" si="454"/>
        <v>0</v>
      </c>
      <c r="AV324" s="188">
        <v>7</v>
      </c>
      <c r="AW324" s="255">
        <v>153</v>
      </c>
      <c r="AX324" s="237">
        <f t="shared" si="478"/>
        <v>44148</v>
      </c>
      <c r="AY324" s="6">
        <v>0</v>
      </c>
      <c r="AZ324" s="238">
        <f t="shared" si="455"/>
        <v>341</v>
      </c>
      <c r="BA324" s="238">
        <f t="shared" si="326"/>
        <v>107</v>
      </c>
      <c r="BB324" s="130">
        <v>0</v>
      </c>
      <c r="BC324" s="27">
        <f t="shared" si="456"/>
        <v>22</v>
      </c>
      <c r="BD324" s="238">
        <f t="shared" si="377"/>
        <v>142</v>
      </c>
      <c r="BE324" s="229">
        <f t="shared" si="457"/>
        <v>44148</v>
      </c>
      <c r="BF324" s="132">
        <f t="shared" si="458"/>
        <v>18</v>
      </c>
      <c r="BG324" s="132">
        <f t="shared" si="378"/>
        <v>3680</v>
      </c>
      <c r="BH324" s="229">
        <f t="shared" si="435"/>
        <v>44148</v>
      </c>
      <c r="BI324" s="132">
        <f t="shared" si="459"/>
        <v>3680</v>
      </c>
      <c r="BJ324" s="1">
        <f t="shared" si="460"/>
        <v>44148</v>
      </c>
      <c r="BK324">
        <f t="shared" si="461"/>
        <v>10</v>
      </c>
      <c r="BL324">
        <f t="shared" si="462"/>
        <v>10</v>
      </c>
      <c r="BM324" s="1">
        <f t="shared" si="463"/>
        <v>44148</v>
      </c>
      <c r="BN324">
        <f t="shared" si="464"/>
        <v>5493</v>
      </c>
      <c r="BO324">
        <f t="shared" si="465"/>
        <v>2655</v>
      </c>
      <c r="BP324" s="179">
        <f t="shared" si="436"/>
        <v>44148</v>
      </c>
      <c r="BQ324">
        <f t="shared" si="466"/>
        <v>5436</v>
      </c>
      <c r="BR324">
        <f t="shared" si="467"/>
        <v>5177</v>
      </c>
      <c r="BS324">
        <f t="shared" si="468"/>
        <v>108</v>
      </c>
      <c r="BW324" s="179">
        <f t="shared" si="437"/>
        <v>44148</v>
      </c>
      <c r="BX324">
        <f t="shared" si="469"/>
        <v>46</v>
      </c>
      <c r="BY324">
        <f t="shared" si="470"/>
        <v>46</v>
      </c>
      <c r="BZ324">
        <f t="shared" si="471"/>
        <v>0</v>
      </c>
      <c r="CA324" s="179">
        <f t="shared" si="438"/>
        <v>44148</v>
      </c>
      <c r="CB324">
        <f t="shared" si="472"/>
        <v>597</v>
      </c>
      <c r="CC324">
        <f t="shared" si="473"/>
        <v>533</v>
      </c>
      <c r="CD324">
        <f t="shared" si="474"/>
        <v>7</v>
      </c>
      <c r="CE324" s="179">
        <f t="shared" si="439"/>
        <v>44148</v>
      </c>
      <c r="CF324">
        <f t="shared" si="479"/>
        <v>6</v>
      </c>
      <c r="CG324">
        <f t="shared" si="480"/>
        <v>7</v>
      </c>
      <c r="CH324" s="179">
        <f t="shared" si="440"/>
        <v>44148</v>
      </c>
      <c r="CI324">
        <f t="shared" si="481"/>
        <v>0</v>
      </c>
      <c r="CJ324" s="1">
        <f t="shared" si="483"/>
        <v>44148</v>
      </c>
      <c r="CK324" s="282">
        <f t="shared" si="484"/>
        <v>6</v>
      </c>
      <c r="CL324" s="1">
        <f t="shared" si="485"/>
        <v>44148</v>
      </c>
      <c r="CM324" s="283">
        <f t="shared" si="486"/>
        <v>0</v>
      </c>
    </row>
    <row r="325" spans="1:91" ht="18" customHeight="1" x14ac:dyDescent="0.55000000000000004">
      <c r="A325" s="179">
        <v>44149</v>
      </c>
      <c r="B325" s="240">
        <v>13</v>
      </c>
      <c r="C325" s="154">
        <f t="shared" si="442"/>
        <v>3693</v>
      </c>
      <c r="D325" s="154">
        <f t="shared" ref="D325:D356" si="488">+C325-F325</f>
        <v>356</v>
      </c>
      <c r="E325" s="147">
        <v>4</v>
      </c>
      <c r="F325" s="147">
        <v>3337</v>
      </c>
      <c r="G325" s="147">
        <v>1</v>
      </c>
      <c r="H325" s="135"/>
      <c r="I325" s="147">
        <v>2</v>
      </c>
      <c r="J325" s="135"/>
      <c r="K325" s="42">
        <v>0</v>
      </c>
      <c r="L325" s="146">
        <v>6</v>
      </c>
      <c r="M325" s="147">
        <v>6</v>
      </c>
      <c r="N325" s="135"/>
      <c r="O325" s="135"/>
      <c r="P325" s="147">
        <v>4</v>
      </c>
      <c r="Q325" s="147">
        <v>4</v>
      </c>
      <c r="R325" s="135"/>
      <c r="S325" s="135"/>
      <c r="T325" s="147">
        <v>37</v>
      </c>
      <c r="U325" s="147">
        <v>13</v>
      </c>
      <c r="V325" s="135"/>
      <c r="W325" s="42">
        <v>613</v>
      </c>
      <c r="X325" s="148">
        <v>423</v>
      </c>
      <c r="Y325" s="42">
        <v>137</v>
      </c>
      <c r="Z325" s="75">
        <f t="shared" si="487"/>
        <v>44149</v>
      </c>
      <c r="AA325" s="230">
        <f t="shared" si="445"/>
        <v>6090</v>
      </c>
      <c r="AB325" s="230">
        <f t="shared" si="446"/>
        <v>5768</v>
      </c>
      <c r="AC325" s="231">
        <f t="shared" si="447"/>
        <v>115</v>
      </c>
      <c r="AD325" s="183">
        <f t="shared" si="448"/>
        <v>8</v>
      </c>
      <c r="AE325" s="243">
        <f t="shared" si="475"/>
        <v>4239</v>
      </c>
      <c r="AF325" s="155">
        <v>5444</v>
      </c>
      <c r="AG325" s="184">
        <f t="shared" si="476"/>
        <v>10</v>
      </c>
      <c r="AH325" s="155">
        <v>5187</v>
      </c>
      <c r="AI325" s="184">
        <f t="shared" si="449"/>
        <v>0</v>
      </c>
      <c r="AJ325" s="185">
        <v>108</v>
      </c>
      <c r="AK325" s="186">
        <f t="shared" si="450"/>
        <v>0</v>
      </c>
      <c r="AL325" s="155">
        <v>46</v>
      </c>
      <c r="AM325" s="184">
        <f t="shared" si="451"/>
        <v>0</v>
      </c>
      <c r="AN325" s="155">
        <v>46</v>
      </c>
      <c r="AO325" s="184">
        <f t="shared" si="452"/>
        <v>0</v>
      </c>
      <c r="AP325" s="187">
        <v>0</v>
      </c>
      <c r="AQ325" s="186">
        <f t="shared" si="477"/>
        <v>3</v>
      </c>
      <c r="AR325" s="155">
        <v>600</v>
      </c>
      <c r="AS325" s="184">
        <f t="shared" si="453"/>
        <v>2</v>
      </c>
      <c r="AT325" s="155">
        <v>535</v>
      </c>
      <c r="AU325" s="184">
        <f t="shared" si="454"/>
        <v>0</v>
      </c>
      <c r="AV325" s="188">
        <v>7</v>
      </c>
      <c r="AW325" s="255">
        <v>154</v>
      </c>
      <c r="AX325" s="237">
        <f t="shared" si="478"/>
        <v>44149</v>
      </c>
      <c r="AY325" s="6">
        <v>0</v>
      </c>
      <c r="AZ325" s="238">
        <f t="shared" si="455"/>
        <v>341</v>
      </c>
      <c r="BA325" s="238">
        <f t="shared" si="326"/>
        <v>108</v>
      </c>
      <c r="BB325" s="130">
        <v>0</v>
      </c>
      <c r="BC325" s="27">
        <f t="shared" si="456"/>
        <v>22</v>
      </c>
      <c r="BD325" s="238">
        <f t="shared" si="377"/>
        <v>143</v>
      </c>
      <c r="BE325" s="229">
        <f t="shared" si="457"/>
        <v>44149</v>
      </c>
      <c r="BF325" s="132">
        <f t="shared" si="458"/>
        <v>13</v>
      </c>
      <c r="BG325" s="132">
        <f t="shared" si="378"/>
        <v>3693</v>
      </c>
      <c r="BH325" s="229">
        <f t="shared" si="435"/>
        <v>44149</v>
      </c>
      <c r="BI325" s="132">
        <f t="shared" si="459"/>
        <v>3693</v>
      </c>
      <c r="BJ325" s="1">
        <f t="shared" si="460"/>
        <v>44149</v>
      </c>
      <c r="BK325">
        <f t="shared" si="461"/>
        <v>6</v>
      </c>
      <c r="BL325">
        <f t="shared" si="462"/>
        <v>6</v>
      </c>
      <c r="BM325" s="1">
        <f t="shared" si="463"/>
        <v>44149</v>
      </c>
      <c r="BN325">
        <f t="shared" si="464"/>
        <v>5499</v>
      </c>
      <c r="BO325">
        <f t="shared" si="465"/>
        <v>2661</v>
      </c>
      <c r="BP325" s="179">
        <f t="shared" si="436"/>
        <v>44149</v>
      </c>
      <c r="BQ325">
        <f t="shared" si="466"/>
        <v>5444</v>
      </c>
      <c r="BR325">
        <f t="shared" si="467"/>
        <v>5187</v>
      </c>
      <c r="BS325">
        <f t="shared" si="468"/>
        <v>108</v>
      </c>
      <c r="BW325" s="179">
        <f t="shared" si="437"/>
        <v>44149</v>
      </c>
      <c r="BX325">
        <f t="shared" si="469"/>
        <v>46</v>
      </c>
      <c r="BY325">
        <f t="shared" si="470"/>
        <v>46</v>
      </c>
      <c r="BZ325">
        <f t="shared" si="471"/>
        <v>0</v>
      </c>
      <c r="CA325" s="179">
        <f t="shared" si="438"/>
        <v>44149</v>
      </c>
      <c r="CB325">
        <f t="shared" si="472"/>
        <v>600</v>
      </c>
      <c r="CC325">
        <f t="shared" si="473"/>
        <v>535</v>
      </c>
      <c r="CD325">
        <f t="shared" si="474"/>
        <v>7</v>
      </c>
      <c r="CE325" s="179">
        <f t="shared" si="439"/>
        <v>44149</v>
      </c>
      <c r="CF325">
        <f t="shared" si="479"/>
        <v>8</v>
      </c>
      <c r="CG325">
        <f t="shared" si="480"/>
        <v>10</v>
      </c>
      <c r="CH325" s="179">
        <f t="shared" si="440"/>
        <v>44149</v>
      </c>
      <c r="CI325">
        <f t="shared" si="481"/>
        <v>0</v>
      </c>
      <c r="CJ325" s="1">
        <f t="shared" si="483"/>
        <v>44149</v>
      </c>
      <c r="CK325" s="282">
        <f t="shared" si="484"/>
        <v>8</v>
      </c>
      <c r="CL325" s="1">
        <f t="shared" si="485"/>
        <v>44149</v>
      </c>
      <c r="CM325" s="283">
        <f t="shared" si="486"/>
        <v>0</v>
      </c>
    </row>
    <row r="326" spans="1:91" ht="18" customHeight="1" x14ac:dyDescent="0.55000000000000004">
      <c r="A326" s="179">
        <v>44150</v>
      </c>
      <c r="B326" s="240">
        <v>8</v>
      </c>
      <c r="C326" s="154">
        <f t="shared" si="442"/>
        <v>3701</v>
      </c>
      <c r="D326" s="154">
        <f t="shared" si="488"/>
        <v>353</v>
      </c>
      <c r="E326" s="147">
        <v>4</v>
      </c>
      <c r="F326" s="147">
        <v>3348</v>
      </c>
      <c r="G326" s="147">
        <v>1</v>
      </c>
      <c r="H326" s="135"/>
      <c r="I326" s="147">
        <v>3</v>
      </c>
      <c r="J326" s="135"/>
      <c r="K326" s="42">
        <v>0</v>
      </c>
      <c r="L326" s="146">
        <v>14</v>
      </c>
      <c r="M326" s="147">
        <v>14</v>
      </c>
      <c r="N326" s="135"/>
      <c r="O326" s="135"/>
      <c r="P326" s="147">
        <v>1</v>
      </c>
      <c r="Q326" s="147">
        <v>1</v>
      </c>
      <c r="R326" s="135"/>
      <c r="S326" s="135"/>
      <c r="T326" s="147">
        <v>78</v>
      </c>
      <c r="U326" s="147">
        <v>20</v>
      </c>
      <c r="V326" s="135"/>
      <c r="W326" s="42">
        <v>548</v>
      </c>
      <c r="X326" s="148">
        <v>416</v>
      </c>
      <c r="Y326" s="42">
        <v>138</v>
      </c>
      <c r="Z326" s="75">
        <f t="shared" si="487"/>
        <v>44150</v>
      </c>
      <c r="AA326" s="230">
        <f t="shared" si="445"/>
        <v>6106</v>
      </c>
      <c r="AB326" s="230">
        <f t="shared" si="446"/>
        <v>5776</v>
      </c>
      <c r="AC326" s="231">
        <f t="shared" si="447"/>
        <v>115</v>
      </c>
      <c r="AD326" s="183">
        <f t="shared" si="448"/>
        <v>14</v>
      </c>
      <c r="AE326" s="243">
        <f t="shared" si="475"/>
        <v>4253</v>
      </c>
      <c r="AF326" s="155">
        <v>5458</v>
      </c>
      <c r="AG326" s="184">
        <f t="shared" si="476"/>
        <v>7</v>
      </c>
      <c r="AH326" s="155">
        <v>5194</v>
      </c>
      <c r="AI326" s="184">
        <f t="shared" si="449"/>
        <v>0</v>
      </c>
      <c r="AJ326" s="185">
        <v>108</v>
      </c>
      <c r="AK326" s="186">
        <f t="shared" si="450"/>
        <v>0</v>
      </c>
      <c r="AL326" s="155">
        <v>46</v>
      </c>
      <c r="AM326" s="184">
        <f t="shared" si="451"/>
        <v>0</v>
      </c>
      <c r="AN326" s="155">
        <v>46</v>
      </c>
      <c r="AO326" s="184">
        <f t="shared" si="452"/>
        <v>0</v>
      </c>
      <c r="AP326" s="187">
        <v>0</v>
      </c>
      <c r="AQ326" s="186">
        <f t="shared" si="477"/>
        <v>2</v>
      </c>
      <c r="AR326" s="155">
        <v>602</v>
      </c>
      <c r="AS326" s="184">
        <f t="shared" si="453"/>
        <v>1</v>
      </c>
      <c r="AT326" s="155">
        <v>536</v>
      </c>
      <c r="AU326" s="184">
        <f t="shared" si="454"/>
        <v>0</v>
      </c>
      <c r="AV326" s="188">
        <v>7</v>
      </c>
      <c r="AW326" s="255">
        <v>155</v>
      </c>
      <c r="AX326" s="237">
        <f t="shared" si="478"/>
        <v>44150</v>
      </c>
      <c r="AY326" s="6">
        <v>0</v>
      </c>
      <c r="AZ326" s="238">
        <f t="shared" si="455"/>
        <v>341</v>
      </c>
      <c r="BA326" s="238">
        <f t="shared" si="326"/>
        <v>109</v>
      </c>
      <c r="BB326" s="130">
        <v>0</v>
      </c>
      <c r="BC326" s="27">
        <f t="shared" si="456"/>
        <v>22</v>
      </c>
      <c r="BD326" s="238">
        <f t="shared" si="377"/>
        <v>144</v>
      </c>
      <c r="BE326" s="229">
        <f t="shared" si="457"/>
        <v>44150</v>
      </c>
      <c r="BF326" s="132">
        <f t="shared" si="458"/>
        <v>8</v>
      </c>
      <c r="BG326" s="132">
        <f t="shared" si="378"/>
        <v>3701</v>
      </c>
      <c r="BH326" s="229">
        <f t="shared" si="435"/>
        <v>44150</v>
      </c>
      <c r="BI326" s="132">
        <f t="shared" si="459"/>
        <v>3701</v>
      </c>
      <c r="BJ326" s="1">
        <f t="shared" si="460"/>
        <v>44150</v>
      </c>
      <c r="BK326">
        <f t="shared" si="461"/>
        <v>14</v>
      </c>
      <c r="BL326">
        <f t="shared" si="462"/>
        <v>14</v>
      </c>
      <c r="BM326" s="1">
        <f t="shared" si="463"/>
        <v>44150</v>
      </c>
      <c r="BN326">
        <f t="shared" si="464"/>
        <v>5513</v>
      </c>
      <c r="BO326">
        <f t="shared" si="465"/>
        <v>2675</v>
      </c>
      <c r="BP326" s="179">
        <f t="shared" si="436"/>
        <v>44150</v>
      </c>
      <c r="BQ326">
        <f t="shared" si="466"/>
        <v>5458</v>
      </c>
      <c r="BR326">
        <f t="shared" si="467"/>
        <v>5194</v>
      </c>
      <c r="BS326">
        <f t="shared" si="468"/>
        <v>108</v>
      </c>
      <c r="BW326" s="179">
        <f t="shared" si="437"/>
        <v>44150</v>
      </c>
      <c r="BX326">
        <f t="shared" si="469"/>
        <v>46</v>
      </c>
      <c r="BY326">
        <f t="shared" si="470"/>
        <v>46</v>
      </c>
      <c r="BZ326">
        <f t="shared" si="471"/>
        <v>0</v>
      </c>
      <c r="CA326" s="179">
        <f t="shared" si="438"/>
        <v>44150</v>
      </c>
      <c r="CB326">
        <f t="shared" si="472"/>
        <v>602</v>
      </c>
      <c r="CC326">
        <f t="shared" si="473"/>
        <v>536</v>
      </c>
      <c r="CD326">
        <f t="shared" si="474"/>
        <v>7</v>
      </c>
      <c r="CE326" s="179">
        <f t="shared" si="439"/>
        <v>44150</v>
      </c>
      <c r="CF326">
        <f t="shared" si="479"/>
        <v>14</v>
      </c>
      <c r="CG326">
        <f t="shared" si="480"/>
        <v>7</v>
      </c>
      <c r="CH326" s="179">
        <f t="shared" si="440"/>
        <v>44150</v>
      </c>
      <c r="CI326">
        <f t="shared" si="481"/>
        <v>0</v>
      </c>
      <c r="CJ326" s="1">
        <f t="shared" si="483"/>
        <v>44150</v>
      </c>
      <c r="CK326" s="282">
        <f t="shared" si="484"/>
        <v>14</v>
      </c>
      <c r="CL326" s="1">
        <f t="shared" si="485"/>
        <v>44150</v>
      </c>
      <c r="CM326" s="283">
        <f t="shared" si="486"/>
        <v>0</v>
      </c>
    </row>
    <row r="327" spans="1:91" ht="18" customHeight="1" x14ac:dyDescent="0.55000000000000004">
      <c r="A327" s="179">
        <v>44151</v>
      </c>
      <c r="B327" s="240">
        <v>15</v>
      </c>
      <c r="C327" s="154">
        <f t="shared" si="442"/>
        <v>3716</v>
      </c>
      <c r="D327" s="154">
        <f t="shared" si="488"/>
        <v>334</v>
      </c>
      <c r="E327" s="147">
        <v>4</v>
      </c>
      <c r="F327" s="147">
        <v>3382</v>
      </c>
      <c r="G327" s="147">
        <v>0</v>
      </c>
      <c r="H327" s="135"/>
      <c r="I327" s="147">
        <v>2</v>
      </c>
      <c r="J327" s="135"/>
      <c r="K327" s="42">
        <v>0</v>
      </c>
      <c r="L327" s="146">
        <v>12</v>
      </c>
      <c r="M327" s="147">
        <v>12</v>
      </c>
      <c r="N327" s="135"/>
      <c r="O327" s="135"/>
      <c r="P327" s="147">
        <v>3</v>
      </c>
      <c r="Q327" s="147">
        <v>3</v>
      </c>
      <c r="R327" s="135"/>
      <c r="S327" s="135"/>
      <c r="T327" s="147">
        <v>45</v>
      </c>
      <c r="U327" s="147">
        <v>19</v>
      </c>
      <c r="V327" s="135"/>
      <c r="W327" s="42">
        <v>512</v>
      </c>
      <c r="X327" s="148">
        <v>406</v>
      </c>
      <c r="Y327" s="42">
        <v>139</v>
      </c>
      <c r="Z327" s="75">
        <f t="shared" si="487"/>
        <v>44151</v>
      </c>
      <c r="AA327" s="230">
        <f t="shared" si="445"/>
        <v>6115</v>
      </c>
      <c r="AB327" s="230">
        <f t="shared" si="446"/>
        <v>5780</v>
      </c>
      <c r="AC327" s="231">
        <f t="shared" si="447"/>
        <v>115</v>
      </c>
      <c r="AD327" s="183">
        <f t="shared" si="448"/>
        <v>8</v>
      </c>
      <c r="AE327" s="243">
        <f t="shared" si="475"/>
        <v>4261</v>
      </c>
      <c r="AF327" s="155">
        <v>5466</v>
      </c>
      <c r="AG327" s="184">
        <f t="shared" si="476"/>
        <v>4</v>
      </c>
      <c r="AH327" s="155">
        <v>5198</v>
      </c>
      <c r="AI327" s="184">
        <f t="shared" si="449"/>
        <v>0</v>
      </c>
      <c r="AJ327" s="185">
        <v>108</v>
      </c>
      <c r="AK327" s="186">
        <f t="shared" si="450"/>
        <v>0</v>
      </c>
      <c r="AL327" s="155">
        <v>46</v>
      </c>
      <c r="AM327" s="184">
        <f t="shared" si="451"/>
        <v>0</v>
      </c>
      <c r="AN327" s="155">
        <v>46</v>
      </c>
      <c r="AO327" s="184">
        <f t="shared" si="452"/>
        <v>0</v>
      </c>
      <c r="AP327" s="187">
        <v>0</v>
      </c>
      <c r="AQ327" s="186">
        <f t="shared" si="477"/>
        <v>1</v>
      </c>
      <c r="AR327" s="155">
        <v>603</v>
      </c>
      <c r="AS327" s="184">
        <f t="shared" si="453"/>
        <v>0</v>
      </c>
      <c r="AT327" s="155">
        <v>536</v>
      </c>
      <c r="AU327" s="184">
        <f t="shared" si="454"/>
        <v>0</v>
      </c>
      <c r="AV327" s="188">
        <v>7</v>
      </c>
      <c r="AW327" s="255">
        <v>156</v>
      </c>
      <c r="AX327" s="237">
        <f t="shared" si="478"/>
        <v>44151</v>
      </c>
      <c r="AY327" s="6">
        <v>0</v>
      </c>
      <c r="AZ327" s="238">
        <f t="shared" si="455"/>
        <v>341</v>
      </c>
      <c r="BA327" s="238">
        <f t="shared" si="326"/>
        <v>110</v>
      </c>
      <c r="BB327" s="130">
        <v>0</v>
      </c>
      <c r="BC327" s="27">
        <f t="shared" si="456"/>
        <v>22</v>
      </c>
      <c r="BD327" s="238">
        <f t="shared" si="377"/>
        <v>145</v>
      </c>
      <c r="BE327" s="229">
        <f t="shared" si="457"/>
        <v>44151</v>
      </c>
      <c r="BF327" s="132">
        <f t="shared" si="458"/>
        <v>15</v>
      </c>
      <c r="BG327" s="132">
        <f t="shared" ref="BG327:BG390" si="489">+BI327</f>
        <v>3716</v>
      </c>
      <c r="BH327" s="229">
        <f t="shared" si="435"/>
        <v>44151</v>
      </c>
      <c r="BI327" s="132">
        <f t="shared" si="459"/>
        <v>3716</v>
      </c>
      <c r="BJ327" s="1">
        <f t="shared" si="460"/>
        <v>44151</v>
      </c>
      <c r="BK327">
        <f t="shared" si="461"/>
        <v>12</v>
      </c>
      <c r="BL327">
        <f t="shared" si="462"/>
        <v>12</v>
      </c>
      <c r="BM327" s="1">
        <f t="shared" si="463"/>
        <v>44151</v>
      </c>
      <c r="BN327">
        <f t="shared" si="464"/>
        <v>5525</v>
      </c>
      <c r="BO327">
        <f t="shared" si="465"/>
        <v>2687</v>
      </c>
      <c r="BP327" s="179">
        <f t="shared" si="436"/>
        <v>44151</v>
      </c>
      <c r="BQ327">
        <f t="shared" si="466"/>
        <v>5466</v>
      </c>
      <c r="BR327">
        <f t="shared" si="467"/>
        <v>5198</v>
      </c>
      <c r="BS327">
        <f t="shared" si="468"/>
        <v>108</v>
      </c>
      <c r="BW327" s="179">
        <f t="shared" si="437"/>
        <v>44151</v>
      </c>
      <c r="BX327">
        <f t="shared" si="469"/>
        <v>46</v>
      </c>
      <c r="BY327">
        <f t="shared" si="470"/>
        <v>46</v>
      </c>
      <c r="BZ327">
        <f t="shared" si="471"/>
        <v>0</v>
      </c>
      <c r="CA327" s="179">
        <f t="shared" si="438"/>
        <v>44151</v>
      </c>
      <c r="CB327">
        <f t="shared" si="472"/>
        <v>603</v>
      </c>
      <c r="CC327">
        <f t="shared" si="473"/>
        <v>536</v>
      </c>
      <c r="CD327">
        <f t="shared" si="474"/>
        <v>7</v>
      </c>
      <c r="CE327" s="179">
        <f t="shared" si="439"/>
        <v>44151</v>
      </c>
      <c r="CF327">
        <f t="shared" si="479"/>
        <v>8</v>
      </c>
      <c r="CG327">
        <f t="shared" si="480"/>
        <v>4</v>
      </c>
      <c r="CH327" s="179">
        <f t="shared" si="440"/>
        <v>44151</v>
      </c>
      <c r="CI327">
        <f t="shared" si="481"/>
        <v>0</v>
      </c>
      <c r="CJ327" s="1">
        <f t="shared" si="483"/>
        <v>44151</v>
      </c>
      <c r="CK327" s="282">
        <f t="shared" si="484"/>
        <v>8</v>
      </c>
      <c r="CL327" s="1">
        <f t="shared" si="485"/>
        <v>44151</v>
      </c>
      <c r="CM327" s="283">
        <f t="shared" si="486"/>
        <v>0</v>
      </c>
    </row>
    <row r="328" spans="1:91" ht="18" customHeight="1" x14ac:dyDescent="0.55000000000000004">
      <c r="A328" s="179">
        <v>44152</v>
      </c>
      <c r="B328" s="240">
        <v>7</v>
      </c>
      <c r="C328" s="154">
        <f t="shared" si="442"/>
        <v>3723</v>
      </c>
      <c r="D328" s="154">
        <f t="shared" si="488"/>
        <v>311</v>
      </c>
      <c r="E328" s="147">
        <v>3</v>
      </c>
      <c r="F328" s="147">
        <v>3412</v>
      </c>
      <c r="G328" s="147">
        <v>0</v>
      </c>
      <c r="H328" s="135"/>
      <c r="I328" s="147">
        <v>0</v>
      </c>
      <c r="J328" s="135"/>
      <c r="K328" s="42">
        <v>0</v>
      </c>
      <c r="L328" s="146">
        <v>5</v>
      </c>
      <c r="M328" s="147">
        <v>4</v>
      </c>
      <c r="N328" s="135"/>
      <c r="O328" s="135"/>
      <c r="P328" s="147">
        <v>2</v>
      </c>
      <c r="Q328" s="147">
        <v>2</v>
      </c>
      <c r="R328" s="135"/>
      <c r="S328" s="135"/>
      <c r="T328" s="147">
        <v>59</v>
      </c>
      <c r="U328" s="147">
        <v>21</v>
      </c>
      <c r="V328" s="135"/>
      <c r="W328" s="42">
        <v>456</v>
      </c>
      <c r="X328" s="148">
        <v>387</v>
      </c>
      <c r="Y328" s="42">
        <v>140</v>
      </c>
      <c r="Z328" s="75">
        <f t="shared" si="487"/>
        <v>44152</v>
      </c>
      <c r="AA328" s="230">
        <f t="shared" si="445"/>
        <v>6121</v>
      </c>
      <c r="AB328" s="230">
        <f t="shared" si="446"/>
        <v>5797</v>
      </c>
      <c r="AC328" s="231">
        <f t="shared" si="447"/>
        <v>115</v>
      </c>
      <c r="AD328" s="183">
        <f t="shared" si="448"/>
        <v>4</v>
      </c>
      <c r="AE328" s="243">
        <f t="shared" si="475"/>
        <v>4265</v>
      </c>
      <c r="AF328" s="155">
        <v>5470</v>
      </c>
      <c r="AG328" s="184">
        <f t="shared" si="476"/>
        <v>14</v>
      </c>
      <c r="AH328" s="155">
        <v>5212</v>
      </c>
      <c r="AI328" s="184">
        <f t="shared" si="449"/>
        <v>0</v>
      </c>
      <c r="AJ328" s="185">
        <v>108</v>
      </c>
      <c r="AK328" s="186">
        <f t="shared" si="450"/>
        <v>0</v>
      </c>
      <c r="AL328" s="155">
        <v>46</v>
      </c>
      <c r="AM328" s="184">
        <f t="shared" si="451"/>
        <v>0</v>
      </c>
      <c r="AN328" s="155">
        <v>46</v>
      </c>
      <c r="AO328" s="184">
        <f t="shared" si="452"/>
        <v>0</v>
      </c>
      <c r="AP328" s="187">
        <v>0</v>
      </c>
      <c r="AQ328" s="186">
        <f t="shared" si="477"/>
        <v>2</v>
      </c>
      <c r="AR328" s="155">
        <v>605</v>
      </c>
      <c r="AS328" s="184">
        <f t="shared" si="453"/>
        <v>3</v>
      </c>
      <c r="AT328" s="155">
        <v>539</v>
      </c>
      <c r="AU328" s="184">
        <f t="shared" si="454"/>
        <v>0</v>
      </c>
      <c r="AV328" s="188">
        <v>7</v>
      </c>
      <c r="AW328" s="255">
        <v>157</v>
      </c>
      <c r="AX328" s="237">
        <f t="shared" si="478"/>
        <v>44152</v>
      </c>
      <c r="AY328" s="6">
        <v>0</v>
      </c>
      <c r="AZ328" s="238">
        <f t="shared" si="455"/>
        <v>341</v>
      </c>
      <c r="BA328" s="238">
        <f t="shared" si="326"/>
        <v>111</v>
      </c>
      <c r="BB328" s="130">
        <v>0</v>
      </c>
      <c r="BC328" s="27">
        <f t="shared" si="456"/>
        <v>22</v>
      </c>
      <c r="BD328" s="238">
        <f t="shared" si="377"/>
        <v>146</v>
      </c>
      <c r="BE328" s="229">
        <f t="shared" si="457"/>
        <v>44152</v>
      </c>
      <c r="BF328" s="132">
        <f t="shared" si="458"/>
        <v>7</v>
      </c>
      <c r="BG328" s="132">
        <f t="shared" si="489"/>
        <v>3723</v>
      </c>
      <c r="BH328" s="229">
        <f t="shared" si="435"/>
        <v>44152</v>
      </c>
      <c r="BI328" s="132">
        <f t="shared" si="459"/>
        <v>3723</v>
      </c>
      <c r="BJ328" s="1">
        <f t="shared" si="460"/>
        <v>44152</v>
      </c>
      <c r="BK328">
        <f t="shared" si="461"/>
        <v>5</v>
      </c>
      <c r="BL328">
        <f t="shared" si="462"/>
        <v>4</v>
      </c>
      <c r="BM328" s="1">
        <f t="shared" si="463"/>
        <v>44152</v>
      </c>
      <c r="BN328">
        <f t="shared" si="464"/>
        <v>5530</v>
      </c>
      <c r="BO328">
        <f t="shared" si="465"/>
        <v>2691</v>
      </c>
      <c r="BP328" s="179">
        <f t="shared" si="436"/>
        <v>44152</v>
      </c>
      <c r="BQ328">
        <f t="shared" si="466"/>
        <v>5470</v>
      </c>
      <c r="BR328">
        <f t="shared" si="467"/>
        <v>5212</v>
      </c>
      <c r="BS328">
        <f t="shared" si="468"/>
        <v>108</v>
      </c>
      <c r="BW328" s="179">
        <f t="shared" si="437"/>
        <v>44152</v>
      </c>
      <c r="BX328">
        <f t="shared" si="469"/>
        <v>46</v>
      </c>
      <c r="BY328">
        <f t="shared" si="470"/>
        <v>46</v>
      </c>
      <c r="BZ328">
        <f t="shared" si="471"/>
        <v>0</v>
      </c>
      <c r="CA328" s="179">
        <f t="shared" si="438"/>
        <v>44152</v>
      </c>
      <c r="CB328">
        <f t="shared" si="472"/>
        <v>605</v>
      </c>
      <c r="CC328">
        <f t="shared" si="473"/>
        <v>539</v>
      </c>
      <c r="CD328">
        <f t="shared" si="474"/>
        <v>7</v>
      </c>
      <c r="CE328" s="179">
        <f t="shared" si="439"/>
        <v>44152</v>
      </c>
      <c r="CF328">
        <f t="shared" si="479"/>
        <v>4</v>
      </c>
      <c r="CG328">
        <f t="shared" si="480"/>
        <v>14</v>
      </c>
      <c r="CH328" s="179">
        <f t="shared" si="440"/>
        <v>44152</v>
      </c>
      <c r="CI328">
        <f t="shared" si="481"/>
        <v>0</v>
      </c>
      <c r="CJ328" s="1">
        <f t="shared" si="483"/>
        <v>44152</v>
      </c>
      <c r="CK328" s="282">
        <f t="shared" si="484"/>
        <v>4</v>
      </c>
      <c r="CL328" s="1">
        <f t="shared" si="485"/>
        <v>44152</v>
      </c>
      <c r="CM328" s="283">
        <f t="shared" si="486"/>
        <v>0</v>
      </c>
    </row>
    <row r="329" spans="1:91" ht="18" customHeight="1" x14ac:dyDescent="0.55000000000000004">
      <c r="A329" s="179">
        <v>44153</v>
      </c>
      <c r="B329" s="240">
        <v>12</v>
      </c>
      <c r="C329" s="154">
        <f t="shared" si="442"/>
        <v>3735</v>
      </c>
      <c r="D329" s="154">
        <f t="shared" si="488"/>
        <v>305</v>
      </c>
      <c r="E329" s="147">
        <v>1</v>
      </c>
      <c r="F329" s="147">
        <v>3430</v>
      </c>
      <c r="G329" s="147">
        <v>0</v>
      </c>
      <c r="H329" s="135"/>
      <c r="I329" s="147">
        <v>0</v>
      </c>
      <c r="J329" s="135"/>
      <c r="K329" s="42">
        <v>0</v>
      </c>
      <c r="L329" s="146">
        <v>10</v>
      </c>
      <c r="M329" s="147">
        <v>9</v>
      </c>
      <c r="N329" s="135"/>
      <c r="O329" s="135"/>
      <c r="P329" s="147">
        <v>4</v>
      </c>
      <c r="Q329" s="147">
        <v>4</v>
      </c>
      <c r="R329" s="135"/>
      <c r="S329" s="135"/>
      <c r="T329" s="147">
        <v>44</v>
      </c>
      <c r="U329" s="147">
        <v>14</v>
      </c>
      <c r="V329" s="135"/>
      <c r="W329" s="42">
        <v>419</v>
      </c>
      <c r="X329" s="148">
        <v>379</v>
      </c>
      <c r="Y329" s="42">
        <v>141</v>
      </c>
      <c r="Z329" s="75">
        <f t="shared" si="487"/>
        <v>44153</v>
      </c>
      <c r="AA329" s="230">
        <f t="shared" si="445"/>
        <v>6132</v>
      </c>
      <c r="AB329" s="230">
        <f t="shared" si="446"/>
        <v>5811</v>
      </c>
      <c r="AC329" s="231">
        <f t="shared" si="447"/>
        <v>115</v>
      </c>
      <c r="AD329" s="183">
        <f t="shared" si="448"/>
        <v>9</v>
      </c>
      <c r="AE329" s="243">
        <f t="shared" si="475"/>
        <v>4274</v>
      </c>
      <c r="AF329" s="155">
        <v>5479</v>
      </c>
      <c r="AG329" s="184">
        <f t="shared" si="476"/>
        <v>12</v>
      </c>
      <c r="AH329" s="155">
        <v>5224</v>
      </c>
      <c r="AI329" s="184">
        <f t="shared" si="449"/>
        <v>0</v>
      </c>
      <c r="AJ329" s="185">
        <v>108</v>
      </c>
      <c r="AK329" s="186">
        <f t="shared" si="450"/>
        <v>0</v>
      </c>
      <c r="AL329" s="155">
        <v>46</v>
      </c>
      <c r="AM329" s="184">
        <f t="shared" si="451"/>
        <v>0</v>
      </c>
      <c r="AN329" s="155">
        <v>46</v>
      </c>
      <c r="AO329" s="184">
        <f t="shared" si="452"/>
        <v>0</v>
      </c>
      <c r="AP329" s="187">
        <v>0</v>
      </c>
      <c r="AQ329" s="186">
        <f t="shared" si="477"/>
        <v>2</v>
      </c>
      <c r="AR329" s="155">
        <v>607</v>
      </c>
      <c r="AS329" s="184">
        <f t="shared" si="453"/>
        <v>2</v>
      </c>
      <c r="AT329" s="155">
        <v>541</v>
      </c>
      <c r="AU329" s="184">
        <f t="shared" si="454"/>
        <v>0</v>
      </c>
      <c r="AV329" s="188">
        <v>7</v>
      </c>
      <c r="AW329" s="255">
        <v>158</v>
      </c>
      <c r="AX329" s="237">
        <f t="shared" si="478"/>
        <v>44153</v>
      </c>
      <c r="AY329" s="6">
        <v>0</v>
      </c>
      <c r="AZ329" s="238">
        <f t="shared" si="455"/>
        <v>341</v>
      </c>
      <c r="BA329" s="238">
        <f t="shared" si="326"/>
        <v>112</v>
      </c>
      <c r="BB329" s="130">
        <v>0</v>
      </c>
      <c r="BC329" s="27">
        <f t="shared" si="456"/>
        <v>22</v>
      </c>
      <c r="BD329" s="238">
        <f t="shared" si="377"/>
        <v>147</v>
      </c>
      <c r="BE329" s="229">
        <f t="shared" si="457"/>
        <v>44153</v>
      </c>
      <c r="BF329" s="132">
        <f t="shared" si="458"/>
        <v>12</v>
      </c>
      <c r="BG329" s="132">
        <f t="shared" si="489"/>
        <v>3735</v>
      </c>
      <c r="BH329" s="229">
        <f t="shared" si="435"/>
        <v>44153</v>
      </c>
      <c r="BI329" s="132">
        <f t="shared" si="459"/>
        <v>3735</v>
      </c>
      <c r="BJ329" s="1">
        <f t="shared" si="460"/>
        <v>44153</v>
      </c>
      <c r="BK329">
        <f t="shared" si="461"/>
        <v>10</v>
      </c>
      <c r="BL329">
        <f t="shared" si="462"/>
        <v>9</v>
      </c>
      <c r="BM329" s="1">
        <f t="shared" si="463"/>
        <v>44153</v>
      </c>
      <c r="BN329">
        <f t="shared" si="464"/>
        <v>5540</v>
      </c>
      <c r="BO329">
        <f t="shared" si="465"/>
        <v>2700</v>
      </c>
      <c r="BP329" s="179">
        <f t="shared" si="436"/>
        <v>44153</v>
      </c>
      <c r="BQ329">
        <f t="shared" si="466"/>
        <v>5479</v>
      </c>
      <c r="BR329">
        <f t="shared" si="467"/>
        <v>5224</v>
      </c>
      <c r="BS329">
        <f t="shared" si="468"/>
        <v>108</v>
      </c>
      <c r="BW329" s="179">
        <f t="shared" si="437"/>
        <v>44153</v>
      </c>
      <c r="BX329">
        <f t="shared" si="469"/>
        <v>46</v>
      </c>
      <c r="BY329">
        <f t="shared" si="470"/>
        <v>46</v>
      </c>
      <c r="BZ329">
        <f t="shared" si="471"/>
        <v>0</v>
      </c>
      <c r="CA329" s="179">
        <f t="shared" si="438"/>
        <v>44153</v>
      </c>
      <c r="CB329">
        <f t="shared" si="472"/>
        <v>607</v>
      </c>
      <c r="CC329">
        <f t="shared" si="473"/>
        <v>541</v>
      </c>
      <c r="CD329">
        <f t="shared" si="474"/>
        <v>7</v>
      </c>
      <c r="CE329" s="179">
        <f t="shared" si="439"/>
        <v>44153</v>
      </c>
      <c r="CF329">
        <f t="shared" si="479"/>
        <v>9</v>
      </c>
      <c r="CG329">
        <f t="shared" si="480"/>
        <v>12</v>
      </c>
      <c r="CH329" s="179">
        <f t="shared" si="440"/>
        <v>44153</v>
      </c>
      <c r="CI329">
        <f t="shared" si="481"/>
        <v>0</v>
      </c>
      <c r="CJ329" s="1">
        <f t="shared" si="483"/>
        <v>44153</v>
      </c>
      <c r="CK329" s="282">
        <f t="shared" si="484"/>
        <v>9</v>
      </c>
      <c r="CL329" s="1">
        <f t="shared" si="485"/>
        <v>44153</v>
      </c>
      <c r="CM329" s="283">
        <f t="shared" si="486"/>
        <v>0</v>
      </c>
    </row>
    <row r="330" spans="1:91" ht="18" customHeight="1" x14ac:dyDescent="0.55000000000000004">
      <c r="A330" s="179">
        <v>44154</v>
      </c>
      <c r="B330" s="240">
        <v>17</v>
      </c>
      <c r="C330" s="154">
        <f t="shared" si="442"/>
        <v>3752</v>
      </c>
      <c r="D330" s="154">
        <f t="shared" si="488"/>
        <v>306</v>
      </c>
      <c r="E330" s="147">
        <v>1</v>
      </c>
      <c r="F330" s="147">
        <v>3446</v>
      </c>
      <c r="G330" s="147">
        <v>0</v>
      </c>
      <c r="H330" s="135"/>
      <c r="I330" s="147">
        <v>0</v>
      </c>
      <c r="J330" s="135"/>
      <c r="K330" s="42">
        <v>0</v>
      </c>
      <c r="L330" s="146">
        <v>14</v>
      </c>
      <c r="M330" s="147">
        <v>14</v>
      </c>
      <c r="N330" s="135"/>
      <c r="O330" s="135"/>
      <c r="P330" s="147">
        <v>1</v>
      </c>
      <c r="Q330" s="147">
        <v>1</v>
      </c>
      <c r="R330" s="135"/>
      <c r="S330" s="135"/>
      <c r="T330" s="147">
        <v>59</v>
      </c>
      <c r="U330" s="147">
        <v>25</v>
      </c>
      <c r="V330" s="135"/>
      <c r="W330" s="42">
        <v>373</v>
      </c>
      <c r="X330" s="148">
        <v>367</v>
      </c>
      <c r="Y330" s="42">
        <v>142</v>
      </c>
      <c r="Z330" s="75">
        <f t="shared" si="487"/>
        <v>44154</v>
      </c>
      <c r="AA330" s="230">
        <f t="shared" si="445"/>
        <v>6146</v>
      </c>
      <c r="AB330" s="230">
        <f t="shared" si="446"/>
        <v>5824</v>
      </c>
      <c r="AC330" s="231">
        <f t="shared" si="447"/>
        <v>115</v>
      </c>
      <c r="AD330" s="183">
        <f t="shared" si="448"/>
        <v>12</v>
      </c>
      <c r="AE330" s="243">
        <f t="shared" si="475"/>
        <v>4286</v>
      </c>
      <c r="AF330" s="155">
        <v>5491</v>
      </c>
      <c r="AG330" s="184">
        <f t="shared" si="476"/>
        <v>9</v>
      </c>
      <c r="AH330" s="155">
        <v>5233</v>
      </c>
      <c r="AI330" s="184">
        <f t="shared" si="449"/>
        <v>0</v>
      </c>
      <c r="AJ330" s="185">
        <v>108</v>
      </c>
      <c r="AK330" s="186">
        <f t="shared" si="450"/>
        <v>0</v>
      </c>
      <c r="AL330" s="155">
        <v>46</v>
      </c>
      <c r="AM330" s="184">
        <f t="shared" si="451"/>
        <v>0</v>
      </c>
      <c r="AN330" s="155">
        <v>46</v>
      </c>
      <c r="AO330" s="184">
        <f t="shared" si="452"/>
        <v>0</v>
      </c>
      <c r="AP330" s="187">
        <v>0</v>
      </c>
      <c r="AQ330" s="186">
        <f t="shared" si="477"/>
        <v>2</v>
      </c>
      <c r="AR330" s="155">
        <v>609</v>
      </c>
      <c r="AS330" s="184">
        <f t="shared" si="453"/>
        <v>4</v>
      </c>
      <c r="AT330" s="155">
        <v>545</v>
      </c>
      <c r="AU330" s="184">
        <f t="shared" si="454"/>
        <v>0</v>
      </c>
      <c r="AV330" s="188">
        <v>7</v>
      </c>
      <c r="AW330" s="255">
        <v>159</v>
      </c>
      <c r="AX330" s="237">
        <f t="shared" si="478"/>
        <v>44154</v>
      </c>
      <c r="AY330" s="6">
        <v>0</v>
      </c>
      <c r="AZ330" s="238">
        <f t="shared" si="455"/>
        <v>341</v>
      </c>
      <c r="BA330" s="238">
        <f t="shared" si="326"/>
        <v>113</v>
      </c>
      <c r="BB330" s="130">
        <v>0</v>
      </c>
      <c r="BC330" s="27">
        <f t="shared" si="456"/>
        <v>22</v>
      </c>
      <c r="BD330" s="238">
        <f t="shared" si="377"/>
        <v>148</v>
      </c>
      <c r="BE330" s="229">
        <f t="shared" si="457"/>
        <v>44154</v>
      </c>
      <c r="BF330" s="132">
        <f t="shared" si="458"/>
        <v>17</v>
      </c>
      <c r="BG330" s="132">
        <f t="shared" si="489"/>
        <v>3752</v>
      </c>
      <c r="BH330" s="229">
        <f t="shared" si="435"/>
        <v>44154</v>
      </c>
      <c r="BI330" s="132">
        <f t="shared" si="459"/>
        <v>3752</v>
      </c>
      <c r="BJ330" s="1">
        <f t="shared" si="460"/>
        <v>44154</v>
      </c>
      <c r="BK330">
        <f t="shared" si="461"/>
        <v>14</v>
      </c>
      <c r="BL330">
        <f t="shared" si="462"/>
        <v>14</v>
      </c>
      <c r="BM330" s="1">
        <f t="shared" si="463"/>
        <v>44154</v>
      </c>
      <c r="BN330">
        <f t="shared" si="464"/>
        <v>5554</v>
      </c>
      <c r="BO330">
        <f t="shared" si="465"/>
        <v>2714</v>
      </c>
      <c r="BP330" s="179">
        <f t="shared" si="436"/>
        <v>44154</v>
      </c>
      <c r="BQ330">
        <f t="shared" si="466"/>
        <v>5491</v>
      </c>
      <c r="BR330">
        <f t="shared" si="467"/>
        <v>5233</v>
      </c>
      <c r="BS330">
        <f t="shared" si="468"/>
        <v>108</v>
      </c>
      <c r="BW330" s="179">
        <f t="shared" si="437"/>
        <v>44154</v>
      </c>
      <c r="BX330">
        <f t="shared" si="469"/>
        <v>46</v>
      </c>
      <c r="BY330">
        <f t="shared" si="470"/>
        <v>46</v>
      </c>
      <c r="BZ330">
        <f t="shared" si="471"/>
        <v>0</v>
      </c>
      <c r="CA330" s="179">
        <f t="shared" si="438"/>
        <v>44154</v>
      </c>
      <c r="CB330">
        <f t="shared" si="472"/>
        <v>609</v>
      </c>
      <c r="CC330">
        <f t="shared" si="473"/>
        <v>545</v>
      </c>
      <c r="CD330">
        <f t="shared" si="474"/>
        <v>7</v>
      </c>
      <c r="CE330" s="179">
        <f t="shared" si="439"/>
        <v>44154</v>
      </c>
      <c r="CF330">
        <f t="shared" si="479"/>
        <v>12</v>
      </c>
      <c r="CG330">
        <f t="shared" si="480"/>
        <v>9</v>
      </c>
      <c r="CH330" s="179">
        <f t="shared" si="440"/>
        <v>44154</v>
      </c>
      <c r="CI330">
        <f t="shared" si="481"/>
        <v>0</v>
      </c>
      <c r="CJ330" s="1">
        <f t="shared" si="483"/>
        <v>44154</v>
      </c>
      <c r="CK330" s="282">
        <f t="shared" si="484"/>
        <v>12</v>
      </c>
      <c r="CL330" s="1">
        <f t="shared" si="485"/>
        <v>44154</v>
      </c>
      <c r="CM330" s="283">
        <f t="shared" si="486"/>
        <v>0</v>
      </c>
    </row>
    <row r="331" spans="1:91" ht="18" customHeight="1" x14ac:dyDescent="0.55000000000000004">
      <c r="A331" s="179">
        <v>44155</v>
      </c>
      <c r="B331" s="240">
        <v>9</v>
      </c>
      <c r="C331" s="154">
        <f t="shared" si="442"/>
        <v>3761</v>
      </c>
      <c r="D331" s="154">
        <f t="shared" si="488"/>
        <v>296</v>
      </c>
      <c r="E331" s="147">
        <v>1</v>
      </c>
      <c r="F331" s="147">
        <v>3465</v>
      </c>
      <c r="G331" s="147">
        <v>0</v>
      </c>
      <c r="H331" s="135"/>
      <c r="I331" s="147">
        <v>0</v>
      </c>
      <c r="J331" s="135"/>
      <c r="K331" s="42">
        <v>0</v>
      </c>
      <c r="L331" s="146">
        <v>18</v>
      </c>
      <c r="M331" s="147">
        <v>18</v>
      </c>
      <c r="N331" s="135"/>
      <c r="O331" s="135"/>
      <c r="P331" s="147">
        <v>0</v>
      </c>
      <c r="Q331" s="147">
        <v>0</v>
      </c>
      <c r="R331" s="135"/>
      <c r="S331" s="135"/>
      <c r="T331" s="147">
        <v>13</v>
      </c>
      <c r="U331" s="147">
        <v>11</v>
      </c>
      <c r="V331" s="135"/>
      <c r="W331" s="42">
        <v>278</v>
      </c>
      <c r="X331" s="148">
        <v>374</v>
      </c>
      <c r="Y331" s="42">
        <v>143</v>
      </c>
      <c r="Z331" s="75">
        <f t="shared" si="487"/>
        <v>44155</v>
      </c>
      <c r="AA331" s="230">
        <f t="shared" si="445"/>
        <v>6174</v>
      </c>
      <c r="AB331" s="230">
        <f t="shared" si="446"/>
        <v>5831</v>
      </c>
      <c r="AC331" s="231">
        <f t="shared" si="447"/>
        <v>115</v>
      </c>
      <c r="AD331" s="183">
        <f t="shared" si="448"/>
        <v>26</v>
      </c>
      <c r="AE331" s="243">
        <f t="shared" si="475"/>
        <v>4312</v>
      </c>
      <c r="AF331" s="155">
        <v>5517</v>
      </c>
      <c r="AG331" s="184">
        <f t="shared" si="476"/>
        <v>6</v>
      </c>
      <c r="AH331" s="155">
        <v>5239</v>
      </c>
      <c r="AI331" s="184">
        <f t="shared" si="449"/>
        <v>0</v>
      </c>
      <c r="AJ331" s="185">
        <v>108</v>
      </c>
      <c r="AK331" s="186">
        <f t="shared" si="450"/>
        <v>0</v>
      </c>
      <c r="AL331" s="155">
        <v>46</v>
      </c>
      <c r="AM331" s="184">
        <f t="shared" si="451"/>
        <v>0</v>
      </c>
      <c r="AN331" s="155">
        <v>46</v>
      </c>
      <c r="AO331" s="184">
        <f t="shared" si="452"/>
        <v>0</v>
      </c>
      <c r="AP331" s="187">
        <v>0</v>
      </c>
      <c r="AQ331" s="186">
        <f t="shared" si="477"/>
        <v>2</v>
      </c>
      <c r="AR331" s="155">
        <v>611</v>
      </c>
      <c r="AS331" s="184">
        <f t="shared" si="453"/>
        <v>1</v>
      </c>
      <c r="AT331" s="155">
        <v>546</v>
      </c>
      <c r="AU331" s="184">
        <f t="shared" si="454"/>
        <v>0</v>
      </c>
      <c r="AV331" s="188">
        <v>7</v>
      </c>
      <c r="AW331" s="255">
        <v>160</v>
      </c>
      <c r="AX331" s="237">
        <f t="shared" si="478"/>
        <v>44155</v>
      </c>
      <c r="AY331" s="6">
        <v>0</v>
      </c>
      <c r="AZ331" s="238">
        <f t="shared" si="455"/>
        <v>341</v>
      </c>
      <c r="BA331" s="238">
        <f t="shared" si="326"/>
        <v>114</v>
      </c>
      <c r="BB331" s="130">
        <v>0</v>
      </c>
      <c r="BC331" s="27">
        <f t="shared" si="456"/>
        <v>22</v>
      </c>
      <c r="BD331" s="238">
        <f t="shared" si="377"/>
        <v>149</v>
      </c>
      <c r="BE331" s="229">
        <f t="shared" si="457"/>
        <v>44155</v>
      </c>
      <c r="BF331" s="132">
        <f t="shared" si="458"/>
        <v>9</v>
      </c>
      <c r="BG331" s="132">
        <f t="shared" si="489"/>
        <v>3761</v>
      </c>
      <c r="BH331" s="229">
        <f t="shared" si="435"/>
        <v>44155</v>
      </c>
      <c r="BI331" s="132">
        <f t="shared" si="459"/>
        <v>3761</v>
      </c>
      <c r="BJ331" s="1">
        <f t="shared" si="460"/>
        <v>44155</v>
      </c>
      <c r="BK331">
        <f t="shared" si="461"/>
        <v>18</v>
      </c>
      <c r="BL331">
        <f t="shared" si="462"/>
        <v>18</v>
      </c>
      <c r="BM331" s="1">
        <f t="shared" si="463"/>
        <v>44155</v>
      </c>
      <c r="BN331">
        <f t="shared" si="464"/>
        <v>5572</v>
      </c>
      <c r="BO331">
        <f t="shared" si="465"/>
        <v>2732</v>
      </c>
      <c r="BP331" s="179">
        <f t="shared" si="436"/>
        <v>44155</v>
      </c>
      <c r="BQ331">
        <f t="shared" si="466"/>
        <v>5517</v>
      </c>
      <c r="BR331">
        <f t="shared" si="467"/>
        <v>5239</v>
      </c>
      <c r="BS331">
        <f t="shared" si="468"/>
        <v>108</v>
      </c>
      <c r="BW331" s="179">
        <f t="shared" si="437"/>
        <v>44155</v>
      </c>
      <c r="BX331">
        <f t="shared" si="469"/>
        <v>46</v>
      </c>
      <c r="BY331">
        <f t="shared" si="470"/>
        <v>46</v>
      </c>
      <c r="BZ331">
        <f t="shared" si="471"/>
        <v>0</v>
      </c>
      <c r="CA331" s="179">
        <f t="shared" si="438"/>
        <v>44155</v>
      </c>
      <c r="CB331">
        <f t="shared" si="472"/>
        <v>611</v>
      </c>
      <c r="CC331">
        <f t="shared" si="473"/>
        <v>546</v>
      </c>
      <c r="CD331">
        <f t="shared" si="474"/>
        <v>7</v>
      </c>
      <c r="CE331" s="179">
        <f t="shared" si="439"/>
        <v>44155</v>
      </c>
      <c r="CF331">
        <f t="shared" si="479"/>
        <v>26</v>
      </c>
      <c r="CG331">
        <f t="shared" si="480"/>
        <v>6</v>
      </c>
      <c r="CH331" s="179">
        <f t="shared" si="440"/>
        <v>44155</v>
      </c>
      <c r="CI331">
        <f t="shared" si="481"/>
        <v>0</v>
      </c>
      <c r="CJ331" s="1">
        <f t="shared" si="483"/>
        <v>44155</v>
      </c>
      <c r="CK331" s="282">
        <f t="shared" si="484"/>
        <v>26</v>
      </c>
      <c r="CL331" s="1">
        <f t="shared" si="485"/>
        <v>44155</v>
      </c>
      <c r="CM331" s="283">
        <f t="shared" si="486"/>
        <v>0</v>
      </c>
    </row>
    <row r="332" spans="1:91" ht="18" customHeight="1" x14ac:dyDescent="0.55000000000000004">
      <c r="A332" s="179">
        <v>44156</v>
      </c>
      <c r="B332" s="240">
        <v>14</v>
      </c>
      <c r="C332" s="154">
        <f t="shared" si="442"/>
        <v>3775</v>
      </c>
      <c r="D332" s="154">
        <f t="shared" si="488"/>
        <v>301</v>
      </c>
      <c r="E332" s="147">
        <v>1</v>
      </c>
      <c r="F332" s="147">
        <v>3474</v>
      </c>
      <c r="G332" s="147">
        <v>0</v>
      </c>
      <c r="H332" s="135"/>
      <c r="I332" s="147">
        <v>0</v>
      </c>
      <c r="J332" s="135"/>
      <c r="K332" s="42">
        <v>0</v>
      </c>
      <c r="L332" s="146">
        <v>11</v>
      </c>
      <c r="M332" s="147">
        <v>11</v>
      </c>
      <c r="N332" s="135"/>
      <c r="O332" s="135"/>
      <c r="P332" s="147">
        <v>1</v>
      </c>
      <c r="Q332" s="147">
        <v>1</v>
      </c>
      <c r="R332" s="135"/>
      <c r="S332" s="135"/>
      <c r="T332" s="147">
        <v>11</v>
      </c>
      <c r="U332" s="147">
        <v>11</v>
      </c>
      <c r="V332" s="135"/>
      <c r="W332" s="42">
        <v>365</v>
      </c>
      <c r="X332" s="148">
        <v>361</v>
      </c>
      <c r="Y332" s="42">
        <v>144</v>
      </c>
      <c r="Z332" s="75">
        <f t="shared" si="487"/>
        <v>44156</v>
      </c>
      <c r="AA332" s="230">
        <f t="shared" si="445"/>
        <v>6217</v>
      </c>
      <c r="AB332" s="230">
        <f t="shared" si="446"/>
        <v>5840</v>
      </c>
      <c r="AC332" s="231">
        <f t="shared" si="447"/>
        <v>115</v>
      </c>
      <c r="AD332" s="183">
        <f t="shared" si="448"/>
        <v>43</v>
      </c>
      <c r="AE332" s="243">
        <f t="shared" si="475"/>
        <v>4355</v>
      </c>
      <c r="AF332" s="155">
        <v>5560</v>
      </c>
      <c r="AG332" s="184">
        <f t="shared" si="476"/>
        <v>9</v>
      </c>
      <c r="AH332" s="155">
        <v>5248</v>
      </c>
      <c r="AI332" s="184">
        <f t="shared" si="449"/>
        <v>0</v>
      </c>
      <c r="AJ332" s="185">
        <v>108</v>
      </c>
      <c r="AK332" s="186">
        <f t="shared" si="450"/>
        <v>0</v>
      </c>
      <c r="AL332" s="155">
        <v>46</v>
      </c>
      <c r="AM332" s="184">
        <f t="shared" si="451"/>
        <v>0</v>
      </c>
      <c r="AN332" s="155">
        <v>46</v>
      </c>
      <c r="AO332" s="184">
        <f t="shared" si="452"/>
        <v>0</v>
      </c>
      <c r="AP332" s="187">
        <v>0</v>
      </c>
      <c r="AQ332" s="186">
        <f t="shared" si="477"/>
        <v>0</v>
      </c>
      <c r="AR332" s="155">
        <v>611</v>
      </c>
      <c r="AS332" s="184">
        <f t="shared" si="453"/>
        <v>0</v>
      </c>
      <c r="AT332" s="155">
        <v>546</v>
      </c>
      <c r="AU332" s="184">
        <f t="shared" si="454"/>
        <v>0</v>
      </c>
      <c r="AV332" s="188">
        <v>7</v>
      </c>
      <c r="AW332" s="255">
        <v>161</v>
      </c>
      <c r="AX332" s="237">
        <f t="shared" si="478"/>
        <v>44156</v>
      </c>
      <c r="AY332" s="6">
        <v>0</v>
      </c>
      <c r="AZ332" s="238">
        <f t="shared" si="455"/>
        <v>341</v>
      </c>
      <c r="BA332" s="238">
        <f t="shared" si="326"/>
        <v>115</v>
      </c>
      <c r="BB332" s="130">
        <v>0</v>
      </c>
      <c r="BC332" s="27">
        <f t="shared" si="456"/>
        <v>22</v>
      </c>
      <c r="BD332" s="238">
        <f t="shared" si="377"/>
        <v>150</v>
      </c>
      <c r="BE332" s="229">
        <f t="shared" si="457"/>
        <v>44156</v>
      </c>
      <c r="BF332" s="132">
        <f t="shared" si="458"/>
        <v>14</v>
      </c>
      <c r="BG332" s="132">
        <f t="shared" si="489"/>
        <v>3775</v>
      </c>
      <c r="BH332" s="229">
        <f t="shared" si="435"/>
        <v>44156</v>
      </c>
      <c r="BI332" s="132">
        <f t="shared" si="459"/>
        <v>3775</v>
      </c>
      <c r="BJ332" s="1">
        <f t="shared" si="460"/>
        <v>44156</v>
      </c>
      <c r="BK332">
        <f t="shared" si="461"/>
        <v>11</v>
      </c>
      <c r="BL332">
        <f t="shared" si="462"/>
        <v>11</v>
      </c>
      <c r="BM332" s="1">
        <f t="shared" si="463"/>
        <v>44156</v>
      </c>
      <c r="BN332">
        <f t="shared" si="464"/>
        <v>5583</v>
      </c>
      <c r="BO332">
        <f t="shared" si="465"/>
        <v>2743</v>
      </c>
      <c r="BP332" s="179">
        <f t="shared" si="436"/>
        <v>44156</v>
      </c>
      <c r="BQ332">
        <f t="shared" si="466"/>
        <v>5560</v>
      </c>
      <c r="BR332">
        <f t="shared" si="467"/>
        <v>5248</v>
      </c>
      <c r="BS332">
        <f t="shared" si="468"/>
        <v>108</v>
      </c>
      <c r="BW332" s="179">
        <f t="shared" si="437"/>
        <v>44156</v>
      </c>
      <c r="BX332">
        <f t="shared" si="469"/>
        <v>46</v>
      </c>
      <c r="BY332">
        <f t="shared" si="470"/>
        <v>46</v>
      </c>
      <c r="BZ332">
        <f t="shared" si="471"/>
        <v>0</v>
      </c>
      <c r="CA332" s="179">
        <f t="shared" si="438"/>
        <v>44156</v>
      </c>
      <c r="CB332">
        <f t="shared" si="472"/>
        <v>611</v>
      </c>
      <c r="CC332">
        <f t="shared" si="473"/>
        <v>546</v>
      </c>
      <c r="CD332">
        <f t="shared" si="474"/>
        <v>7</v>
      </c>
      <c r="CE332" s="179">
        <f t="shared" si="439"/>
        <v>44156</v>
      </c>
      <c r="CF332">
        <f t="shared" si="479"/>
        <v>43</v>
      </c>
      <c r="CG332">
        <f t="shared" si="480"/>
        <v>9</v>
      </c>
      <c r="CH332" s="179">
        <f t="shared" si="440"/>
        <v>44156</v>
      </c>
      <c r="CI332">
        <f t="shared" si="481"/>
        <v>0</v>
      </c>
      <c r="CJ332" s="1">
        <f t="shared" si="483"/>
        <v>44156</v>
      </c>
      <c r="CK332" s="282">
        <f t="shared" si="484"/>
        <v>43</v>
      </c>
      <c r="CL332" s="1">
        <f t="shared" si="485"/>
        <v>44156</v>
      </c>
      <c r="CM332" s="283">
        <f t="shared" si="486"/>
        <v>0</v>
      </c>
    </row>
    <row r="333" spans="1:91" ht="18" customHeight="1" x14ac:dyDescent="0.55000000000000004">
      <c r="A333" s="179">
        <v>44157</v>
      </c>
      <c r="B333" s="240">
        <v>9</v>
      </c>
      <c r="C333" s="154">
        <f t="shared" si="442"/>
        <v>3784</v>
      </c>
      <c r="D333" s="154">
        <f t="shared" si="488"/>
        <v>298</v>
      </c>
      <c r="E333" s="147">
        <v>2</v>
      </c>
      <c r="F333" s="147">
        <v>3486</v>
      </c>
      <c r="G333" s="147">
        <v>0</v>
      </c>
      <c r="H333" s="135"/>
      <c r="I333" s="147">
        <v>0</v>
      </c>
      <c r="J333" s="135"/>
      <c r="K333" s="42">
        <v>0</v>
      </c>
      <c r="L333" s="146">
        <v>10</v>
      </c>
      <c r="M333" s="147">
        <v>10</v>
      </c>
      <c r="N333" s="135"/>
      <c r="O333" s="135"/>
      <c r="P333" s="147">
        <v>1</v>
      </c>
      <c r="Q333" s="147">
        <v>1</v>
      </c>
      <c r="R333" s="135"/>
      <c r="S333" s="135"/>
      <c r="T333" s="147">
        <v>17</v>
      </c>
      <c r="U333" s="147">
        <v>17</v>
      </c>
      <c r="V333" s="135"/>
      <c r="W333" s="42">
        <v>357</v>
      </c>
      <c r="X333" s="148">
        <v>353</v>
      </c>
      <c r="Y333" s="42">
        <v>145</v>
      </c>
      <c r="Z333" s="75">
        <f t="shared" si="487"/>
        <v>44157</v>
      </c>
      <c r="AA333" s="230">
        <f t="shared" si="445"/>
        <v>6291</v>
      </c>
      <c r="AB333" s="230">
        <f t="shared" si="446"/>
        <v>5853</v>
      </c>
      <c r="AC333" s="231">
        <f t="shared" si="447"/>
        <v>115</v>
      </c>
      <c r="AD333" s="183">
        <f t="shared" si="448"/>
        <v>68</v>
      </c>
      <c r="AE333" s="243">
        <f t="shared" si="475"/>
        <v>4423</v>
      </c>
      <c r="AF333" s="155">
        <v>5628</v>
      </c>
      <c r="AG333" s="184">
        <f t="shared" si="476"/>
        <v>11</v>
      </c>
      <c r="AH333" s="155">
        <v>5259</v>
      </c>
      <c r="AI333" s="184">
        <f t="shared" si="449"/>
        <v>0</v>
      </c>
      <c r="AJ333" s="185">
        <v>108</v>
      </c>
      <c r="AK333" s="186">
        <f t="shared" si="450"/>
        <v>0</v>
      </c>
      <c r="AL333" s="155">
        <v>46</v>
      </c>
      <c r="AM333" s="184">
        <f t="shared" si="451"/>
        <v>0</v>
      </c>
      <c r="AN333" s="155">
        <v>46</v>
      </c>
      <c r="AO333" s="184">
        <f t="shared" si="452"/>
        <v>0</v>
      </c>
      <c r="AP333" s="187">
        <v>0</v>
      </c>
      <c r="AQ333" s="186">
        <f t="shared" si="477"/>
        <v>6</v>
      </c>
      <c r="AR333" s="155">
        <v>617</v>
      </c>
      <c r="AS333" s="184">
        <f t="shared" si="453"/>
        <v>2</v>
      </c>
      <c r="AT333" s="155">
        <v>548</v>
      </c>
      <c r="AU333" s="184">
        <f t="shared" si="454"/>
        <v>0</v>
      </c>
      <c r="AV333" s="188">
        <v>7</v>
      </c>
      <c r="AW333" s="255">
        <v>162</v>
      </c>
      <c r="AX333" s="237">
        <f t="shared" si="478"/>
        <v>44157</v>
      </c>
      <c r="AY333" s="6">
        <v>0</v>
      </c>
      <c r="AZ333" s="238">
        <f t="shared" si="455"/>
        <v>341</v>
      </c>
      <c r="BA333" s="238">
        <f t="shared" si="326"/>
        <v>116</v>
      </c>
      <c r="BB333" s="130">
        <v>0</v>
      </c>
      <c r="BC333" s="27">
        <f t="shared" si="456"/>
        <v>22</v>
      </c>
      <c r="BD333" s="238">
        <f t="shared" si="377"/>
        <v>151</v>
      </c>
      <c r="BE333" s="229">
        <f t="shared" si="457"/>
        <v>44157</v>
      </c>
      <c r="BF333" s="132">
        <f t="shared" si="458"/>
        <v>9</v>
      </c>
      <c r="BG333" s="132">
        <f t="shared" si="489"/>
        <v>3784</v>
      </c>
      <c r="BH333" s="229">
        <f t="shared" si="435"/>
        <v>44157</v>
      </c>
      <c r="BI333" s="132">
        <f t="shared" si="459"/>
        <v>3784</v>
      </c>
      <c r="BJ333" s="1">
        <f t="shared" si="460"/>
        <v>44157</v>
      </c>
      <c r="BK333">
        <f t="shared" si="461"/>
        <v>10</v>
      </c>
      <c r="BL333">
        <f t="shared" si="462"/>
        <v>10</v>
      </c>
      <c r="BM333" s="1">
        <f t="shared" si="463"/>
        <v>44157</v>
      </c>
      <c r="BN333">
        <f t="shared" si="464"/>
        <v>5593</v>
      </c>
      <c r="BO333">
        <f t="shared" si="465"/>
        <v>2753</v>
      </c>
      <c r="BP333" s="179">
        <f t="shared" si="436"/>
        <v>44157</v>
      </c>
      <c r="BQ333">
        <f t="shared" si="466"/>
        <v>5628</v>
      </c>
      <c r="BR333">
        <f t="shared" si="467"/>
        <v>5259</v>
      </c>
      <c r="BS333">
        <f t="shared" si="468"/>
        <v>108</v>
      </c>
      <c r="BW333" s="179">
        <f t="shared" si="437"/>
        <v>44157</v>
      </c>
      <c r="BX333">
        <f t="shared" si="469"/>
        <v>46</v>
      </c>
      <c r="BY333">
        <f t="shared" si="470"/>
        <v>46</v>
      </c>
      <c r="BZ333">
        <f t="shared" si="471"/>
        <v>0</v>
      </c>
      <c r="CA333" s="179">
        <f t="shared" si="438"/>
        <v>44157</v>
      </c>
      <c r="CB333">
        <f t="shared" si="472"/>
        <v>617</v>
      </c>
      <c r="CC333">
        <f t="shared" si="473"/>
        <v>548</v>
      </c>
      <c r="CD333">
        <f t="shared" si="474"/>
        <v>7</v>
      </c>
      <c r="CE333" s="179">
        <f t="shared" si="439"/>
        <v>44157</v>
      </c>
      <c r="CF333">
        <f t="shared" si="479"/>
        <v>68</v>
      </c>
      <c r="CG333">
        <f t="shared" si="480"/>
        <v>11</v>
      </c>
      <c r="CH333" s="179">
        <f t="shared" si="440"/>
        <v>44157</v>
      </c>
      <c r="CI333">
        <f t="shared" si="481"/>
        <v>0</v>
      </c>
      <c r="CJ333" s="1">
        <f t="shared" si="483"/>
        <v>44157</v>
      </c>
      <c r="CK333" s="282">
        <f t="shared" si="484"/>
        <v>68</v>
      </c>
      <c r="CL333" s="1">
        <f t="shared" si="485"/>
        <v>44157</v>
      </c>
      <c r="CM333" s="283">
        <f t="shared" si="486"/>
        <v>0</v>
      </c>
    </row>
    <row r="334" spans="1:91" ht="18" customHeight="1" x14ac:dyDescent="0.55000000000000004">
      <c r="A334" s="179">
        <v>44158</v>
      </c>
      <c r="B334" s="240">
        <v>20</v>
      </c>
      <c r="C334" s="154">
        <f t="shared" si="442"/>
        <v>3804</v>
      </c>
      <c r="D334" s="154">
        <f t="shared" si="488"/>
        <v>303</v>
      </c>
      <c r="E334" s="147">
        <v>2</v>
      </c>
      <c r="F334" s="147">
        <v>3501</v>
      </c>
      <c r="G334" s="147">
        <v>1</v>
      </c>
      <c r="H334" s="135"/>
      <c r="I334" s="147">
        <v>1</v>
      </c>
      <c r="J334" s="135"/>
      <c r="K334" s="42">
        <v>0</v>
      </c>
      <c r="L334" s="146">
        <v>8</v>
      </c>
      <c r="M334" s="147">
        <v>8</v>
      </c>
      <c r="N334" s="135"/>
      <c r="O334" s="135"/>
      <c r="P334" s="147">
        <v>6</v>
      </c>
      <c r="Q334" s="147">
        <v>5</v>
      </c>
      <c r="R334" s="135"/>
      <c r="S334" s="135"/>
      <c r="T334" s="147">
        <v>11</v>
      </c>
      <c r="U334" s="147">
        <v>11</v>
      </c>
      <c r="V334" s="135"/>
      <c r="W334" s="42">
        <v>348</v>
      </c>
      <c r="X334" s="148">
        <v>345</v>
      </c>
      <c r="Y334" s="42">
        <v>146</v>
      </c>
      <c r="Z334" s="75">
        <f t="shared" si="487"/>
        <v>44158</v>
      </c>
      <c r="AA334" s="230">
        <f t="shared" si="445"/>
        <v>6365</v>
      </c>
      <c r="AB334" s="230">
        <f t="shared" si="446"/>
        <v>5862</v>
      </c>
      <c r="AC334" s="231">
        <f t="shared" si="447"/>
        <v>115</v>
      </c>
      <c r="AD334" s="183">
        <f t="shared" si="448"/>
        <v>73</v>
      </c>
      <c r="AE334" s="243">
        <f t="shared" si="475"/>
        <v>4496</v>
      </c>
      <c r="AF334" s="155">
        <v>5701</v>
      </c>
      <c r="AG334" s="184">
        <f t="shared" si="476"/>
        <v>8</v>
      </c>
      <c r="AH334" s="155">
        <v>5267</v>
      </c>
      <c r="AI334" s="184">
        <f t="shared" si="449"/>
        <v>0</v>
      </c>
      <c r="AJ334" s="185">
        <v>108</v>
      </c>
      <c r="AK334" s="186">
        <f t="shared" si="450"/>
        <v>0</v>
      </c>
      <c r="AL334" s="155">
        <v>46</v>
      </c>
      <c r="AM334" s="184">
        <f t="shared" si="451"/>
        <v>0</v>
      </c>
      <c r="AN334" s="155">
        <v>46</v>
      </c>
      <c r="AO334" s="184">
        <f t="shared" si="452"/>
        <v>0</v>
      </c>
      <c r="AP334" s="187">
        <v>0</v>
      </c>
      <c r="AQ334" s="186">
        <f t="shared" si="477"/>
        <v>1</v>
      </c>
      <c r="AR334" s="155">
        <v>618</v>
      </c>
      <c r="AS334" s="184">
        <f t="shared" si="453"/>
        <v>1</v>
      </c>
      <c r="AT334" s="155">
        <v>549</v>
      </c>
      <c r="AU334" s="184">
        <f t="shared" si="454"/>
        <v>0</v>
      </c>
      <c r="AV334" s="188">
        <v>7</v>
      </c>
      <c r="AW334" s="255">
        <v>163</v>
      </c>
      <c r="AX334" s="237">
        <f t="shared" si="478"/>
        <v>44158</v>
      </c>
      <c r="AY334" s="6">
        <v>0</v>
      </c>
      <c r="AZ334" s="238">
        <f t="shared" si="455"/>
        <v>341</v>
      </c>
      <c r="BA334" s="238">
        <f t="shared" si="326"/>
        <v>117</v>
      </c>
      <c r="BB334" s="130">
        <v>0</v>
      </c>
      <c r="BC334" s="27">
        <f t="shared" si="456"/>
        <v>22</v>
      </c>
      <c r="BD334" s="238">
        <f t="shared" si="377"/>
        <v>152</v>
      </c>
      <c r="BE334" s="229">
        <f t="shared" si="457"/>
        <v>44158</v>
      </c>
      <c r="BF334" s="132">
        <f t="shared" si="458"/>
        <v>20</v>
      </c>
      <c r="BG334" s="132">
        <f t="shared" si="489"/>
        <v>3804</v>
      </c>
      <c r="BH334" s="229">
        <f t="shared" si="435"/>
        <v>44158</v>
      </c>
      <c r="BI334" s="132">
        <f t="shared" si="459"/>
        <v>3804</v>
      </c>
      <c r="BJ334" s="1">
        <f t="shared" si="460"/>
        <v>44158</v>
      </c>
      <c r="BK334">
        <f t="shared" si="461"/>
        <v>8</v>
      </c>
      <c r="BL334">
        <f t="shared" si="462"/>
        <v>8</v>
      </c>
      <c r="BM334" s="1">
        <f t="shared" si="463"/>
        <v>44158</v>
      </c>
      <c r="BN334">
        <f t="shared" si="464"/>
        <v>5601</v>
      </c>
      <c r="BO334">
        <f t="shared" si="465"/>
        <v>2761</v>
      </c>
      <c r="BP334" s="179">
        <f t="shared" si="436"/>
        <v>44158</v>
      </c>
      <c r="BQ334">
        <f t="shared" si="466"/>
        <v>5701</v>
      </c>
      <c r="BR334">
        <f t="shared" si="467"/>
        <v>5267</v>
      </c>
      <c r="BS334">
        <f t="shared" si="468"/>
        <v>108</v>
      </c>
      <c r="BW334" s="179">
        <f t="shared" si="437"/>
        <v>44158</v>
      </c>
      <c r="BX334">
        <f t="shared" si="469"/>
        <v>46</v>
      </c>
      <c r="BY334">
        <f t="shared" si="470"/>
        <v>46</v>
      </c>
      <c r="BZ334">
        <f t="shared" si="471"/>
        <v>0</v>
      </c>
      <c r="CA334" s="179">
        <f t="shared" si="438"/>
        <v>44158</v>
      </c>
      <c r="CB334">
        <f t="shared" si="472"/>
        <v>618</v>
      </c>
      <c r="CC334">
        <f t="shared" si="473"/>
        <v>549</v>
      </c>
      <c r="CD334">
        <f t="shared" si="474"/>
        <v>7</v>
      </c>
      <c r="CE334" s="179">
        <f t="shared" si="439"/>
        <v>44158</v>
      </c>
      <c r="CF334">
        <f t="shared" si="479"/>
        <v>73</v>
      </c>
      <c r="CG334">
        <f t="shared" si="480"/>
        <v>8</v>
      </c>
      <c r="CH334" s="179">
        <f t="shared" si="440"/>
        <v>44158</v>
      </c>
      <c r="CI334">
        <f t="shared" si="481"/>
        <v>0</v>
      </c>
      <c r="CJ334" s="1">
        <f t="shared" si="483"/>
        <v>44158</v>
      </c>
      <c r="CK334" s="282">
        <f t="shared" si="484"/>
        <v>73</v>
      </c>
      <c r="CL334" s="1">
        <f t="shared" si="485"/>
        <v>44158</v>
      </c>
      <c r="CM334" s="283">
        <f t="shared" si="486"/>
        <v>0</v>
      </c>
    </row>
    <row r="335" spans="1:91" ht="18" customHeight="1" x14ac:dyDescent="0.55000000000000004">
      <c r="A335" s="179">
        <v>44159</v>
      </c>
      <c r="B335" s="240">
        <v>5</v>
      </c>
      <c r="C335" s="154">
        <f t="shared" si="442"/>
        <v>3809</v>
      </c>
      <c r="D335" s="154">
        <f t="shared" si="488"/>
        <v>286</v>
      </c>
      <c r="E335" s="147">
        <v>2</v>
      </c>
      <c r="F335" s="147">
        <v>3523</v>
      </c>
      <c r="G335" s="147">
        <v>0</v>
      </c>
      <c r="H335" s="135"/>
      <c r="I335" s="147">
        <v>1</v>
      </c>
      <c r="J335" s="135"/>
      <c r="K335" s="42">
        <v>0</v>
      </c>
      <c r="L335" s="146">
        <v>6</v>
      </c>
      <c r="M335" s="147">
        <v>4</v>
      </c>
      <c r="N335" s="135"/>
      <c r="O335" s="135"/>
      <c r="P335" s="147">
        <v>1</v>
      </c>
      <c r="Q335" s="147">
        <v>1</v>
      </c>
      <c r="R335" s="135"/>
      <c r="S335" s="135"/>
      <c r="T335" s="147">
        <v>18</v>
      </c>
      <c r="U335" s="147">
        <v>18</v>
      </c>
      <c r="V335" s="135"/>
      <c r="W335" s="42">
        <v>335</v>
      </c>
      <c r="X335" s="148">
        <v>330</v>
      </c>
      <c r="Y335" s="42">
        <v>147</v>
      </c>
      <c r="Z335" s="75">
        <f t="shared" si="487"/>
        <v>44159</v>
      </c>
      <c r="AA335" s="230">
        <f t="shared" si="445"/>
        <v>6445</v>
      </c>
      <c r="AB335" s="230">
        <f t="shared" si="446"/>
        <v>5869</v>
      </c>
      <c r="AC335" s="231">
        <f t="shared" si="447"/>
        <v>115</v>
      </c>
      <c r="AD335" s="183">
        <f t="shared" si="448"/>
        <v>80</v>
      </c>
      <c r="AE335" s="243">
        <f t="shared" si="475"/>
        <v>4576</v>
      </c>
      <c r="AF335" s="155">
        <v>5781</v>
      </c>
      <c r="AG335" s="184">
        <f t="shared" si="476"/>
        <v>7</v>
      </c>
      <c r="AH335" s="155">
        <v>5274</v>
      </c>
      <c r="AI335" s="184">
        <f t="shared" si="449"/>
        <v>0</v>
      </c>
      <c r="AJ335" s="185">
        <v>108</v>
      </c>
      <c r="AK335" s="186">
        <f t="shared" si="450"/>
        <v>0</v>
      </c>
      <c r="AL335" s="155">
        <v>46</v>
      </c>
      <c r="AM335" s="184">
        <f t="shared" si="451"/>
        <v>0</v>
      </c>
      <c r="AN335" s="155">
        <v>46</v>
      </c>
      <c r="AO335" s="184">
        <f t="shared" si="452"/>
        <v>0</v>
      </c>
      <c r="AP335" s="187">
        <v>0</v>
      </c>
      <c r="AQ335" s="186">
        <f t="shared" si="477"/>
        <v>0</v>
      </c>
      <c r="AR335" s="155">
        <v>618</v>
      </c>
      <c r="AS335" s="184">
        <f t="shared" si="453"/>
        <v>0</v>
      </c>
      <c r="AT335" s="155">
        <v>549</v>
      </c>
      <c r="AU335" s="184">
        <f t="shared" si="454"/>
        <v>0</v>
      </c>
      <c r="AV335" s="188">
        <v>7</v>
      </c>
      <c r="AW335" s="255">
        <v>164</v>
      </c>
      <c r="AX335" s="237">
        <f t="shared" si="478"/>
        <v>44159</v>
      </c>
      <c r="AY335" s="6">
        <v>0</v>
      </c>
      <c r="AZ335" s="238">
        <f t="shared" si="455"/>
        <v>341</v>
      </c>
      <c r="BA335" s="238">
        <f t="shared" si="326"/>
        <v>118</v>
      </c>
      <c r="BB335" s="130">
        <v>0</v>
      </c>
      <c r="BC335" s="27">
        <f t="shared" si="456"/>
        <v>22</v>
      </c>
      <c r="BD335" s="238">
        <f t="shared" si="377"/>
        <v>153</v>
      </c>
      <c r="BE335" s="229">
        <f t="shared" si="457"/>
        <v>44159</v>
      </c>
      <c r="BF335" s="132">
        <f t="shared" si="458"/>
        <v>5</v>
      </c>
      <c r="BG335" s="132">
        <f t="shared" si="489"/>
        <v>3809</v>
      </c>
      <c r="BH335" s="229">
        <f t="shared" ref="BH335:BH366" si="490">+A335</f>
        <v>44159</v>
      </c>
      <c r="BI335" s="132">
        <f t="shared" si="459"/>
        <v>3809</v>
      </c>
      <c r="BJ335" s="1">
        <f t="shared" si="460"/>
        <v>44159</v>
      </c>
      <c r="BK335">
        <f t="shared" si="461"/>
        <v>6</v>
      </c>
      <c r="BL335">
        <f t="shared" si="462"/>
        <v>4</v>
      </c>
      <c r="BM335" s="1">
        <f t="shared" si="463"/>
        <v>44159</v>
      </c>
      <c r="BN335">
        <f t="shared" si="464"/>
        <v>5607</v>
      </c>
      <c r="BO335">
        <f t="shared" si="465"/>
        <v>2765</v>
      </c>
      <c r="BP335" s="179">
        <f t="shared" ref="BP335:BP366" si="491">+A335</f>
        <v>44159</v>
      </c>
      <c r="BQ335">
        <f t="shared" si="466"/>
        <v>5781</v>
      </c>
      <c r="BR335">
        <f t="shared" si="467"/>
        <v>5274</v>
      </c>
      <c r="BS335">
        <f t="shared" si="468"/>
        <v>108</v>
      </c>
      <c r="BW335" s="179">
        <f t="shared" ref="BW335:BW366" si="492">+A335</f>
        <v>44159</v>
      </c>
      <c r="BX335">
        <f t="shared" si="469"/>
        <v>46</v>
      </c>
      <c r="BY335">
        <f t="shared" si="470"/>
        <v>46</v>
      </c>
      <c r="BZ335">
        <f t="shared" si="471"/>
        <v>0</v>
      </c>
      <c r="CA335" s="179">
        <f t="shared" ref="CA335:CA366" si="493">+A335</f>
        <v>44159</v>
      </c>
      <c r="CB335">
        <f t="shared" si="472"/>
        <v>618</v>
      </c>
      <c r="CC335">
        <f t="shared" si="473"/>
        <v>549</v>
      </c>
      <c r="CD335">
        <f t="shared" si="474"/>
        <v>7</v>
      </c>
      <c r="CE335" s="179">
        <f t="shared" ref="CE335:CE366" si="494">+A335</f>
        <v>44159</v>
      </c>
      <c r="CF335">
        <f t="shared" si="479"/>
        <v>80</v>
      </c>
      <c r="CG335">
        <f t="shared" si="480"/>
        <v>7</v>
      </c>
      <c r="CH335" s="179">
        <f t="shared" ref="CH335:CH366" si="495">+A335</f>
        <v>44159</v>
      </c>
      <c r="CI335">
        <f t="shared" si="481"/>
        <v>0</v>
      </c>
      <c r="CJ335" s="1">
        <f t="shared" si="483"/>
        <v>44159</v>
      </c>
      <c r="CK335" s="282">
        <f t="shared" si="484"/>
        <v>80</v>
      </c>
      <c r="CL335" s="1">
        <f t="shared" si="485"/>
        <v>44159</v>
      </c>
      <c r="CM335" s="283">
        <f t="shared" si="486"/>
        <v>0</v>
      </c>
    </row>
    <row r="336" spans="1:91" ht="18" customHeight="1" x14ac:dyDescent="0.55000000000000004">
      <c r="A336" s="179">
        <v>44160</v>
      </c>
      <c r="B336" s="240">
        <v>12</v>
      </c>
      <c r="C336" s="154">
        <f t="shared" si="442"/>
        <v>3821</v>
      </c>
      <c r="D336" s="154">
        <f t="shared" si="488"/>
        <v>278</v>
      </c>
      <c r="E336" s="147">
        <v>3</v>
      </c>
      <c r="F336" s="147">
        <v>3543</v>
      </c>
      <c r="G336" s="147">
        <v>2</v>
      </c>
      <c r="H336" s="135"/>
      <c r="I336" s="147">
        <v>3</v>
      </c>
      <c r="J336" s="135"/>
      <c r="K336" s="42">
        <v>0</v>
      </c>
      <c r="L336" s="146">
        <v>5</v>
      </c>
      <c r="M336" s="147">
        <v>4</v>
      </c>
      <c r="N336" s="135"/>
      <c r="O336" s="135"/>
      <c r="P336" s="147">
        <v>4</v>
      </c>
      <c r="Q336" s="147">
        <v>2</v>
      </c>
      <c r="R336" s="135"/>
      <c r="S336" s="135"/>
      <c r="T336" s="147">
        <v>15</v>
      </c>
      <c r="U336" s="147">
        <v>15</v>
      </c>
      <c r="V336" s="135"/>
      <c r="W336" s="42">
        <v>321</v>
      </c>
      <c r="X336" s="148">
        <v>317</v>
      </c>
      <c r="Y336" s="42">
        <v>148</v>
      </c>
      <c r="Z336" s="75">
        <f t="shared" si="487"/>
        <v>44160</v>
      </c>
      <c r="AA336" s="230">
        <f t="shared" si="445"/>
        <v>6535</v>
      </c>
      <c r="AB336" s="230">
        <f t="shared" si="446"/>
        <v>5894</v>
      </c>
      <c r="AC336" s="231">
        <f t="shared" si="447"/>
        <v>115</v>
      </c>
      <c r="AD336" s="183">
        <f t="shared" si="448"/>
        <v>85</v>
      </c>
      <c r="AE336" s="243">
        <f t="shared" si="475"/>
        <v>4661</v>
      </c>
      <c r="AF336" s="155">
        <v>5866</v>
      </c>
      <c r="AG336" s="184">
        <f t="shared" si="476"/>
        <v>21</v>
      </c>
      <c r="AH336" s="155">
        <v>5295</v>
      </c>
      <c r="AI336" s="184">
        <f t="shared" si="449"/>
        <v>0</v>
      </c>
      <c r="AJ336" s="185">
        <v>108</v>
      </c>
      <c r="AK336" s="186">
        <f t="shared" si="450"/>
        <v>0</v>
      </c>
      <c r="AL336" s="155">
        <v>46</v>
      </c>
      <c r="AM336" s="184">
        <f t="shared" si="451"/>
        <v>0</v>
      </c>
      <c r="AN336" s="155">
        <v>46</v>
      </c>
      <c r="AO336" s="184">
        <f t="shared" si="452"/>
        <v>0</v>
      </c>
      <c r="AP336" s="187">
        <v>0</v>
      </c>
      <c r="AQ336" s="186">
        <f t="shared" si="477"/>
        <v>5</v>
      </c>
      <c r="AR336" s="155">
        <v>623</v>
      </c>
      <c r="AS336" s="184">
        <f t="shared" si="453"/>
        <v>4</v>
      </c>
      <c r="AT336" s="155">
        <v>553</v>
      </c>
      <c r="AU336" s="184">
        <f t="shared" si="454"/>
        <v>0</v>
      </c>
      <c r="AV336" s="188">
        <v>7</v>
      </c>
      <c r="AW336" s="255">
        <v>165</v>
      </c>
      <c r="AX336" s="237">
        <f t="shared" si="478"/>
        <v>44160</v>
      </c>
      <c r="AY336" s="6">
        <v>0</v>
      </c>
      <c r="AZ336" s="238">
        <f t="shared" si="455"/>
        <v>341</v>
      </c>
      <c r="BA336" s="238">
        <f t="shared" si="326"/>
        <v>119</v>
      </c>
      <c r="BB336" s="130">
        <v>0</v>
      </c>
      <c r="BC336" s="27">
        <f t="shared" si="456"/>
        <v>22</v>
      </c>
      <c r="BD336" s="238">
        <f t="shared" si="377"/>
        <v>154</v>
      </c>
      <c r="BE336" s="229">
        <f t="shared" si="457"/>
        <v>44160</v>
      </c>
      <c r="BF336" s="132">
        <f t="shared" si="458"/>
        <v>12</v>
      </c>
      <c r="BG336" s="132">
        <f t="shared" si="489"/>
        <v>3821</v>
      </c>
      <c r="BH336" s="229">
        <f t="shared" si="490"/>
        <v>44160</v>
      </c>
      <c r="BI336" s="132">
        <f t="shared" si="459"/>
        <v>3821</v>
      </c>
      <c r="BJ336" s="1">
        <f t="shared" si="460"/>
        <v>44160</v>
      </c>
      <c r="BK336">
        <f t="shared" si="461"/>
        <v>5</v>
      </c>
      <c r="BL336">
        <f t="shared" si="462"/>
        <v>4</v>
      </c>
      <c r="BM336" s="1">
        <f t="shared" si="463"/>
        <v>44160</v>
      </c>
      <c r="BN336">
        <f t="shared" si="464"/>
        <v>5612</v>
      </c>
      <c r="BO336">
        <f t="shared" si="465"/>
        <v>2769</v>
      </c>
      <c r="BP336" s="179">
        <f t="shared" si="491"/>
        <v>44160</v>
      </c>
      <c r="BQ336">
        <f t="shared" si="466"/>
        <v>5866</v>
      </c>
      <c r="BR336">
        <f t="shared" si="467"/>
        <v>5295</v>
      </c>
      <c r="BS336">
        <f t="shared" si="468"/>
        <v>108</v>
      </c>
      <c r="BW336" s="179">
        <f t="shared" si="492"/>
        <v>44160</v>
      </c>
      <c r="BX336">
        <f t="shared" si="469"/>
        <v>46</v>
      </c>
      <c r="BY336">
        <f t="shared" si="470"/>
        <v>46</v>
      </c>
      <c r="BZ336">
        <f t="shared" si="471"/>
        <v>0</v>
      </c>
      <c r="CA336" s="179">
        <f t="shared" si="493"/>
        <v>44160</v>
      </c>
      <c r="CB336">
        <f t="shared" si="472"/>
        <v>623</v>
      </c>
      <c r="CC336">
        <f t="shared" si="473"/>
        <v>553</v>
      </c>
      <c r="CD336">
        <f t="shared" si="474"/>
        <v>7</v>
      </c>
      <c r="CE336" s="179">
        <f t="shared" si="494"/>
        <v>44160</v>
      </c>
      <c r="CF336">
        <f t="shared" si="479"/>
        <v>85</v>
      </c>
      <c r="CG336">
        <f t="shared" si="480"/>
        <v>21</v>
      </c>
      <c r="CH336" s="179">
        <f t="shared" si="495"/>
        <v>44160</v>
      </c>
      <c r="CI336">
        <f t="shared" si="481"/>
        <v>0</v>
      </c>
      <c r="CJ336" s="1">
        <f t="shared" si="483"/>
        <v>44160</v>
      </c>
      <c r="CK336" s="282">
        <f t="shared" si="484"/>
        <v>85</v>
      </c>
      <c r="CL336" s="1">
        <f t="shared" si="485"/>
        <v>44160</v>
      </c>
      <c r="CM336" s="283">
        <f t="shared" si="486"/>
        <v>0</v>
      </c>
    </row>
    <row r="337" spans="1:91" ht="18" customHeight="1" x14ac:dyDescent="0.55000000000000004">
      <c r="A337" s="179">
        <v>44161</v>
      </c>
      <c r="B337" s="240">
        <v>5</v>
      </c>
      <c r="C337" s="154">
        <f t="shared" si="442"/>
        <v>3826</v>
      </c>
      <c r="D337" s="154">
        <f t="shared" si="488"/>
        <v>275</v>
      </c>
      <c r="E337" s="147">
        <v>4</v>
      </c>
      <c r="F337" s="147">
        <v>3551</v>
      </c>
      <c r="G337" s="147">
        <v>0</v>
      </c>
      <c r="H337" s="135"/>
      <c r="I337" s="147">
        <v>2</v>
      </c>
      <c r="J337" s="135"/>
      <c r="K337" s="42">
        <v>0</v>
      </c>
      <c r="L337" s="146">
        <v>8</v>
      </c>
      <c r="M337" s="147">
        <v>8</v>
      </c>
      <c r="N337" s="135"/>
      <c r="O337" s="135"/>
      <c r="P337" s="147">
        <v>0</v>
      </c>
      <c r="Q337" s="147">
        <v>0</v>
      </c>
      <c r="R337" s="135"/>
      <c r="S337" s="135"/>
      <c r="T337" s="147">
        <v>21</v>
      </c>
      <c r="U337" s="147">
        <v>21</v>
      </c>
      <c r="V337" s="135"/>
      <c r="W337" s="42">
        <v>308</v>
      </c>
      <c r="X337" s="148">
        <v>304</v>
      </c>
      <c r="Y337" s="42">
        <v>149</v>
      </c>
      <c r="Z337" s="75">
        <f t="shared" si="487"/>
        <v>44161</v>
      </c>
      <c r="AA337" s="230">
        <f t="shared" si="445"/>
        <v>6618</v>
      </c>
      <c r="AB337" s="230">
        <f t="shared" si="446"/>
        <v>5901</v>
      </c>
      <c r="AC337" s="231">
        <f t="shared" si="447"/>
        <v>115</v>
      </c>
      <c r="AD337" s="183">
        <f t="shared" si="448"/>
        <v>81</v>
      </c>
      <c r="AE337" s="243">
        <f t="shared" si="475"/>
        <v>4742</v>
      </c>
      <c r="AF337" s="155">
        <v>5947</v>
      </c>
      <c r="AG337" s="184">
        <f t="shared" si="476"/>
        <v>5</v>
      </c>
      <c r="AH337" s="155">
        <v>5300</v>
      </c>
      <c r="AI337" s="184">
        <f t="shared" si="449"/>
        <v>0</v>
      </c>
      <c r="AJ337" s="185">
        <v>108</v>
      </c>
      <c r="AK337" s="186">
        <f t="shared" si="450"/>
        <v>0</v>
      </c>
      <c r="AL337" s="155">
        <v>46</v>
      </c>
      <c r="AM337" s="184">
        <f t="shared" si="451"/>
        <v>0</v>
      </c>
      <c r="AN337" s="155">
        <v>46</v>
      </c>
      <c r="AO337" s="184">
        <f t="shared" si="452"/>
        <v>0</v>
      </c>
      <c r="AP337" s="187">
        <v>0</v>
      </c>
      <c r="AQ337" s="186">
        <f t="shared" si="477"/>
        <v>2</v>
      </c>
      <c r="AR337" s="155">
        <v>625</v>
      </c>
      <c r="AS337" s="184">
        <f t="shared" si="453"/>
        <v>2</v>
      </c>
      <c r="AT337" s="155">
        <v>555</v>
      </c>
      <c r="AU337" s="184">
        <f t="shared" si="454"/>
        <v>0</v>
      </c>
      <c r="AV337" s="188">
        <v>7</v>
      </c>
      <c r="AW337" s="255">
        <v>166</v>
      </c>
      <c r="AX337" s="237">
        <f t="shared" si="478"/>
        <v>44161</v>
      </c>
      <c r="AY337" s="6">
        <v>0</v>
      </c>
      <c r="AZ337" s="238">
        <f t="shared" si="455"/>
        <v>341</v>
      </c>
      <c r="BA337" s="238">
        <f t="shared" si="326"/>
        <v>120</v>
      </c>
      <c r="BB337" s="130">
        <v>0</v>
      </c>
      <c r="BC337" s="27">
        <f t="shared" si="456"/>
        <v>22</v>
      </c>
      <c r="BD337" s="238">
        <f t="shared" si="377"/>
        <v>155</v>
      </c>
      <c r="BE337" s="229">
        <f t="shared" si="457"/>
        <v>44161</v>
      </c>
      <c r="BF337" s="132">
        <f t="shared" si="458"/>
        <v>5</v>
      </c>
      <c r="BG337" s="132">
        <f t="shared" si="489"/>
        <v>3826</v>
      </c>
      <c r="BH337" s="229">
        <f t="shared" si="490"/>
        <v>44161</v>
      </c>
      <c r="BI337" s="132">
        <f t="shared" si="459"/>
        <v>3826</v>
      </c>
      <c r="BJ337" s="1">
        <f t="shared" si="460"/>
        <v>44161</v>
      </c>
      <c r="BK337">
        <f t="shared" si="461"/>
        <v>8</v>
      </c>
      <c r="BL337">
        <f t="shared" si="462"/>
        <v>8</v>
      </c>
      <c r="BM337" s="1">
        <f t="shared" si="463"/>
        <v>44161</v>
      </c>
      <c r="BN337">
        <f t="shared" si="464"/>
        <v>5620</v>
      </c>
      <c r="BO337">
        <f t="shared" si="465"/>
        <v>2777</v>
      </c>
      <c r="BP337" s="179">
        <f t="shared" si="491"/>
        <v>44161</v>
      </c>
      <c r="BQ337">
        <f t="shared" si="466"/>
        <v>5947</v>
      </c>
      <c r="BR337">
        <f t="shared" si="467"/>
        <v>5300</v>
      </c>
      <c r="BS337">
        <f t="shared" si="468"/>
        <v>108</v>
      </c>
      <c r="BW337" s="179">
        <f t="shared" si="492"/>
        <v>44161</v>
      </c>
      <c r="BX337">
        <f t="shared" si="469"/>
        <v>46</v>
      </c>
      <c r="BY337">
        <f t="shared" si="470"/>
        <v>46</v>
      </c>
      <c r="BZ337">
        <f t="shared" si="471"/>
        <v>0</v>
      </c>
      <c r="CA337" s="179">
        <f t="shared" si="493"/>
        <v>44161</v>
      </c>
      <c r="CB337">
        <f t="shared" si="472"/>
        <v>625</v>
      </c>
      <c r="CC337">
        <f t="shared" si="473"/>
        <v>555</v>
      </c>
      <c r="CD337">
        <f t="shared" si="474"/>
        <v>7</v>
      </c>
      <c r="CE337" s="179">
        <f t="shared" si="494"/>
        <v>44161</v>
      </c>
      <c r="CF337">
        <f t="shared" si="479"/>
        <v>81</v>
      </c>
      <c r="CG337">
        <f t="shared" si="480"/>
        <v>5</v>
      </c>
      <c r="CH337" s="179">
        <f t="shared" si="495"/>
        <v>44161</v>
      </c>
      <c r="CI337">
        <f t="shared" si="481"/>
        <v>0</v>
      </c>
      <c r="CJ337" s="1">
        <f t="shared" si="483"/>
        <v>44161</v>
      </c>
      <c r="CK337" s="282">
        <f t="shared" si="484"/>
        <v>81</v>
      </c>
      <c r="CL337" s="1">
        <f t="shared" si="485"/>
        <v>44161</v>
      </c>
      <c r="CM337" s="283">
        <f t="shared" si="486"/>
        <v>0</v>
      </c>
    </row>
    <row r="338" spans="1:91" ht="18" customHeight="1" x14ac:dyDescent="0.55000000000000004">
      <c r="A338" s="179">
        <v>44162</v>
      </c>
      <c r="B338" s="240">
        <v>6</v>
      </c>
      <c r="C338" s="154">
        <f t="shared" si="442"/>
        <v>3832</v>
      </c>
      <c r="D338" s="154">
        <f t="shared" si="488"/>
        <v>259</v>
      </c>
      <c r="E338" s="147">
        <v>4</v>
      </c>
      <c r="F338" s="147">
        <v>3573</v>
      </c>
      <c r="G338" s="147">
        <v>0</v>
      </c>
      <c r="H338" s="135"/>
      <c r="I338" s="147">
        <v>2</v>
      </c>
      <c r="J338" s="135"/>
      <c r="K338" s="42">
        <v>0</v>
      </c>
      <c r="L338" s="146">
        <v>4</v>
      </c>
      <c r="M338" s="147">
        <v>4</v>
      </c>
      <c r="N338" s="135"/>
      <c r="O338" s="135"/>
      <c r="P338" s="147">
        <v>1</v>
      </c>
      <c r="Q338" s="147">
        <v>1</v>
      </c>
      <c r="R338" s="135"/>
      <c r="S338" s="135"/>
      <c r="T338" s="147">
        <v>23</v>
      </c>
      <c r="U338" s="147">
        <v>23</v>
      </c>
      <c r="V338" s="135"/>
      <c r="W338" s="42">
        <v>288</v>
      </c>
      <c r="X338" s="148">
        <v>284</v>
      </c>
      <c r="Y338" s="42">
        <v>150</v>
      </c>
      <c r="Z338" s="75">
        <f t="shared" si="487"/>
        <v>44162</v>
      </c>
      <c r="AA338" s="230">
        <f t="shared" si="445"/>
        <v>6724</v>
      </c>
      <c r="AB338" s="230">
        <f t="shared" si="446"/>
        <v>5914</v>
      </c>
      <c r="AC338" s="231">
        <f t="shared" si="447"/>
        <v>115</v>
      </c>
      <c r="AD338" s="183">
        <f t="shared" si="448"/>
        <v>92</v>
      </c>
      <c r="AE338" s="243">
        <f t="shared" si="475"/>
        <v>4834</v>
      </c>
      <c r="AF338" s="155">
        <v>6039</v>
      </c>
      <c r="AG338" s="184">
        <f t="shared" si="476"/>
        <v>13</v>
      </c>
      <c r="AH338" s="155">
        <v>5313</v>
      </c>
      <c r="AI338" s="184">
        <f t="shared" si="449"/>
        <v>0</v>
      </c>
      <c r="AJ338" s="185">
        <v>108</v>
      </c>
      <c r="AK338" s="186">
        <f t="shared" si="450"/>
        <v>0</v>
      </c>
      <c r="AL338" s="155">
        <v>46</v>
      </c>
      <c r="AM338" s="184">
        <f t="shared" si="451"/>
        <v>0</v>
      </c>
      <c r="AN338" s="155">
        <v>46</v>
      </c>
      <c r="AO338" s="184">
        <f t="shared" si="452"/>
        <v>0</v>
      </c>
      <c r="AP338" s="187">
        <v>0</v>
      </c>
      <c r="AQ338" s="186">
        <f t="shared" si="477"/>
        <v>14</v>
      </c>
      <c r="AR338" s="155">
        <v>639</v>
      </c>
      <c r="AS338" s="184">
        <f t="shared" si="453"/>
        <v>0</v>
      </c>
      <c r="AT338" s="155">
        <v>555</v>
      </c>
      <c r="AU338" s="184">
        <f t="shared" si="454"/>
        <v>0</v>
      </c>
      <c r="AV338" s="188">
        <v>7</v>
      </c>
      <c r="AW338" s="255">
        <v>167</v>
      </c>
      <c r="AX338" s="237">
        <f t="shared" si="478"/>
        <v>44162</v>
      </c>
      <c r="AY338" s="6">
        <v>0</v>
      </c>
      <c r="AZ338" s="238">
        <f t="shared" si="455"/>
        <v>341</v>
      </c>
      <c r="BA338" s="238">
        <f t="shared" si="326"/>
        <v>121</v>
      </c>
      <c r="BB338" s="130">
        <v>0</v>
      </c>
      <c r="BC338" s="27">
        <f t="shared" si="456"/>
        <v>22</v>
      </c>
      <c r="BD338" s="238">
        <f t="shared" si="377"/>
        <v>156</v>
      </c>
      <c r="BE338" s="229">
        <f t="shared" si="457"/>
        <v>44162</v>
      </c>
      <c r="BF338" s="132">
        <f t="shared" si="458"/>
        <v>6</v>
      </c>
      <c r="BG338" s="132">
        <f t="shared" si="489"/>
        <v>3832</v>
      </c>
      <c r="BH338" s="229">
        <f t="shared" si="490"/>
        <v>44162</v>
      </c>
      <c r="BI338" s="132">
        <f t="shared" si="459"/>
        <v>3832</v>
      </c>
      <c r="BJ338" s="1">
        <f t="shared" si="460"/>
        <v>44162</v>
      </c>
      <c r="BK338">
        <f t="shared" si="461"/>
        <v>4</v>
      </c>
      <c r="BL338">
        <f t="shared" si="462"/>
        <v>4</v>
      </c>
      <c r="BM338" s="1">
        <f t="shared" si="463"/>
        <v>44162</v>
      </c>
      <c r="BN338">
        <f t="shared" si="464"/>
        <v>5624</v>
      </c>
      <c r="BO338">
        <f t="shared" si="465"/>
        <v>2781</v>
      </c>
      <c r="BP338" s="179">
        <f t="shared" si="491"/>
        <v>44162</v>
      </c>
      <c r="BQ338">
        <f t="shared" si="466"/>
        <v>6039</v>
      </c>
      <c r="BR338">
        <f t="shared" si="467"/>
        <v>5313</v>
      </c>
      <c r="BS338">
        <f t="shared" si="468"/>
        <v>108</v>
      </c>
      <c r="BW338" s="179">
        <f t="shared" si="492"/>
        <v>44162</v>
      </c>
      <c r="BX338">
        <f t="shared" si="469"/>
        <v>46</v>
      </c>
      <c r="BY338">
        <f t="shared" si="470"/>
        <v>46</v>
      </c>
      <c r="BZ338">
        <f t="shared" si="471"/>
        <v>0</v>
      </c>
      <c r="CA338" s="179">
        <f t="shared" si="493"/>
        <v>44162</v>
      </c>
      <c r="CB338">
        <f t="shared" si="472"/>
        <v>639</v>
      </c>
      <c r="CC338">
        <f t="shared" si="473"/>
        <v>555</v>
      </c>
      <c r="CD338">
        <f t="shared" si="474"/>
        <v>7</v>
      </c>
      <c r="CE338" s="179">
        <f t="shared" si="494"/>
        <v>44162</v>
      </c>
      <c r="CF338">
        <f t="shared" si="479"/>
        <v>92</v>
      </c>
      <c r="CG338">
        <f t="shared" si="480"/>
        <v>13</v>
      </c>
      <c r="CH338" s="179">
        <f t="shared" si="495"/>
        <v>44162</v>
      </c>
      <c r="CI338">
        <f t="shared" si="481"/>
        <v>0</v>
      </c>
      <c r="CJ338" s="1">
        <f t="shared" si="483"/>
        <v>44162</v>
      </c>
      <c r="CK338" s="282">
        <f t="shared" si="484"/>
        <v>92</v>
      </c>
      <c r="CL338" s="1">
        <f t="shared" si="485"/>
        <v>44162</v>
      </c>
      <c r="CM338" s="283">
        <f t="shared" si="486"/>
        <v>0</v>
      </c>
    </row>
    <row r="339" spans="1:91" ht="18" customHeight="1" x14ac:dyDescent="0.55000000000000004">
      <c r="A339" s="179">
        <v>44163</v>
      </c>
      <c r="B339" s="240">
        <v>11</v>
      </c>
      <c r="C339" s="154">
        <f t="shared" ref="C339:C344" si="496">+B339+C338</f>
        <v>3843</v>
      </c>
      <c r="D339" s="154">
        <f t="shared" si="488"/>
        <v>254</v>
      </c>
      <c r="E339" s="147">
        <v>4</v>
      </c>
      <c r="F339" s="147">
        <v>3589</v>
      </c>
      <c r="G339" s="147">
        <v>4</v>
      </c>
      <c r="H339" s="135"/>
      <c r="I339" s="147">
        <v>5</v>
      </c>
      <c r="J339" s="135"/>
      <c r="K339" s="42">
        <v>0</v>
      </c>
      <c r="L339" s="146">
        <v>10</v>
      </c>
      <c r="M339" s="147">
        <v>10</v>
      </c>
      <c r="N339" s="135"/>
      <c r="O339" s="135"/>
      <c r="P339" s="147">
        <v>9</v>
      </c>
      <c r="Q339" s="147">
        <v>9</v>
      </c>
      <c r="R339" s="135"/>
      <c r="S339" s="135"/>
      <c r="T339" s="147">
        <v>18</v>
      </c>
      <c r="U339" s="147">
        <v>18</v>
      </c>
      <c r="V339" s="135"/>
      <c r="W339" s="42">
        <v>279</v>
      </c>
      <c r="X339" s="148">
        <v>274</v>
      </c>
      <c r="Y339" s="42">
        <v>151</v>
      </c>
      <c r="Z339" s="75">
        <f t="shared" si="487"/>
        <v>44163</v>
      </c>
      <c r="AA339" s="230">
        <f t="shared" si="445"/>
        <v>6817</v>
      </c>
      <c r="AB339" s="230">
        <f t="shared" si="446"/>
        <v>5930</v>
      </c>
      <c r="AC339" s="231">
        <f t="shared" si="447"/>
        <v>116</v>
      </c>
      <c r="AD339" s="183">
        <f t="shared" ref="AD339:AD344" si="497">+AF339-AF338</f>
        <v>84</v>
      </c>
      <c r="AE339" s="243">
        <f t="shared" ref="AE339:AE344" si="498">+AE338+AD339</f>
        <v>4918</v>
      </c>
      <c r="AF339" s="155">
        <v>6123</v>
      </c>
      <c r="AG339" s="184">
        <f t="shared" ref="AG339:AG345" si="499">+AH339-AH338</f>
        <v>15</v>
      </c>
      <c r="AH339" s="155">
        <v>5328</v>
      </c>
      <c r="AI339" s="184">
        <f t="shared" ref="AI339:AI345" si="500">+AJ339-AJ338</f>
        <v>1</v>
      </c>
      <c r="AJ339" s="185">
        <v>109</v>
      </c>
      <c r="AK339" s="186">
        <f t="shared" ref="AK339:AK345" si="501">+AL339-AL338</f>
        <v>0</v>
      </c>
      <c r="AL339" s="155">
        <v>46</v>
      </c>
      <c r="AM339" s="184">
        <f t="shared" ref="AM339:AM345" si="502">+AN339-AN338</f>
        <v>0</v>
      </c>
      <c r="AN339" s="155">
        <v>46</v>
      </c>
      <c r="AO339" s="184">
        <f t="shared" ref="AO339:AO345" si="503">+AP339-AP338</f>
        <v>0</v>
      </c>
      <c r="AP339" s="187">
        <v>0</v>
      </c>
      <c r="AQ339" s="186">
        <f t="shared" ref="AQ339:AQ345" si="504">+AR339-AR338</f>
        <v>9</v>
      </c>
      <c r="AR339" s="155">
        <v>648</v>
      </c>
      <c r="AS339" s="184">
        <f t="shared" ref="AS339:AS345" si="505">+AT339-AT338</f>
        <v>1</v>
      </c>
      <c r="AT339" s="155">
        <v>556</v>
      </c>
      <c r="AU339" s="184">
        <f t="shared" ref="AU339:AU345" si="506">+AV339-AV338</f>
        <v>0</v>
      </c>
      <c r="AV339" s="188">
        <v>7</v>
      </c>
      <c r="AW339" s="255">
        <v>168</v>
      </c>
      <c r="AX339" s="237">
        <f t="shared" si="478"/>
        <v>44163</v>
      </c>
      <c r="AY339" s="6">
        <v>0</v>
      </c>
      <c r="AZ339" s="238">
        <f t="shared" ref="AZ339:AZ344" si="507">+AZ338+AY339</f>
        <v>341</v>
      </c>
      <c r="BA339" s="238">
        <f t="shared" ref="BA339:BA344" si="508">+BA338+1</f>
        <v>122</v>
      </c>
      <c r="BB339" s="130">
        <v>0</v>
      </c>
      <c r="BC339" s="27">
        <f t="shared" ref="BC339:BC344" si="509">+BC338+BB339</f>
        <v>22</v>
      </c>
      <c r="BD339" s="238">
        <f t="shared" ref="BD339:BD344" si="510">+BD338+1</f>
        <v>157</v>
      </c>
      <c r="BE339" s="229">
        <f t="shared" si="457"/>
        <v>44163</v>
      </c>
      <c r="BF339" s="132">
        <f t="shared" si="458"/>
        <v>11</v>
      </c>
      <c r="BG339" s="132">
        <f t="shared" si="489"/>
        <v>3843</v>
      </c>
      <c r="BH339" s="229">
        <f t="shared" si="490"/>
        <v>44163</v>
      </c>
      <c r="BI339" s="132">
        <f t="shared" si="459"/>
        <v>3843</v>
      </c>
      <c r="BJ339" s="1">
        <f t="shared" si="460"/>
        <v>44163</v>
      </c>
      <c r="BK339">
        <f t="shared" si="461"/>
        <v>10</v>
      </c>
      <c r="BL339">
        <f t="shared" si="462"/>
        <v>10</v>
      </c>
      <c r="BM339" s="1">
        <f t="shared" si="463"/>
        <v>44163</v>
      </c>
      <c r="BN339">
        <f t="shared" ref="BN339:BO341" si="511">+BN338+BK339</f>
        <v>5634</v>
      </c>
      <c r="BO339">
        <f t="shared" si="511"/>
        <v>2791</v>
      </c>
      <c r="BP339" s="179">
        <f t="shared" si="491"/>
        <v>44163</v>
      </c>
      <c r="BQ339">
        <f t="shared" si="466"/>
        <v>6123</v>
      </c>
      <c r="BR339">
        <f t="shared" si="467"/>
        <v>5328</v>
      </c>
      <c r="BS339">
        <f t="shared" si="468"/>
        <v>109</v>
      </c>
      <c r="BW339" s="179">
        <f t="shared" si="492"/>
        <v>44163</v>
      </c>
      <c r="BX339">
        <f t="shared" si="469"/>
        <v>46</v>
      </c>
      <c r="BY339">
        <f t="shared" si="470"/>
        <v>46</v>
      </c>
      <c r="BZ339">
        <f t="shared" si="471"/>
        <v>0</v>
      </c>
      <c r="CA339" s="179">
        <f t="shared" si="493"/>
        <v>44163</v>
      </c>
      <c r="CB339">
        <f t="shared" si="472"/>
        <v>648</v>
      </c>
      <c r="CC339">
        <f t="shared" si="473"/>
        <v>556</v>
      </c>
      <c r="CD339">
        <f t="shared" si="474"/>
        <v>7</v>
      </c>
      <c r="CE339" s="179">
        <f t="shared" si="494"/>
        <v>44163</v>
      </c>
      <c r="CF339">
        <f t="shared" si="479"/>
        <v>84</v>
      </c>
      <c r="CG339">
        <f t="shared" si="480"/>
        <v>15</v>
      </c>
      <c r="CH339" s="179">
        <f t="shared" si="495"/>
        <v>44163</v>
      </c>
      <c r="CI339">
        <f t="shared" si="481"/>
        <v>1</v>
      </c>
      <c r="CJ339" s="1">
        <f t="shared" si="483"/>
        <v>44163</v>
      </c>
      <c r="CK339" s="282">
        <f t="shared" si="484"/>
        <v>84</v>
      </c>
      <c r="CL339" s="1">
        <f t="shared" si="485"/>
        <v>44163</v>
      </c>
      <c r="CM339" s="283">
        <f t="shared" si="486"/>
        <v>1</v>
      </c>
    </row>
    <row r="340" spans="1:91" ht="18" customHeight="1" x14ac:dyDescent="0.55000000000000004">
      <c r="A340" s="179">
        <v>44164</v>
      </c>
      <c r="B340" s="240">
        <v>15</v>
      </c>
      <c r="C340" s="154">
        <f t="shared" si="496"/>
        <v>3858</v>
      </c>
      <c r="D340" s="154">
        <f t="shared" si="488"/>
        <v>249</v>
      </c>
      <c r="E340" s="147">
        <v>3</v>
      </c>
      <c r="F340" s="147">
        <v>3609</v>
      </c>
      <c r="G340" s="147">
        <v>0</v>
      </c>
      <c r="H340" s="135"/>
      <c r="I340" s="147">
        <v>5</v>
      </c>
      <c r="J340" s="135"/>
      <c r="K340" s="42">
        <v>0</v>
      </c>
      <c r="L340" s="146">
        <v>17</v>
      </c>
      <c r="M340" s="147">
        <v>14</v>
      </c>
      <c r="N340" s="135"/>
      <c r="O340" s="135"/>
      <c r="P340" s="147">
        <v>2</v>
      </c>
      <c r="Q340" s="147">
        <v>1</v>
      </c>
      <c r="R340" s="135"/>
      <c r="S340" s="135"/>
      <c r="T340" s="147">
        <v>13</v>
      </c>
      <c r="U340" s="147">
        <v>13</v>
      </c>
      <c r="V340" s="135"/>
      <c r="W340" s="42">
        <v>281</v>
      </c>
      <c r="X340" s="148">
        <v>274</v>
      </c>
      <c r="Y340" s="42">
        <v>152</v>
      </c>
      <c r="Z340" s="75">
        <f t="shared" si="487"/>
        <v>44164</v>
      </c>
      <c r="AA340" s="230">
        <f t="shared" si="445"/>
        <v>6935</v>
      </c>
      <c r="AB340" s="230">
        <f t="shared" si="446"/>
        <v>5951</v>
      </c>
      <c r="AC340" s="231">
        <f t="shared" si="447"/>
        <v>116</v>
      </c>
      <c r="AD340" s="183">
        <f t="shared" si="497"/>
        <v>115</v>
      </c>
      <c r="AE340" s="243">
        <f t="shared" si="498"/>
        <v>5033</v>
      </c>
      <c r="AF340" s="155">
        <v>6238</v>
      </c>
      <c r="AG340" s="184">
        <f t="shared" si="499"/>
        <v>12</v>
      </c>
      <c r="AH340" s="155">
        <v>5340</v>
      </c>
      <c r="AI340" s="184">
        <f t="shared" si="500"/>
        <v>0</v>
      </c>
      <c r="AJ340" s="185">
        <v>109</v>
      </c>
      <c r="AK340" s="186">
        <f t="shared" si="501"/>
        <v>0</v>
      </c>
      <c r="AL340" s="155">
        <v>46</v>
      </c>
      <c r="AM340" s="184">
        <f t="shared" si="502"/>
        <v>0</v>
      </c>
      <c r="AN340" s="155">
        <v>46</v>
      </c>
      <c r="AO340" s="184">
        <f t="shared" si="503"/>
        <v>0</v>
      </c>
      <c r="AP340" s="187">
        <v>0</v>
      </c>
      <c r="AQ340" s="186">
        <f t="shared" si="504"/>
        <v>3</v>
      </c>
      <c r="AR340" s="155">
        <v>651</v>
      </c>
      <c r="AS340" s="184">
        <f t="shared" si="505"/>
        <v>9</v>
      </c>
      <c r="AT340" s="155">
        <v>565</v>
      </c>
      <c r="AU340" s="184">
        <f t="shared" si="506"/>
        <v>0</v>
      </c>
      <c r="AV340" s="188">
        <v>7</v>
      </c>
      <c r="AW340" s="255">
        <v>169</v>
      </c>
      <c r="AX340" s="237">
        <f t="shared" si="478"/>
        <v>44164</v>
      </c>
      <c r="AY340" s="6">
        <v>0</v>
      </c>
      <c r="AZ340" s="238">
        <f t="shared" si="507"/>
        <v>341</v>
      </c>
      <c r="BA340" s="238">
        <f t="shared" si="508"/>
        <v>123</v>
      </c>
      <c r="BB340" s="130">
        <v>0</v>
      </c>
      <c r="BC340" s="27">
        <f t="shared" si="509"/>
        <v>22</v>
      </c>
      <c r="BD340" s="238">
        <f t="shared" si="510"/>
        <v>158</v>
      </c>
      <c r="BE340" s="229">
        <f t="shared" si="457"/>
        <v>44164</v>
      </c>
      <c r="BF340" s="132">
        <f t="shared" si="458"/>
        <v>15</v>
      </c>
      <c r="BG340" s="132">
        <f t="shared" si="489"/>
        <v>3858</v>
      </c>
      <c r="BH340" s="229">
        <f t="shared" si="490"/>
        <v>44164</v>
      </c>
      <c r="BI340" s="132">
        <f t="shared" si="459"/>
        <v>3858</v>
      </c>
      <c r="BJ340" s="1">
        <f t="shared" si="460"/>
        <v>44164</v>
      </c>
      <c r="BK340">
        <f t="shared" si="461"/>
        <v>17</v>
      </c>
      <c r="BL340">
        <f t="shared" si="462"/>
        <v>14</v>
      </c>
      <c r="BM340" s="1">
        <f t="shared" si="463"/>
        <v>44164</v>
      </c>
      <c r="BN340">
        <f t="shared" si="511"/>
        <v>5651</v>
      </c>
      <c r="BO340">
        <f t="shared" si="511"/>
        <v>2805</v>
      </c>
      <c r="BP340" s="179">
        <f t="shared" si="491"/>
        <v>44164</v>
      </c>
      <c r="BQ340">
        <f t="shared" si="466"/>
        <v>6238</v>
      </c>
      <c r="BR340">
        <f t="shared" si="467"/>
        <v>5340</v>
      </c>
      <c r="BS340">
        <f t="shared" si="468"/>
        <v>109</v>
      </c>
      <c r="BW340" s="179">
        <f t="shared" si="492"/>
        <v>44164</v>
      </c>
      <c r="BX340">
        <f t="shared" si="469"/>
        <v>46</v>
      </c>
      <c r="BY340">
        <f t="shared" si="470"/>
        <v>46</v>
      </c>
      <c r="BZ340">
        <f t="shared" si="471"/>
        <v>0</v>
      </c>
      <c r="CA340" s="179">
        <f t="shared" si="493"/>
        <v>44164</v>
      </c>
      <c r="CB340">
        <f t="shared" si="472"/>
        <v>651</v>
      </c>
      <c r="CC340">
        <f t="shared" si="473"/>
        <v>565</v>
      </c>
      <c r="CD340">
        <f t="shared" si="474"/>
        <v>7</v>
      </c>
      <c r="CE340" s="179">
        <f t="shared" si="494"/>
        <v>44164</v>
      </c>
      <c r="CF340">
        <f t="shared" si="479"/>
        <v>115</v>
      </c>
      <c r="CG340">
        <f t="shared" si="480"/>
        <v>12</v>
      </c>
      <c r="CH340" s="179">
        <f t="shared" si="495"/>
        <v>44164</v>
      </c>
      <c r="CI340">
        <f t="shared" si="481"/>
        <v>0</v>
      </c>
      <c r="CJ340" s="1">
        <f t="shared" si="483"/>
        <v>44164</v>
      </c>
      <c r="CK340" s="282">
        <f t="shared" si="484"/>
        <v>115</v>
      </c>
      <c r="CL340" s="1">
        <f t="shared" si="485"/>
        <v>44164</v>
      </c>
      <c r="CM340" s="283">
        <f t="shared" si="486"/>
        <v>0</v>
      </c>
    </row>
    <row r="341" spans="1:91" ht="18" customHeight="1" x14ac:dyDescent="0.55000000000000004">
      <c r="A341" s="179">
        <v>44165</v>
      </c>
      <c r="B341" s="240">
        <v>8</v>
      </c>
      <c r="C341" s="154">
        <f t="shared" si="496"/>
        <v>3866</v>
      </c>
      <c r="D341" s="154">
        <f t="shared" si="488"/>
        <v>245</v>
      </c>
      <c r="E341" s="147">
        <v>3</v>
      </c>
      <c r="F341" s="147">
        <v>3621</v>
      </c>
      <c r="G341" s="147">
        <v>0</v>
      </c>
      <c r="H341" s="135"/>
      <c r="I341" s="147">
        <v>4</v>
      </c>
      <c r="J341" s="135"/>
      <c r="K341" s="42">
        <v>0</v>
      </c>
      <c r="L341" s="146">
        <v>5</v>
      </c>
      <c r="M341" s="147">
        <v>4</v>
      </c>
      <c r="N341" s="135"/>
      <c r="O341" s="135"/>
      <c r="P341" s="147">
        <v>5</v>
      </c>
      <c r="Q341" s="147">
        <v>2</v>
      </c>
      <c r="R341" s="135"/>
      <c r="S341" s="135"/>
      <c r="T341" s="147">
        <v>17</v>
      </c>
      <c r="U341" s="147">
        <v>17</v>
      </c>
      <c r="V341" s="135"/>
      <c r="W341" s="42">
        <v>264</v>
      </c>
      <c r="X341" s="148">
        <v>259</v>
      </c>
      <c r="Y341" s="42">
        <v>153</v>
      </c>
      <c r="Z341" s="75">
        <f t="shared" si="487"/>
        <v>44165</v>
      </c>
      <c r="AA341" s="230">
        <f t="shared" si="445"/>
        <v>7035</v>
      </c>
      <c r="AB341" s="230">
        <f t="shared" si="446"/>
        <v>5955</v>
      </c>
      <c r="AC341" s="231">
        <f t="shared" si="447"/>
        <v>116</v>
      </c>
      <c r="AD341" s="183">
        <f t="shared" si="497"/>
        <v>76</v>
      </c>
      <c r="AE341" s="243">
        <f t="shared" si="498"/>
        <v>5109</v>
      </c>
      <c r="AF341" s="155">
        <v>6314</v>
      </c>
      <c r="AG341" s="184">
        <f t="shared" si="499"/>
        <v>4</v>
      </c>
      <c r="AH341" s="155">
        <v>5344</v>
      </c>
      <c r="AI341" s="184">
        <f t="shared" si="500"/>
        <v>0</v>
      </c>
      <c r="AJ341" s="185">
        <v>109</v>
      </c>
      <c r="AK341" s="186">
        <f t="shared" si="501"/>
        <v>0</v>
      </c>
      <c r="AL341" s="155">
        <v>46</v>
      </c>
      <c r="AM341" s="184">
        <f t="shared" si="502"/>
        <v>0</v>
      </c>
      <c r="AN341" s="155">
        <v>46</v>
      </c>
      <c r="AO341" s="184">
        <f t="shared" si="503"/>
        <v>0</v>
      </c>
      <c r="AP341" s="187">
        <v>0</v>
      </c>
      <c r="AQ341" s="186">
        <f t="shared" si="504"/>
        <v>24</v>
      </c>
      <c r="AR341" s="155">
        <v>675</v>
      </c>
      <c r="AS341" s="184">
        <f t="shared" si="505"/>
        <v>0</v>
      </c>
      <c r="AT341" s="155">
        <v>565</v>
      </c>
      <c r="AU341" s="184">
        <f t="shared" si="506"/>
        <v>0</v>
      </c>
      <c r="AV341" s="188">
        <v>7</v>
      </c>
      <c r="AW341" s="255">
        <v>170</v>
      </c>
      <c r="AX341" s="237">
        <f t="shared" si="478"/>
        <v>44165</v>
      </c>
      <c r="AY341" s="6">
        <v>0</v>
      </c>
      <c r="AZ341" s="238">
        <f t="shared" si="507"/>
        <v>341</v>
      </c>
      <c r="BA341" s="238">
        <f t="shared" si="508"/>
        <v>124</v>
      </c>
      <c r="BB341" s="130">
        <v>0</v>
      </c>
      <c r="BC341" s="27">
        <f t="shared" si="509"/>
        <v>22</v>
      </c>
      <c r="BD341" s="238">
        <f t="shared" si="510"/>
        <v>159</v>
      </c>
      <c r="BE341" s="229">
        <f t="shared" si="457"/>
        <v>44165</v>
      </c>
      <c r="BF341" s="132">
        <f t="shared" si="458"/>
        <v>8</v>
      </c>
      <c r="BG341" s="132">
        <f t="shared" si="489"/>
        <v>3866</v>
      </c>
      <c r="BH341" s="229">
        <f t="shared" si="490"/>
        <v>44165</v>
      </c>
      <c r="BI341" s="132">
        <f t="shared" si="459"/>
        <v>3866</v>
      </c>
      <c r="BJ341" s="1">
        <f t="shared" si="460"/>
        <v>44165</v>
      </c>
      <c r="BK341">
        <f t="shared" si="461"/>
        <v>5</v>
      </c>
      <c r="BL341">
        <f t="shared" si="462"/>
        <v>4</v>
      </c>
      <c r="BM341" s="1">
        <f t="shared" si="463"/>
        <v>44165</v>
      </c>
      <c r="BN341">
        <f t="shared" si="511"/>
        <v>5656</v>
      </c>
      <c r="BO341">
        <f t="shared" si="511"/>
        <v>2809</v>
      </c>
      <c r="BP341" s="179">
        <f t="shared" si="491"/>
        <v>44165</v>
      </c>
      <c r="BQ341">
        <f t="shared" si="466"/>
        <v>6314</v>
      </c>
      <c r="BR341">
        <f t="shared" si="467"/>
        <v>5344</v>
      </c>
      <c r="BS341">
        <f t="shared" si="468"/>
        <v>109</v>
      </c>
      <c r="BW341" s="179">
        <f t="shared" si="492"/>
        <v>44165</v>
      </c>
      <c r="BX341">
        <f t="shared" si="469"/>
        <v>46</v>
      </c>
      <c r="BY341">
        <f t="shared" si="470"/>
        <v>46</v>
      </c>
      <c r="BZ341">
        <f t="shared" si="471"/>
        <v>0</v>
      </c>
      <c r="CA341" s="179">
        <f t="shared" si="493"/>
        <v>44165</v>
      </c>
      <c r="CB341">
        <f t="shared" si="472"/>
        <v>675</v>
      </c>
      <c r="CC341">
        <f t="shared" si="473"/>
        <v>565</v>
      </c>
      <c r="CD341">
        <f t="shared" si="474"/>
        <v>7</v>
      </c>
      <c r="CE341" s="179">
        <f t="shared" si="494"/>
        <v>44165</v>
      </c>
      <c r="CF341">
        <f t="shared" si="479"/>
        <v>76</v>
      </c>
      <c r="CG341">
        <f t="shared" si="480"/>
        <v>4</v>
      </c>
      <c r="CH341" s="179">
        <f t="shared" si="495"/>
        <v>44165</v>
      </c>
      <c r="CI341">
        <f t="shared" si="481"/>
        <v>0</v>
      </c>
      <c r="CJ341" s="1">
        <f t="shared" si="483"/>
        <v>44165</v>
      </c>
      <c r="CK341" s="282">
        <f t="shared" si="484"/>
        <v>76</v>
      </c>
      <c r="CL341" s="1">
        <f t="shared" si="485"/>
        <v>44165</v>
      </c>
      <c r="CM341" s="283">
        <f t="shared" si="486"/>
        <v>0</v>
      </c>
    </row>
    <row r="342" spans="1:91" ht="18" customHeight="1" x14ac:dyDescent="0.55000000000000004">
      <c r="A342" s="179">
        <v>44166</v>
      </c>
      <c r="B342" s="240">
        <v>7</v>
      </c>
      <c r="C342" s="154">
        <f t="shared" si="496"/>
        <v>3873</v>
      </c>
      <c r="D342" s="154">
        <f t="shared" si="488"/>
        <v>235</v>
      </c>
      <c r="E342" s="147">
        <v>3</v>
      </c>
      <c r="F342" s="147">
        <v>3638</v>
      </c>
      <c r="G342" s="147">
        <v>1</v>
      </c>
      <c r="H342" s="135"/>
      <c r="I342" s="147">
        <v>5</v>
      </c>
      <c r="J342" s="135"/>
      <c r="K342" s="42">
        <v>0</v>
      </c>
      <c r="L342" s="146">
        <v>3</v>
      </c>
      <c r="M342" s="147">
        <v>1</v>
      </c>
      <c r="N342" s="135"/>
      <c r="O342" s="135"/>
      <c r="P342" s="147">
        <v>1</v>
      </c>
      <c r="Q342" s="147">
        <v>0</v>
      </c>
      <c r="R342" s="135"/>
      <c r="S342" s="135"/>
      <c r="T342" s="147">
        <v>7</v>
      </c>
      <c r="U342" s="147">
        <v>6</v>
      </c>
      <c r="V342" s="135"/>
      <c r="W342" s="42">
        <v>259</v>
      </c>
      <c r="X342" s="148">
        <v>254</v>
      </c>
      <c r="Y342" s="42">
        <v>154</v>
      </c>
      <c r="Z342" s="75">
        <f t="shared" si="487"/>
        <v>44166</v>
      </c>
      <c r="AA342" s="230">
        <f t="shared" si="445"/>
        <v>7117</v>
      </c>
      <c r="AB342" s="230">
        <f t="shared" si="446"/>
        <v>5972</v>
      </c>
      <c r="AC342" s="231">
        <f t="shared" si="447"/>
        <v>116</v>
      </c>
      <c r="AD342" s="183">
        <f t="shared" si="497"/>
        <v>82</v>
      </c>
      <c r="AE342" s="243">
        <f t="shared" si="498"/>
        <v>5191</v>
      </c>
      <c r="AF342" s="155">
        <v>6396</v>
      </c>
      <c r="AG342" s="184">
        <f t="shared" si="499"/>
        <v>17</v>
      </c>
      <c r="AH342" s="155">
        <v>5361</v>
      </c>
      <c r="AI342" s="184">
        <f t="shared" si="500"/>
        <v>0</v>
      </c>
      <c r="AJ342" s="185">
        <v>109</v>
      </c>
      <c r="AK342" s="186">
        <f t="shared" si="501"/>
        <v>0</v>
      </c>
      <c r="AL342" s="155">
        <v>46</v>
      </c>
      <c r="AM342" s="184">
        <f t="shared" si="502"/>
        <v>0</v>
      </c>
      <c r="AN342" s="155">
        <v>46</v>
      </c>
      <c r="AO342" s="184">
        <f t="shared" si="503"/>
        <v>0</v>
      </c>
      <c r="AP342" s="187">
        <v>0</v>
      </c>
      <c r="AQ342" s="186">
        <f t="shared" si="504"/>
        <v>0</v>
      </c>
      <c r="AR342" s="155">
        <v>675</v>
      </c>
      <c r="AS342" s="184">
        <f t="shared" si="505"/>
        <v>0</v>
      </c>
      <c r="AT342" s="155">
        <v>565</v>
      </c>
      <c r="AU342" s="184">
        <f t="shared" si="506"/>
        <v>0</v>
      </c>
      <c r="AV342" s="188">
        <v>7</v>
      </c>
      <c r="AW342" s="255">
        <v>171</v>
      </c>
      <c r="AX342" s="237">
        <f t="shared" si="478"/>
        <v>44166</v>
      </c>
      <c r="AY342" s="6">
        <v>0</v>
      </c>
      <c r="AZ342" s="238">
        <f t="shared" si="507"/>
        <v>341</v>
      </c>
      <c r="BA342" s="238">
        <f t="shared" si="508"/>
        <v>125</v>
      </c>
      <c r="BB342" s="130">
        <v>0</v>
      </c>
      <c r="BC342" s="27">
        <f t="shared" si="509"/>
        <v>22</v>
      </c>
      <c r="BD342" s="238">
        <f t="shared" si="510"/>
        <v>160</v>
      </c>
      <c r="BE342" s="229">
        <f t="shared" si="457"/>
        <v>44166</v>
      </c>
      <c r="BF342" s="132">
        <f t="shared" si="458"/>
        <v>7</v>
      </c>
      <c r="BG342" s="132">
        <f t="shared" si="489"/>
        <v>3873</v>
      </c>
      <c r="BH342" s="229">
        <f t="shared" si="490"/>
        <v>44166</v>
      </c>
      <c r="BI342" s="132">
        <f t="shared" si="459"/>
        <v>3873</v>
      </c>
      <c r="BJ342" s="1">
        <f t="shared" si="460"/>
        <v>44166</v>
      </c>
      <c r="BK342">
        <f t="shared" si="461"/>
        <v>3</v>
      </c>
      <c r="BL342">
        <f t="shared" si="462"/>
        <v>1</v>
      </c>
      <c r="BM342" s="1">
        <f t="shared" si="463"/>
        <v>44166</v>
      </c>
      <c r="BN342">
        <f t="shared" ref="BN342:BN373" si="512">+BN341+BK342</f>
        <v>5659</v>
      </c>
      <c r="BO342">
        <f t="shared" ref="BO342:BO373" si="513">+BO341+BL342</f>
        <v>2810</v>
      </c>
      <c r="BP342" s="179">
        <f t="shared" si="491"/>
        <v>44166</v>
      </c>
      <c r="BQ342">
        <f t="shared" si="466"/>
        <v>6396</v>
      </c>
      <c r="BR342">
        <f t="shared" si="467"/>
        <v>5361</v>
      </c>
      <c r="BS342">
        <f t="shared" si="468"/>
        <v>109</v>
      </c>
      <c r="BW342" s="179">
        <f t="shared" si="492"/>
        <v>44166</v>
      </c>
      <c r="BX342">
        <f t="shared" si="469"/>
        <v>46</v>
      </c>
      <c r="BY342">
        <f t="shared" si="470"/>
        <v>46</v>
      </c>
      <c r="BZ342">
        <f t="shared" si="471"/>
        <v>0</v>
      </c>
      <c r="CA342" s="179">
        <f t="shared" si="493"/>
        <v>44166</v>
      </c>
      <c r="CB342">
        <f t="shared" si="472"/>
        <v>675</v>
      </c>
      <c r="CC342">
        <f t="shared" si="473"/>
        <v>565</v>
      </c>
      <c r="CD342">
        <f t="shared" si="474"/>
        <v>7</v>
      </c>
      <c r="CE342" s="179">
        <f t="shared" si="494"/>
        <v>44166</v>
      </c>
      <c r="CF342">
        <f t="shared" si="479"/>
        <v>82</v>
      </c>
      <c r="CG342">
        <f t="shared" si="480"/>
        <v>17</v>
      </c>
      <c r="CH342" s="179">
        <f t="shared" si="495"/>
        <v>44166</v>
      </c>
      <c r="CI342">
        <f t="shared" si="481"/>
        <v>0</v>
      </c>
      <c r="CJ342" s="1">
        <f t="shared" si="483"/>
        <v>44166</v>
      </c>
      <c r="CK342" s="282">
        <f t="shared" si="484"/>
        <v>82</v>
      </c>
      <c r="CL342" s="1">
        <f t="shared" si="485"/>
        <v>44166</v>
      </c>
      <c r="CM342" s="283">
        <f t="shared" si="486"/>
        <v>0</v>
      </c>
    </row>
    <row r="343" spans="1:91" ht="18" customHeight="1" x14ac:dyDescent="0.55000000000000004">
      <c r="A343" s="179">
        <v>44167</v>
      </c>
      <c r="B343" s="240">
        <v>16</v>
      </c>
      <c r="C343" s="154">
        <f t="shared" si="496"/>
        <v>3889</v>
      </c>
      <c r="D343" s="154">
        <f t="shared" si="488"/>
        <v>235</v>
      </c>
      <c r="E343" s="147">
        <v>3</v>
      </c>
      <c r="F343" s="147">
        <v>3654</v>
      </c>
      <c r="G343" s="147">
        <v>2</v>
      </c>
      <c r="H343" s="135"/>
      <c r="I343" s="147">
        <v>6</v>
      </c>
      <c r="J343" s="135"/>
      <c r="K343" s="42">
        <v>0</v>
      </c>
      <c r="L343" s="146">
        <v>6</v>
      </c>
      <c r="M343" s="147">
        <v>5</v>
      </c>
      <c r="N343" s="135"/>
      <c r="O343" s="135"/>
      <c r="P343" s="147">
        <v>2</v>
      </c>
      <c r="Q343" s="147">
        <v>2</v>
      </c>
      <c r="R343" s="135"/>
      <c r="S343" s="135"/>
      <c r="T343" s="147">
        <v>9</v>
      </c>
      <c r="U343" s="147">
        <v>9</v>
      </c>
      <c r="V343" s="135"/>
      <c r="W343" s="42">
        <v>254</v>
      </c>
      <c r="X343" s="148">
        <v>248</v>
      </c>
      <c r="Y343" s="42">
        <v>155</v>
      </c>
      <c r="Z343" s="75">
        <f t="shared" si="487"/>
        <v>44167</v>
      </c>
      <c r="AA343" s="230">
        <f t="shared" ref="AA343:AA374" si="514">+AF343+AL343+AR343</f>
        <v>7230</v>
      </c>
      <c r="AB343" s="230">
        <f t="shared" ref="AB343:AB374" si="515">+AH343+AN343+AT343</f>
        <v>6011</v>
      </c>
      <c r="AC343" s="231">
        <f t="shared" ref="AC343:AC374" si="516">+AJ343+AP343+AV343</f>
        <v>117</v>
      </c>
      <c r="AD343" s="183">
        <f t="shared" si="497"/>
        <v>103</v>
      </c>
      <c r="AE343" s="243">
        <f t="shared" si="498"/>
        <v>5294</v>
      </c>
      <c r="AF343" s="155">
        <v>6499</v>
      </c>
      <c r="AG343" s="184">
        <f t="shared" si="499"/>
        <v>34</v>
      </c>
      <c r="AH343" s="155">
        <v>5395</v>
      </c>
      <c r="AI343" s="184">
        <f t="shared" si="500"/>
        <v>1</v>
      </c>
      <c r="AJ343" s="185">
        <v>110</v>
      </c>
      <c r="AK343" s="186">
        <f t="shared" si="501"/>
        <v>0</v>
      </c>
      <c r="AL343" s="155">
        <v>46</v>
      </c>
      <c r="AM343" s="184">
        <f t="shared" si="502"/>
        <v>0</v>
      </c>
      <c r="AN343" s="155">
        <v>46</v>
      </c>
      <c r="AO343" s="184">
        <f t="shared" si="503"/>
        <v>0</v>
      </c>
      <c r="AP343" s="187">
        <v>0</v>
      </c>
      <c r="AQ343" s="186">
        <f t="shared" si="504"/>
        <v>10</v>
      </c>
      <c r="AR343" s="155">
        <v>685</v>
      </c>
      <c r="AS343" s="184">
        <f t="shared" si="505"/>
        <v>5</v>
      </c>
      <c r="AT343" s="155">
        <v>570</v>
      </c>
      <c r="AU343" s="184">
        <f t="shared" si="506"/>
        <v>0</v>
      </c>
      <c r="AV343" s="188">
        <v>7</v>
      </c>
      <c r="AW343" s="255">
        <v>172</v>
      </c>
      <c r="AX343" s="237">
        <f t="shared" si="478"/>
        <v>44167</v>
      </c>
      <c r="AY343" s="6">
        <v>0</v>
      </c>
      <c r="AZ343" s="238">
        <f t="shared" si="507"/>
        <v>341</v>
      </c>
      <c r="BA343" s="238">
        <f t="shared" si="508"/>
        <v>126</v>
      </c>
      <c r="BB343" s="130">
        <v>0</v>
      </c>
      <c r="BC343" s="27">
        <f t="shared" si="509"/>
        <v>22</v>
      </c>
      <c r="BD343" s="238">
        <f t="shared" si="510"/>
        <v>161</v>
      </c>
      <c r="BE343" s="229">
        <f t="shared" ref="BE343:BE374" si="517">+Z343</f>
        <v>44167</v>
      </c>
      <c r="BF343" s="132">
        <f t="shared" ref="BF343:BF374" si="518">+B343</f>
        <v>16</v>
      </c>
      <c r="BG343" s="132">
        <f t="shared" si="489"/>
        <v>3889</v>
      </c>
      <c r="BH343" s="229">
        <f t="shared" si="490"/>
        <v>44167</v>
      </c>
      <c r="BI343" s="132">
        <f t="shared" ref="BI343:BI374" si="519">+C343</f>
        <v>3889</v>
      </c>
      <c r="BJ343" s="1">
        <f t="shared" ref="BJ343:BJ374" si="520">+BE343</f>
        <v>44167</v>
      </c>
      <c r="BK343">
        <f t="shared" ref="BK343:BK374" si="521">+L343</f>
        <v>6</v>
      </c>
      <c r="BL343">
        <f t="shared" ref="BL343:BL374" si="522">+M343</f>
        <v>5</v>
      </c>
      <c r="BM343" s="1">
        <f t="shared" ref="BM343:BM374" si="523">+BJ343</f>
        <v>44167</v>
      </c>
      <c r="BN343">
        <f t="shared" si="512"/>
        <v>5665</v>
      </c>
      <c r="BO343">
        <f t="shared" si="513"/>
        <v>2815</v>
      </c>
      <c r="BP343" s="179">
        <f t="shared" si="491"/>
        <v>44167</v>
      </c>
      <c r="BQ343">
        <f t="shared" ref="BQ343:BQ374" si="524">+AF343</f>
        <v>6499</v>
      </c>
      <c r="BR343">
        <f t="shared" ref="BR343:BR374" si="525">+AH343</f>
        <v>5395</v>
      </c>
      <c r="BS343">
        <f t="shared" ref="BS343:BS374" si="526">+AJ343</f>
        <v>110</v>
      </c>
      <c r="BW343" s="179">
        <f t="shared" si="492"/>
        <v>44167</v>
      </c>
      <c r="BX343">
        <f t="shared" ref="BX343:BX374" si="527">+AL343</f>
        <v>46</v>
      </c>
      <c r="BY343">
        <f t="shared" ref="BY343:BY374" si="528">+AN343</f>
        <v>46</v>
      </c>
      <c r="BZ343">
        <f t="shared" ref="BZ343:BZ374" si="529">+AP343</f>
        <v>0</v>
      </c>
      <c r="CA343" s="179">
        <f t="shared" si="493"/>
        <v>44167</v>
      </c>
      <c r="CB343">
        <f t="shared" ref="CB343:CB374" si="530">+AR343</f>
        <v>685</v>
      </c>
      <c r="CC343">
        <f t="shared" ref="CC343:CC374" si="531">+AT343</f>
        <v>570</v>
      </c>
      <c r="CD343">
        <f t="shared" ref="CD343:CD374" si="532">+AV343</f>
        <v>7</v>
      </c>
      <c r="CE343" s="179">
        <f t="shared" si="494"/>
        <v>44167</v>
      </c>
      <c r="CF343">
        <f t="shared" si="479"/>
        <v>103</v>
      </c>
      <c r="CG343">
        <f t="shared" si="480"/>
        <v>34</v>
      </c>
      <c r="CH343" s="179">
        <f t="shared" si="495"/>
        <v>44167</v>
      </c>
      <c r="CI343">
        <f t="shared" si="481"/>
        <v>1</v>
      </c>
      <c r="CJ343" s="1">
        <f t="shared" si="483"/>
        <v>44167</v>
      </c>
      <c r="CK343" s="282">
        <f t="shared" si="484"/>
        <v>103</v>
      </c>
      <c r="CL343" s="1">
        <f t="shared" si="485"/>
        <v>44167</v>
      </c>
      <c r="CM343" s="283">
        <f t="shared" si="486"/>
        <v>1</v>
      </c>
    </row>
    <row r="344" spans="1:91" ht="18" customHeight="1" x14ac:dyDescent="0.55000000000000004">
      <c r="A344" s="179">
        <v>44168</v>
      </c>
      <c r="B344" s="240">
        <v>15</v>
      </c>
      <c r="C344" s="154">
        <f t="shared" si="496"/>
        <v>3904</v>
      </c>
      <c r="D344" s="154">
        <f t="shared" si="488"/>
        <v>238</v>
      </c>
      <c r="E344" s="147">
        <v>3</v>
      </c>
      <c r="F344" s="147">
        <v>3666</v>
      </c>
      <c r="G344" s="147">
        <v>1</v>
      </c>
      <c r="H344" s="135"/>
      <c r="I344" s="147">
        <v>6</v>
      </c>
      <c r="J344" s="135"/>
      <c r="K344" s="42">
        <v>0</v>
      </c>
      <c r="L344" s="146">
        <v>12</v>
      </c>
      <c r="M344" s="147">
        <v>12</v>
      </c>
      <c r="N344" s="135"/>
      <c r="O344" s="135"/>
      <c r="P344" s="147">
        <v>0</v>
      </c>
      <c r="Q344" s="147">
        <v>0</v>
      </c>
      <c r="R344" s="135"/>
      <c r="S344" s="135"/>
      <c r="T344" s="147">
        <v>17</v>
      </c>
      <c r="U344" s="147">
        <v>17</v>
      </c>
      <c r="V344" s="135"/>
      <c r="W344" s="42">
        <v>249</v>
      </c>
      <c r="X344" s="148">
        <v>243</v>
      </c>
      <c r="Y344" s="42">
        <v>156</v>
      </c>
      <c r="Z344" s="75">
        <f t="shared" si="487"/>
        <v>44168</v>
      </c>
      <c r="AA344" s="230">
        <f t="shared" si="514"/>
        <v>7321</v>
      </c>
      <c r="AB344" s="230">
        <f t="shared" si="515"/>
        <v>6041</v>
      </c>
      <c r="AC344" s="231">
        <f t="shared" si="516"/>
        <v>118</v>
      </c>
      <c r="AD344" s="183">
        <f t="shared" si="497"/>
        <v>90</v>
      </c>
      <c r="AE344" s="243">
        <f t="shared" si="498"/>
        <v>5384</v>
      </c>
      <c r="AF344" s="155">
        <v>6589</v>
      </c>
      <c r="AG344" s="184">
        <f t="shared" si="499"/>
        <v>28</v>
      </c>
      <c r="AH344" s="155">
        <v>5423</v>
      </c>
      <c r="AI344" s="184">
        <f t="shared" si="500"/>
        <v>1</v>
      </c>
      <c r="AJ344" s="185">
        <v>111</v>
      </c>
      <c r="AK344" s="186">
        <f t="shared" si="501"/>
        <v>0</v>
      </c>
      <c r="AL344" s="155">
        <v>46</v>
      </c>
      <c r="AM344" s="184">
        <f t="shared" si="502"/>
        <v>0</v>
      </c>
      <c r="AN344" s="155">
        <v>46</v>
      </c>
      <c r="AO344" s="184">
        <f t="shared" si="503"/>
        <v>0</v>
      </c>
      <c r="AP344" s="187">
        <v>0</v>
      </c>
      <c r="AQ344" s="186">
        <f t="shared" si="504"/>
        <v>1</v>
      </c>
      <c r="AR344" s="155">
        <v>686</v>
      </c>
      <c r="AS344" s="184">
        <f t="shared" si="505"/>
        <v>2</v>
      </c>
      <c r="AT344" s="155">
        <v>572</v>
      </c>
      <c r="AU344" s="184">
        <f t="shared" si="506"/>
        <v>0</v>
      </c>
      <c r="AV344" s="188">
        <v>7</v>
      </c>
      <c r="AW344" s="255">
        <v>173</v>
      </c>
      <c r="AX344" s="237">
        <f t="shared" si="478"/>
        <v>44168</v>
      </c>
      <c r="AY344" s="6">
        <v>0</v>
      </c>
      <c r="AZ344" s="238">
        <f t="shared" si="507"/>
        <v>341</v>
      </c>
      <c r="BA344" s="238">
        <f t="shared" si="508"/>
        <v>127</v>
      </c>
      <c r="BB344" s="130">
        <v>0</v>
      </c>
      <c r="BC344" s="27">
        <f t="shared" si="509"/>
        <v>22</v>
      </c>
      <c r="BD344" s="238">
        <f t="shared" si="510"/>
        <v>162</v>
      </c>
      <c r="BE344" s="229">
        <f t="shared" si="517"/>
        <v>44168</v>
      </c>
      <c r="BF344" s="132">
        <f t="shared" si="518"/>
        <v>15</v>
      </c>
      <c r="BG344" s="132">
        <f t="shared" si="489"/>
        <v>3904</v>
      </c>
      <c r="BH344" s="229">
        <f t="shared" si="490"/>
        <v>44168</v>
      </c>
      <c r="BI344" s="132">
        <f t="shared" si="519"/>
        <v>3904</v>
      </c>
      <c r="BJ344" s="1">
        <f t="shared" si="520"/>
        <v>44168</v>
      </c>
      <c r="BK344">
        <f t="shared" si="521"/>
        <v>12</v>
      </c>
      <c r="BL344">
        <f t="shared" si="522"/>
        <v>12</v>
      </c>
      <c r="BM344" s="1">
        <f t="shared" si="523"/>
        <v>44168</v>
      </c>
      <c r="BN344">
        <f t="shared" si="512"/>
        <v>5677</v>
      </c>
      <c r="BO344">
        <f t="shared" si="513"/>
        <v>2827</v>
      </c>
      <c r="BP344" s="179">
        <f t="shared" si="491"/>
        <v>44168</v>
      </c>
      <c r="BQ344">
        <f t="shared" si="524"/>
        <v>6589</v>
      </c>
      <c r="BR344">
        <f t="shared" si="525"/>
        <v>5423</v>
      </c>
      <c r="BS344">
        <f t="shared" si="526"/>
        <v>111</v>
      </c>
      <c r="BW344" s="179">
        <f t="shared" si="492"/>
        <v>44168</v>
      </c>
      <c r="BX344">
        <f t="shared" si="527"/>
        <v>46</v>
      </c>
      <c r="BY344">
        <f t="shared" si="528"/>
        <v>46</v>
      </c>
      <c r="BZ344">
        <f t="shared" si="529"/>
        <v>0</v>
      </c>
      <c r="CA344" s="179">
        <f t="shared" si="493"/>
        <v>44168</v>
      </c>
      <c r="CB344">
        <f t="shared" si="530"/>
        <v>686</v>
      </c>
      <c r="CC344">
        <f t="shared" si="531"/>
        <v>572</v>
      </c>
      <c r="CD344">
        <f t="shared" si="532"/>
        <v>7</v>
      </c>
      <c r="CE344" s="179">
        <f t="shared" si="494"/>
        <v>44168</v>
      </c>
      <c r="CF344">
        <f t="shared" si="479"/>
        <v>90</v>
      </c>
      <c r="CG344">
        <f t="shared" si="480"/>
        <v>28</v>
      </c>
      <c r="CH344" s="179">
        <f t="shared" si="495"/>
        <v>44168</v>
      </c>
      <c r="CI344">
        <f t="shared" si="481"/>
        <v>1</v>
      </c>
      <c r="CJ344" s="1">
        <f t="shared" si="483"/>
        <v>44168</v>
      </c>
      <c r="CK344" s="282">
        <f t="shared" si="484"/>
        <v>90</v>
      </c>
      <c r="CL344" s="284">
        <f t="shared" si="485"/>
        <v>44168</v>
      </c>
      <c r="CM344" s="283">
        <f t="shared" si="486"/>
        <v>1</v>
      </c>
    </row>
    <row r="345" spans="1:91" ht="18" customHeight="1" x14ac:dyDescent="0.55000000000000004">
      <c r="A345" s="179">
        <v>44169</v>
      </c>
      <c r="B345" s="240">
        <v>15</v>
      </c>
      <c r="C345" s="154">
        <f t="shared" ref="C345:C376" si="533">+B345+C344</f>
        <v>3919</v>
      </c>
      <c r="D345" s="154">
        <f t="shared" si="488"/>
        <v>239</v>
      </c>
      <c r="E345" s="147">
        <v>4</v>
      </c>
      <c r="F345" s="147">
        <v>3680</v>
      </c>
      <c r="G345" s="147">
        <v>0</v>
      </c>
      <c r="H345" s="135"/>
      <c r="I345" s="147">
        <v>6</v>
      </c>
      <c r="J345" s="135"/>
      <c r="K345" s="42">
        <v>0</v>
      </c>
      <c r="L345" s="146">
        <v>12</v>
      </c>
      <c r="M345" s="147">
        <v>11</v>
      </c>
      <c r="N345" s="135"/>
      <c r="O345" s="135"/>
      <c r="P345" s="147">
        <v>1</v>
      </c>
      <c r="Q345" s="147">
        <v>1</v>
      </c>
      <c r="R345" s="135"/>
      <c r="S345" s="135"/>
      <c r="T345" s="147">
        <v>11</v>
      </c>
      <c r="U345" s="147">
        <v>11</v>
      </c>
      <c r="V345" s="135"/>
      <c r="W345" s="42">
        <v>249</v>
      </c>
      <c r="X345" s="148">
        <v>242</v>
      </c>
      <c r="Y345" s="42">
        <v>157</v>
      </c>
      <c r="Z345" s="75">
        <f t="shared" si="487"/>
        <v>44169</v>
      </c>
      <c r="AA345" s="230">
        <f t="shared" si="514"/>
        <v>7437</v>
      </c>
      <c r="AB345" s="230">
        <f t="shared" si="515"/>
        <v>6083</v>
      </c>
      <c r="AC345" s="231">
        <f t="shared" si="516"/>
        <v>119</v>
      </c>
      <c r="AD345" s="183">
        <f t="shared" ref="AD345:AD376" si="534">+AF345-AF344</f>
        <v>112</v>
      </c>
      <c r="AE345" s="243">
        <f t="shared" ref="AE345:AE376" si="535">+AE344+AD345</f>
        <v>5496</v>
      </c>
      <c r="AF345" s="155">
        <v>6701</v>
      </c>
      <c r="AG345" s="184">
        <f t="shared" si="499"/>
        <v>42</v>
      </c>
      <c r="AH345" s="155">
        <v>5465</v>
      </c>
      <c r="AI345" s="184">
        <f t="shared" si="500"/>
        <v>1</v>
      </c>
      <c r="AJ345" s="185">
        <v>112</v>
      </c>
      <c r="AK345" s="186">
        <f t="shared" si="501"/>
        <v>0</v>
      </c>
      <c r="AL345" s="155">
        <v>46</v>
      </c>
      <c r="AM345" s="184">
        <f t="shared" si="502"/>
        <v>0</v>
      </c>
      <c r="AN345" s="155">
        <v>46</v>
      </c>
      <c r="AO345" s="184">
        <f t="shared" si="503"/>
        <v>0</v>
      </c>
      <c r="AP345" s="187">
        <v>0</v>
      </c>
      <c r="AQ345" s="186">
        <f t="shared" si="504"/>
        <v>4</v>
      </c>
      <c r="AR345" s="155">
        <v>690</v>
      </c>
      <c r="AS345" s="184">
        <f t="shared" si="505"/>
        <v>0</v>
      </c>
      <c r="AT345" s="155">
        <v>572</v>
      </c>
      <c r="AU345" s="184">
        <f t="shared" si="506"/>
        <v>0</v>
      </c>
      <c r="AV345" s="188">
        <v>7</v>
      </c>
      <c r="AW345" s="255">
        <v>174</v>
      </c>
      <c r="AX345" s="237">
        <f t="shared" si="478"/>
        <v>44169</v>
      </c>
      <c r="AY345" s="6">
        <v>0</v>
      </c>
      <c r="AZ345" s="238">
        <f t="shared" ref="AZ345:AZ376" si="536">+AZ344+AY345</f>
        <v>341</v>
      </c>
      <c r="BA345" s="238">
        <f t="shared" ref="BA345:BA473" si="537">+BA344+1</f>
        <v>128</v>
      </c>
      <c r="BB345" s="130">
        <v>0</v>
      </c>
      <c r="BC345" s="27">
        <f t="shared" ref="BC345:BC376" si="538">+BC344+BB345</f>
        <v>22</v>
      </c>
      <c r="BD345" s="238">
        <f t="shared" ref="BD345:BD473" si="539">+BD344+1</f>
        <v>163</v>
      </c>
      <c r="BE345" s="229">
        <f t="shared" si="517"/>
        <v>44169</v>
      </c>
      <c r="BF345" s="132">
        <f t="shared" si="518"/>
        <v>15</v>
      </c>
      <c r="BG345" s="132">
        <f t="shared" si="489"/>
        <v>3919</v>
      </c>
      <c r="BH345" s="229">
        <f t="shared" si="490"/>
        <v>44169</v>
      </c>
      <c r="BI345" s="132">
        <f t="shared" si="519"/>
        <v>3919</v>
      </c>
      <c r="BJ345" s="1">
        <f t="shared" si="520"/>
        <v>44169</v>
      </c>
      <c r="BK345">
        <f t="shared" si="521"/>
        <v>12</v>
      </c>
      <c r="BL345">
        <f t="shared" si="522"/>
        <v>11</v>
      </c>
      <c r="BM345" s="1">
        <f t="shared" si="523"/>
        <v>44169</v>
      </c>
      <c r="BN345">
        <f t="shared" si="512"/>
        <v>5689</v>
      </c>
      <c r="BO345">
        <f t="shared" si="513"/>
        <v>2838</v>
      </c>
      <c r="BP345" s="179">
        <f t="shared" si="491"/>
        <v>44169</v>
      </c>
      <c r="BQ345">
        <f t="shared" si="524"/>
        <v>6701</v>
      </c>
      <c r="BR345">
        <f t="shared" si="525"/>
        <v>5465</v>
      </c>
      <c r="BS345">
        <f t="shared" si="526"/>
        <v>112</v>
      </c>
      <c r="BW345" s="179">
        <f t="shared" si="492"/>
        <v>44169</v>
      </c>
      <c r="BX345">
        <f t="shared" si="527"/>
        <v>46</v>
      </c>
      <c r="BY345">
        <f t="shared" si="528"/>
        <v>46</v>
      </c>
      <c r="BZ345">
        <f t="shared" si="529"/>
        <v>0</v>
      </c>
      <c r="CA345" s="179">
        <f t="shared" si="493"/>
        <v>44169</v>
      </c>
      <c r="CB345">
        <f t="shared" si="530"/>
        <v>690</v>
      </c>
      <c r="CC345">
        <f t="shared" si="531"/>
        <v>572</v>
      </c>
      <c r="CD345">
        <f t="shared" si="532"/>
        <v>7</v>
      </c>
      <c r="CE345" s="179">
        <f t="shared" si="494"/>
        <v>44169</v>
      </c>
      <c r="CF345">
        <f t="shared" si="479"/>
        <v>112</v>
      </c>
      <c r="CG345">
        <f t="shared" si="480"/>
        <v>42</v>
      </c>
      <c r="CH345" s="179">
        <f t="shared" si="495"/>
        <v>44169</v>
      </c>
      <c r="CI345">
        <f t="shared" si="481"/>
        <v>1</v>
      </c>
      <c r="CJ345" s="1">
        <f t="shared" si="483"/>
        <v>44169</v>
      </c>
      <c r="CK345" s="282">
        <f t="shared" si="484"/>
        <v>112</v>
      </c>
      <c r="CL345" s="284">
        <f t="shared" si="485"/>
        <v>44169</v>
      </c>
      <c r="CM345" s="283">
        <f t="shared" si="486"/>
        <v>1</v>
      </c>
    </row>
    <row r="346" spans="1:91" ht="18" customHeight="1" x14ac:dyDescent="0.55000000000000004">
      <c r="A346" s="179">
        <v>44170</v>
      </c>
      <c r="B346" s="240">
        <v>17</v>
      </c>
      <c r="C346" s="154">
        <f t="shared" si="533"/>
        <v>3936</v>
      </c>
      <c r="D346" s="154">
        <f t="shared" si="488"/>
        <v>246</v>
      </c>
      <c r="E346" s="147">
        <v>4</v>
      </c>
      <c r="F346" s="147">
        <v>3690</v>
      </c>
      <c r="G346" s="147">
        <v>2</v>
      </c>
      <c r="H346" s="135"/>
      <c r="I346" s="147">
        <v>8</v>
      </c>
      <c r="J346" s="135"/>
      <c r="K346" s="42">
        <v>0</v>
      </c>
      <c r="L346" s="146">
        <v>2</v>
      </c>
      <c r="M346" s="147">
        <v>2</v>
      </c>
      <c r="N346" s="135"/>
      <c r="O346" s="135"/>
      <c r="P346" s="147">
        <v>6</v>
      </c>
      <c r="Q346" s="147">
        <v>6</v>
      </c>
      <c r="R346" s="135"/>
      <c r="S346" s="135"/>
      <c r="T346" s="147">
        <v>11</v>
      </c>
      <c r="U346" s="147">
        <v>11</v>
      </c>
      <c r="V346" s="135"/>
      <c r="W346" s="42">
        <v>234</v>
      </c>
      <c r="X346" s="148">
        <v>227</v>
      </c>
      <c r="Y346" s="42">
        <v>158</v>
      </c>
      <c r="Z346" s="75">
        <f t="shared" si="487"/>
        <v>44170</v>
      </c>
      <c r="AA346" s="230">
        <f t="shared" si="514"/>
        <v>7541</v>
      </c>
      <c r="AB346" s="230">
        <f t="shared" si="515"/>
        <v>6131</v>
      </c>
      <c r="AC346" s="231">
        <f t="shared" si="516"/>
        <v>119</v>
      </c>
      <c r="AD346" s="183">
        <f t="shared" si="534"/>
        <v>101</v>
      </c>
      <c r="AE346" s="243">
        <f t="shared" si="535"/>
        <v>5597</v>
      </c>
      <c r="AF346" s="155">
        <v>6802</v>
      </c>
      <c r="AG346" s="184">
        <f t="shared" ref="AG346:AG377" si="540">+AH346-AH345</f>
        <v>46</v>
      </c>
      <c r="AH346" s="155">
        <v>5511</v>
      </c>
      <c r="AI346" s="184">
        <f t="shared" ref="AI346:AI377" si="541">+AJ346-AJ345</f>
        <v>0</v>
      </c>
      <c r="AJ346" s="185">
        <v>112</v>
      </c>
      <c r="AK346" s="186">
        <f t="shared" ref="AK346:AK377" si="542">+AL346-AL345</f>
        <v>0</v>
      </c>
      <c r="AL346" s="155">
        <v>46</v>
      </c>
      <c r="AM346" s="184">
        <f t="shared" ref="AM346:AM377" si="543">+AN346-AN345</f>
        <v>0</v>
      </c>
      <c r="AN346" s="155">
        <v>46</v>
      </c>
      <c r="AO346" s="184">
        <f t="shared" ref="AO346:AO377" si="544">+AP346-AP345</f>
        <v>0</v>
      </c>
      <c r="AP346" s="187">
        <v>0</v>
      </c>
      <c r="AQ346" s="186">
        <f t="shared" ref="AQ346:AQ377" si="545">+AR346-AR345</f>
        <v>3</v>
      </c>
      <c r="AR346" s="155">
        <v>693</v>
      </c>
      <c r="AS346" s="184">
        <f t="shared" ref="AS346:AS377" si="546">+AT346-AT345</f>
        <v>2</v>
      </c>
      <c r="AT346" s="155">
        <v>574</v>
      </c>
      <c r="AU346" s="184">
        <f t="shared" ref="AU346:AU377" si="547">+AV346-AV345</f>
        <v>0</v>
      </c>
      <c r="AV346" s="188">
        <v>7</v>
      </c>
      <c r="AW346" s="255">
        <v>175</v>
      </c>
      <c r="AX346" s="237">
        <f t="shared" ref="AX346:AX364" si="548">+A346</f>
        <v>44170</v>
      </c>
      <c r="AY346" s="6">
        <v>0</v>
      </c>
      <c r="AZ346" s="238">
        <f t="shared" si="536"/>
        <v>341</v>
      </c>
      <c r="BA346" s="238">
        <f t="shared" si="537"/>
        <v>129</v>
      </c>
      <c r="BB346" s="130">
        <v>0</v>
      </c>
      <c r="BC346" s="27">
        <f t="shared" si="538"/>
        <v>22</v>
      </c>
      <c r="BD346" s="238">
        <f t="shared" si="539"/>
        <v>164</v>
      </c>
      <c r="BE346" s="229">
        <f t="shared" si="517"/>
        <v>44170</v>
      </c>
      <c r="BF346" s="132">
        <f t="shared" si="518"/>
        <v>17</v>
      </c>
      <c r="BG346" s="132">
        <f t="shared" si="489"/>
        <v>3936</v>
      </c>
      <c r="BH346" s="229">
        <f t="shared" si="490"/>
        <v>44170</v>
      </c>
      <c r="BI346" s="132">
        <f t="shared" si="519"/>
        <v>3936</v>
      </c>
      <c r="BJ346" s="1">
        <f t="shared" si="520"/>
        <v>44170</v>
      </c>
      <c r="BK346">
        <f t="shared" si="521"/>
        <v>2</v>
      </c>
      <c r="BL346">
        <f t="shared" si="522"/>
        <v>2</v>
      </c>
      <c r="BM346" s="1">
        <f t="shared" si="523"/>
        <v>44170</v>
      </c>
      <c r="BN346">
        <f t="shared" si="512"/>
        <v>5691</v>
      </c>
      <c r="BO346">
        <f t="shared" si="513"/>
        <v>2840</v>
      </c>
      <c r="BP346" s="179">
        <f t="shared" si="491"/>
        <v>44170</v>
      </c>
      <c r="BQ346">
        <f t="shared" si="524"/>
        <v>6802</v>
      </c>
      <c r="BR346">
        <f t="shared" si="525"/>
        <v>5511</v>
      </c>
      <c r="BS346">
        <f t="shared" si="526"/>
        <v>112</v>
      </c>
      <c r="BW346" s="179">
        <f t="shared" si="492"/>
        <v>44170</v>
      </c>
      <c r="BX346">
        <f t="shared" si="527"/>
        <v>46</v>
      </c>
      <c r="BY346">
        <f t="shared" si="528"/>
        <v>46</v>
      </c>
      <c r="BZ346">
        <f t="shared" si="529"/>
        <v>0</v>
      </c>
      <c r="CA346" s="179">
        <f t="shared" si="493"/>
        <v>44170</v>
      </c>
      <c r="CB346">
        <f t="shared" si="530"/>
        <v>693</v>
      </c>
      <c r="CC346">
        <f t="shared" si="531"/>
        <v>574</v>
      </c>
      <c r="CD346">
        <f t="shared" si="532"/>
        <v>7</v>
      </c>
      <c r="CE346" s="179">
        <f t="shared" si="494"/>
        <v>44170</v>
      </c>
      <c r="CF346">
        <f t="shared" ref="CF346:CF377" si="549">+AD346</f>
        <v>101</v>
      </c>
      <c r="CG346">
        <f t="shared" ref="CG346:CG377" si="550">+AG346</f>
        <v>46</v>
      </c>
      <c r="CH346" s="179">
        <f t="shared" si="495"/>
        <v>44170</v>
      </c>
      <c r="CI346">
        <f t="shared" ref="CI346:CI377" si="551">+AI346</f>
        <v>0</v>
      </c>
      <c r="CJ346" s="1">
        <f t="shared" ref="CJ346:CJ377" si="552">+Z346</f>
        <v>44170</v>
      </c>
      <c r="CK346" s="282">
        <f t="shared" ref="CK346:CK377" si="553">+AD346</f>
        <v>101</v>
      </c>
      <c r="CL346" s="284">
        <f t="shared" ref="CL346:CL377" si="554">+Z346</f>
        <v>44170</v>
      </c>
      <c r="CM346" s="283">
        <f t="shared" ref="CM346:CM377" si="555">+AI346</f>
        <v>0</v>
      </c>
    </row>
    <row r="347" spans="1:91" ht="18" customHeight="1" x14ac:dyDescent="0.55000000000000004">
      <c r="A347" s="179">
        <v>44171</v>
      </c>
      <c r="B347" s="240">
        <v>12</v>
      </c>
      <c r="C347" s="154">
        <f t="shared" si="533"/>
        <v>3948</v>
      </c>
      <c r="D347" s="154">
        <f t="shared" si="488"/>
        <v>245</v>
      </c>
      <c r="E347" s="147">
        <v>4</v>
      </c>
      <c r="F347" s="147">
        <v>3703</v>
      </c>
      <c r="G347" s="147">
        <v>2</v>
      </c>
      <c r="H347" s="135"/>
      <c r="I347" s="147">
        <v>4</v>
      </c>
      <c r="J347" s="135"/>
      <c r="K347" s="42">
        <v>0</v>
      </c>
      <c r="L347" s="146">
        <v>6</v>
      </c>
      <c r="M347" s="147">
        <v>6</v>
      </c>
      <c r="N347" s="135"/>
      <c r="O347" s="135"/>
      <c r="P347" s="147">
        <v>1</v>
      </c>
      <c r="Q347" s="147">
        <v>1</v>
      </c>
      <c r="R347" s="135"/>
      <c r="S347" s="135"/>
      <c r="T347" s="147">
        <v>8</v>
      </c>
      <c r="U347" s="147">
        <v>8</v>
      </c>
      <c r="V347" s="135"/>
      <c r="W347" s="42">
        <v>231</v>
      </c>
      <c r="X347" s="148">
        <v>224</v>
      </c>
      <c r="Y347" s="42">
        <v>159</v>
      </c>
      <c r="Z347" s="75">
        <f t="shared" si="487"/>
        <v>44171</v>
      </c>
      <c r="AA347" s="230">
        <f t="shared" si="514"/>
        <v>7659</v>
      </c>
      <c r="AB347" s="230">
        <f t="shared" si="515"/>
        <v>6187</v>
      </c>
      <c r="AC347" s="231">
        <f t="shared" si="516"/>
        <v>119</v>
      </c>
      <c r="AD347" s="183">
        <f t="shared" si="534"/>
        <v>95</v>
      </c>
      <c r="AE347" s="243">
        <f t="shared" si="535"/>
        <v>5692</v>
      </c>
      <c r="AF347" s="155">
        <v>6897</v>
      </c>
      <c r="AG347" s="184">
        <f t="shared" si="540"/>
        <v>56</v>
      </c>
      <c r="AH347" s="155">
        <v>5567</v>
      </c>
      <c r="AI347" s="184">
        <f t="shared" si="541"/>
        <v>0</v>
      </c>
      <c r="AJ347" s="185">
        <v>112</v>
      </c>
      <c r="AK347" s="186">
        <f t="shared" si="542"/>
        <v>0</v>
      </c>
      <c r="AL347" s="155">
        <v>46</v>
      </c>
      <c r="AM347" s="184">
        <f t="shared" si="543"/>
        <v>0</v>
      </c>
      <c r="AN347" s="155">
        <v>46</v>
      </c>
      <c r="AO347" s="184">
        <f t="shared" si="544"/>
        <v>0</v>
      </c>
      <c r="AP347" s="187">
        <v>0</v>
      </c>
      <c r="AQ347" s="186">
        <f t="shared" si="545"/>
        <v>23</v>
      </c>
      <c r="AR347" s="155">
        <v>716</v>
      </c>
      <c r="AS347" s="184">
        <f t="shared" si="546"/>
        <v>0</v>
      </c>
      <c r="AT347" s="155">
        <v>574</v>
      </c>
      <c r="AU347" s="184">
        <f t="shared" si="547"/>
        <v>0</v>
      </c>
      <c r="AV347" s="188">
        <v>7</v>
      </c>
      <c r="AW347" s="255">
        <v>176</v>
      </c>
      <c r="AX347" s="237">
        <f t="shared" si="548"/>
        <v>44171</v>
      </c>
      <c r="AY347" s="6">
        <v>0</v>
      </c>
      <c r="AZ347" s="238">
        <f t="shared" si="536"/>
        <v>341</v>
      </c>
      <c r="BA347" s="238">
        <f t="shared" si="537"/>
        <v>130</v>
      </c>
      <c r="BB347" s="130">
        <v>0</v>
      </c>
      <c r="BC347" s="27">
        <f t="shared" si="538"/>
        <v>22</v>
      </c>
      <c r="BD347" s="238">
        <f t="shared" si="539"/>
        <v>165</v>
      </c>
      <c r="BE347" s="229">
        <f t="shared" si="517"/>
        <v>44171</v>
      </c>
      <c r="BF347" s="132">
        <f t="shared" si="518"/>
        <v>12</v>
      </c>
      <c r="BG347" s="132">
        <f t="shared" si="489"/>
        <v>3948</v>
      </c>
      <c r="BH347" s="229">
        <f t="shared" si="490"/>
        <v>44171</v>
      </c>
      <c r="BI347" s="132">
        <f t="shared" si="519"/>
        <v>3948</v>
      </c>
      <c r="BJ347" s="1">
        <f t="shared" si="520"/>
        <v>44171</v>
      </c>
      <c r="BK347">
        <f t="shared" si="521"/>
        <v>6</v>
      </c>
      <c r="BL347">
        <f t="shared" si="522"/>
        <v>6</v>
      </c>
      <c r="BM347" s="1">
        <f t="shared" si="523"/>
        <v>44171</v>
      </c>
      <c r="BN347">
        <f t="shared" si="512"/>
        <v>5697</v>
      </c>
      <c r="BO347">
        <f t="shared" si="513"/>
        <v>2846</v>
      </c>
      <c r="BP347" s="179">
        <f t="shared" si="491"/>
        <v>44171</v>
      </c>
      <c r="BQ347">
        <f t="shared" si="524"/>
        <v>6897</v>
      </c>
      <c r="BR347">
        <f t="shared" si="525"/>
        <v>5567</v>
      </c>
      <c r="BS347">
        <f t="shared" si="526"/>
        <v>112</v>
      </c>
      <c r="BW347" s="179">
        <f t="shared" si="492"/>
        <v>44171</v>
      </c>
      <c r="BX347">
        <f t="shared" si="527"/>
        <v>46</v>
      </c>
      <c r="BY347">
        <f t="shared" si="528"/>
        <v>46</v>
      </c>
      <c r="BZ347">
        <f t="shared" si="529"/>
        <v>0</v>
      </c>
      <c r="CA347" s="179">
        <f t="shared" si="493"/>
        <v>44171</v>
      </c>
      <c r="CB347">
        <f t="shared" si="530"/>
        <v>716</v>
      </c>
      <c r="CC347">
        <f t="shared" si="531"/>
        <v>574</v>
      </c>
      <c r="CD347">
        <f t="shared" si="532"/>
        <v>7</v>
      </c>
      <c r="CE347" s="179">
        <f t="shared" si="494"/>
        <v>44171</v>
      </c>
      <c r="CF347">
        <f t="shared" si="549"/>
        <v>95</v>
      </c>
      <c r="CG347">
        <f t="shared" si="550"/>
        <v>56</v>
      </c>
      <c r="CH347" s="179">
        <f t="shared" si="495"/>
        <v>44171</v>
      </c>
      <c r="CI347">
        <f t="shared" si="551"/>
        <v>0</v>
      </c>
      <c r="CJ347" s="1">
        <f t="shared" si="552"/>
        <v>44171</v>
      </c>
      <c r="CK347" s="282">
        <f t="shared" si="553"/>
        <v>95</v>
      </c>
      <c r="CL347" s="284">
        <f t="shared" si="554"/>
        <v>44171</v>
      </c>
      <c r="CM347" s="283">
        <f t="shared" si="555"/>
        <v>0</v>
      </c>
    </row>
    <row r="348" spans="1:91" ht="18" customHeight="1" x14ac:dyDescent="0.55000000000000004">
      <c r="A348" s="179">
        <v>44172</v>
      </c>
      <c r="B348" s="240">
        <v>10</v>
      </c>
      <c r="C348" s="154">
        <f t="shared" si="533"/>
        <v>3958</v>
      </c>
      <c r="D348" s="154">
        <f t="shared" si="488"/>
        <v>242</v>
      </c>
      <c r="E348" s="147">
        <v>3</v>
      </c>
      <c r="F348" s="147">
        <v>3716</v>
      </c>
      <c r="G348" s="147">
        <v>1</v>
      </c>
      <c r="H348" s="135"/>
      <c r="I348" s="147">
        <v>2</v>
      </c>
      <c r="J348" s="135"/>
      <c r="K348" s="42">
        <v>0</v>
      </c>
      <c r="L348" s="146">
        <v>5</v>
      </c>
      <c r="M348" s="147">
        <v>5</v>
      </c>
      <c r="N348" s="135"/>
      <c r="O348" s="135"/>
      <c r="P348" s="147">
        <v>1</v>
      </c>
      <c r="Q348" s="147">
        <v>1</v>
      </c>
      <c r="R348" s="135"/>
      <c r="S348" s="135"/>
      <c r="T348" s="147">
        <v>16</v>
      </c>
      <c r="U348" s="147">
        <v>16</v>
      </c>
      <c r="V348" s="135"/>
      <c r="W348" s="42">
        <v>219</v>
      </c>
      <c r="X348" s="148">
        <v>212</v>
      </c>
      <c r="Y348" s="42">
        <v>160</v>
      </c>
      <c r="Z348" s="75">
        <f t="shared" si="487"/>
        <v>44172</v>
      </c>
      <c r="AA348" s="230">
        <f t="shared" si="514"/>
        <v>7737</v>
      </c>
      <c r="AB348" s="230">
        <f t="shared" si="515"/>
        <v>6246</v>
      </c>
      <c r="AC348" s="231">
        <f t="shared" si="516"/>
        <v>119</v>
      </c>
      <c r="AD348" s="183">
        <f t="shared" si="534"/>
        <v>78</v>
      </c>
      <c r="AE348" s="243">
        <f t="shared" si="535"/>
        <v>5770</v>
      </c>
      <c r="AF348" s="155">
        <v>6975</v>
      </c>
      <c r="AG348" s="184">
        <f t="shared" si="540"/>
        <v>59</v>
      </c>
      <c r="AH348" s="155">
        <v>5626</v>
      </c>
      <c r="AI348" s="184">
        <f t="shared" si="541"/>
        <v>0</v>
      </c>
      <c r="AJ348" s="185">
        <v>112</v>
      </c>
      <c r="AK348" s="186">
        <f t="shared" si="542"/>
        <v>0</v>
      </c>
      <c r="AL348" s="155">
        <v>46</v>
      </c>
      <c r="AM348" s="184">
        <f t="shared" si="543"/>
        <v>0</v>
      </c>
      <c r="AN348" s="155">
        <v>46</v>
      </c>
      <c r="AO348" s="184">
        <f t="shared" si="544"/>
        <v>0</v>
      </c>
      <c r="AP348" s="187">
        <v>0</v>
      </c>
      <c r="AQ348" s="186">
        <f t="shared" si="545"/>
        <v>0</v>
      </c>
      <c r="AR348" s="155">
        <v>716</v>
      </c>
      <c r="AS348" s="184">
        <f t="shared" si="546"/>
        <v>0</v>
      </c>
      <c r="AT348" s="155">
        <v>574</v>
      </c>
      <c r="AU348" s="184">
        <f t="shared" si="547"/>
        <v>0</v>
      </c>
      <c r="AV348" s="188">
        <v>7</v>
      </c>
      <c r="AW348" s="255">
        <v>177</v>
      </c>
      <c r="AX348" s="237">
        <f t="shared" si="548"/>
        <v>44172</v>
      </c>
      <c r="AY348" s="6">
        <v>0</v>
      </c>
      <c r="AZ348" s="238">
        <f t="shared" si="536"/>
        <v>341</v>
      </c>
      <c r="BA348" s="238">
        <f t="shared" si="537"/>
        <v>131</v>
      </c>
      <c r="BB348" s="130">
        <v>0</v>
      </c>
      <c r="BC348" s="27">
        <f t="shared" si="538"/>
        <v>22</v>
      </c>
      <c r="BD348" s="238">
        <f t="shared" si="539"/>
        <v>166</v>
      </c>
      <c r="BE348" s="229">
        <f t="shared" si="517"/>
        <v>44172</v>
      </c>
      <c r="BF348" s="132">
        <f t="shared" si="518"/>
        <v>10</v>
      </c>
      <c r="BG348" s="132">
        <f t="shared" si="489"/>
        <v>3958</v>
      </c>
      <c r="BH348" s="229">
        <f t="shared" si="490"/>
        <v>44172</v>
      </c>
      <c r="BI348" s="132">
        <f t="shared" si="519"/>
        <v>3958</v>
      </c>
      <c r="BJ348" s="1">
        <f t="shared" si="520"/>
        <v>44172</v>
      </c>
      <c r="BK348">
        <f t="shared" si="521"/>
        <v>5</v>
      </c>
      <c r="BL348">
        <f t="shared" si="522"/>
        <v>5</v>
      </c>
      <c r="BM348" s="1">
        <f t="shared" si="523"/>
        <v>44172</v>
      </c>
      <c r="BN348">
        <f t="shared" si="512"/>
        <v>5702</v>
      </c>
      <c r="BO348">
        <f t="shared" si="513"/>
        <v>2851</v>
      </c>
      <c r="BP348" s="179">
        <f t="shared" si="491"/>
        <v>44172</v>
      </c>
      <c r="BQ348">
        <f t="shared" si="524"/>
        <v>6975</v>
      </c>
      <c r="BR348">
        <f t="shared" si="525"/>
        <v>5626</v>
      </c>
      <c r="BS348">
        <f t="shared" si="526"/>
        <v>112</v>
      </c>
      <c r="BW348" s="179">
        <f t="shared" si="492"/>
        <v>44172</v>
      </c>
      <c r="BX348">
        <f t="shared" si="527"/>
        <v>46</v>
      </c>
      <c r="BY348">
        <f t="shared" si="528"/>
        <v>46</v>
      </c>
      <c r="BZ348">
        <f t="shared" si="529"/>
        <v>0</v>
      </c>
      <c r="CA348" s="179">
        <f t="shared" si="493"/>
        <v>44172</v>
      </c>
      <c r="CB348">
        <f t="shared" si="530"/>
        <v>716</v>
      </c>
      <c r="CC348">
        <f t="shared" si="531"/>
        <v>574</v>
      </c>
      <c r="CD348">
        <f t="shared" si="532"/>
        <v>7</v>
      </c>
      <c r="CE348" s="179">
        <f t="shared" si="494"/>
        <v>44172</v>
      </c>
      <c r="CF348">
        <f t="shared" si="549"/>
        <v>78</v>
      </c>
      <c r="CG348">
        <f t="shared" si="550"/>
        <v>59</v>
      </c>
      <c r="CH348" s="179">
        <f t="shared" si="495"/>
        <v>44172</v>
      </c>
      <c r="CI348">
        <f t="shared" si="551"/>
        <v>0</v>
      </c>
      <c r="CJ348" s="1">
        <f t="shared" si="552"/>
        <v>44172</v>
      </c>
      <c r="CK348" s="282">
        <f t="shared" si="553"/>
        <v>78</v>
      </c>
      <c r="CL348" s="284">
        <f t="shared" si="554"/>
        <v>44172</v>
      </c>
      <c r="CM348" s="283">
        <f t="shared" si="555"/>
        <v>0</v>
      </c>
    </row>
    <row r="349" spans="1:91" ht="18" customHeight="1" x14ac:dyDescent="0.55000000000000004">
      <c r="A349" s="179">
        <v>44173</v>
      </c>
      <c r="B349" s="240">
        <v>11</v>
      </c>
      <c r="C349" s="154">
        <f t="shared" si="533"/>
        <v>3969</v>
      </c>
      <c r="D349" s="154">
        <f t="shared" si="488"/>
        <v>242</v>
      </c>
      <c r="E349" s="147">
        <v>3</v>
      </c>
      <c r="F349" s="147">
        <v>3727</v>
      </c>
      <c r="G349" s="147">
        <v>2</v>
      </c>
      <c r="H349" s="135"/>
      <c r="I349" s="147">
        <v>3</v>
      </c>
      <c r="J349" s="135"/>
      <c r="K349" s="42">
        <v>0</v>
      </c>
      <c r="L349" s="146">
        <v>1</v>
      </c>
      <c r="M349" s="147">
        <v>1</v>
      </c>
      <c r="N349" s="135"/>
      <c r="O349" s="135"/>
      <c r="P349" s="147">
        <v>1</v>
      </c>
      <c r="Q349" s="147">
        <v>1</v>
      </c>
      <c r="R349" s="135"/>
      <c r="S349" s="135"/>
      <c r="T349" s="147">
        <v>9</v>
      </c>
      <c r="U349" s="147">
        <v>9</v>
      </c>
      <c r="V349" s="135"/>
      <c r="W349" s="42">
        <v>210</v>
      </c>
      <c r="X349" s="148">
        <v>202</v>
      </c>
      <c r="Y349" s="42">
        <v>161</v>
      </c>
      <c r="Z349" s="75">
        <f t="shared" si="487"/>
        <v>44173</v>
      </c>
      <c r="AA349" s="230">
        <f t="shared" si="514"/>
        <v>7839</v>
      </c>
      <c r="AB349" s="230">
        <f t="shared" si="515"/>
        <v>6324</v>
      </c>
      <c r="AC349" s="231">
        <f t="shared" si="516"/>
        <v>119</v>
      </c>
      <c r="AD349" s="183">
        <f t="shared" si="534"/>
        <v>100</v>
      </c>
      <c r="AE349" s="243">
        <f t="shared" si="535"/>
        <v>5870</v>
      </c>
      <c r="AF349" s="155">
        <v>7075</v>
      </c>
      <c r="AG349" s="184">
        <f t="shared" si="540"/>
        <v>70</v>
      </c>
      <c r="AH349" s="155">
        <v>5696</v>
      </c>
      <c r="AI349" s="184">
        <f t="shared" si="541"/>
        <v>0</v>
      </c>
      <c r="AJ349" s="185">
        <v>112</v>
      </c>
      <c r="AK349" s="186">
        <f t="shared" si="542"/>
        <v>0</v>
      </c>
      <c r="AL349" s="155">
        <v>46</v>
      </c>
      <c r="AM349" s="184">
        <f t="shared" si="543"/>
        <v>0</v>
      </c>
      <c r="AN349" s="155">
        <v>46</v>
      </c>
      <c r="AO349" s="184">
        <f t="shared" si="544"/>
        <v>0</v>
      </c>
      <c r="AP349" s="187">
        <v>0</v>
      </c>
      <c r="AQ349" s="186">
        <f t="shared" si="545"/>
        <v>2</v>
      </c>
      <c r="AR349" s="155">
        <v>718</v>
      </c>
      <c r="AS349" s="184">
        <f t="shared" si="546"/>
        <v>8</v>
      </c>
      <c r="AT349" s="155">
        <v>582</v>
      </c>
      <c r="AU349" s="184">
        <f t="shared" si="547"/>
        <v>0</v>
      </c>
      <c r="AV349" s="188">
        <v>7</v>
      </c>
      <c r="AW349" s="255">
        <v>178</v>
      </c>
      <c r="AX349" s="237">
        <f t="shared" si="548"/>
        <v>44173</v>
      </c>
      <c r="AY349" s="6">
        <v>0</v>
      </c>
      <c r="AZ349" s="238">
        <f t="shared" si="536"/>
        <v>341</v>
      </c>
      <c r="BA349" s="238">
        <f t="shared" si="537"/>
        <v>132</v>
      </c>
      <c r="BB349" s="130">
        <v>0</v>
      </c>
      <c r="BC349" s="27">
        <f t="shared" si="538"/>
        <v>22</v>
      </c>
      <c r="BD349" s="238">
        <f t="shared" si="539"/>
        <v>167</v>
      </c>
      <c r="BE349" s="229">
        <f t="shared" si="517"/>
        <v>44173</v>
      </c>
      <c r="BF349" s="132">
        <f t="shared" si="518"/>
        <v>11</v>
      </c>
      <c r="BG349" s="132">
        <f t="shared" si="489"/>
        <v>3969</v>
      </c>
      <c r="BH349" s="229">
        <f t="shared" si="490"/>
        <v>44173</v>
      </c>
      <c r="BI349" s="132">
        <f t="shared" si="519"/>
        <v>3969</v>
      </c>
      <c r="BJ349" s="1">
        <f t="shared" si="520"/>
        <v>44173</v>
      </c>
      <c r="BK349">
        <f t="shared" si="521"/>
        <v>1</v>
      </c>
      <c r="BL349">
        <f t="shared" si="522"/>
        <v>1</v>
      </c>
      <c r="BM349" s="1">
        <f t="shared" si="523"/>
        <v>44173</v>
      </c>
      <c r="BN349">
        <f t="shared" si="512"/>
        <v>5703</v>
      </c>
      <c r="BO349">
        <f t="shared" si="513"/>
        <v>2852</v>
      </c>
      <c r="BP349" s="179">
        <f t="shared" si="491"/>
        <v>44173</v>
      </c>
      <c r="BQ349">
        <f t="shared" si="524"/>
        <v>7075</v>
      </c>
      <c r="BR349">
        <f t="shared" si="525"/>
        <v>5696</v>
      </c>
      <c r="BS349">
        <f t="shared" si="526"/>
        <v>112</v>
      </c>
      <c r="BW349" s="179">
        <f t="shared" si="492"/>
        <v>44173</v>
      </c>
      <c r="BX349">
        <f t="shared" si="527"/>
        <v>46</v>
      </c>
      <c r="BY349">
        <f t="shared" si="528"/>
        <v>46</v>
      </c>
      <c r="BZ349">
        <f t="shared" si="529"/>
        <v>0</v>
      </c>
      <c r="CA349" s="179">
        <f t="shared" si="493"/>
        <v>44173</v>
      </c>
      <c r="CB349">
        <f t="shared" si="530"/>
        <v>718</v>
      </c>
      <c r="CC349">
        <f t="shared" si="531"/>
        <v>582</v>
      </c>
      <c r="CD349">
        <f t="shared" si="532"/>
        <v>7</v>
      </c>
      <c r="CE349" s="179">
        <f t="shared" si="494"/>
        <v>44173</v>
      </c>
      <c r="CF349">
        <f t="shared" si="549"/>
        <v>100</v>
      </c>
      <c r="CG349">
        <f t="shared" si="550"/>
        <v>70</v>
      </c>
      <c r="CH349" s="179">
        <f t="shared" si="495"/>
        <v>44173</v>
      </c>
      <c r="CI349">
        <f t="shared" si="551"/>
        <v>0</v>
      </c>
      <c r="CJ349" s="1">
        <f t="shared" si="552"/>
        <v>44173</v>
      </c>
      <c r="CK349" s="282">
        <f t="shared" si="553"/>
        <v>100</v>
      </c>
      <c r="CL349" s="284">
        <f t="shared" si="554"/>
        <v>44173</v>
      </c>
      <c r="CM349" s="283">
        <f t="shared" si="555"/>
        <v>0</v>
      </c>
    </row>
    <row r="350" spans="1:91" ht="18" customHeight="1" x14ac:dyDescent="0.55000000000000004">
      <c r="A350" s="179">
        <v>44174</v>
      </c>
      <c r="B350" s="240">
        <v>11</v>
      </c>
      <c r="C350" s="154">
        <f t="shared" si="533"/>
        <v>3980</v>
      </c>
      <c r="D350" s="154">
        <f t="shared" si="488"/>
        <v>242</v>
      </c>
      <c r="E350" s="147">
        <v>3</v>
      </c>
      <c r="F350" s="147">
        <v>3738</v>
      </c>
      <c r="G350" s="147">
        <v>2</v>
      </c>
      <c r="H350" s="135"/>
      <c r="I350" s="147">
        <v>3</v>
      </c>
      <c r="J350" s="135"/>
      <c r="K350" s="42">
        <v>0</v>
      </c>
      <c r="L350" s="146">
        <v>5</v>
      </c>
      <c r="M350" s="147">
        <v>5</v>
      </c>
      <c r="N350" s="135"/>
      <c r="O350" s="135"/>
      <c r="P350" s="147">
        <v>2</v>
      </c>
      <c r="Q350" s="147">
        <v>2</v>
      </c>
      <c r="R350" s="135"/>
      <c r="S350" s="135"/>
      <c r="T350" s="147">
        <v>12</v>
      </c>
      <c r="U350" s="147">
        <v>12</v>
      </c>
      <c r="V350" s="135"/>
      <c r="W350" s="42">
        <v>201</v>
      </c>
      <c r="X350" s="148">
        <v>193</v>
      </c>
      <c r="Y350" s="42">
        <v>162</v>
      </c>
      <c r="Z350" s="75">
        <f t="shared" si="487"/>
        <v>44174</v>
      </c>
      <c r="AA350" s="230">
        <f t="shared" si="514"/>
        <v>7945</v>
      </c>
      <c r="AB350" s="230">
        <f t="shared" si="515"/>
        <v>6414</v>
      </c>
      <c r="AC350" s="231">
        <f t="shared" si="516"/>
        <v>121</v>
      </c>
      <c r="AD350" s="183">
        <f t="shared" si="534"/>
        <v>104</v>
      </c>
      <c r="AE350" s="243">
        <f t="shared" si="535"/>
        <v>5974</v>
      </c>
      <c r="AF350" s="155">
        <v>7179</v>
      </c>
      <c r="AG350" s="184">
        <f t="shared" si="540"/>
        <v>87</v>
      </c>
      <c r="AH350" s="155">
        <v>5783</v>
      </c>
      <c r="AI350" s="184">
        <f t="shared" si="541"/>
        <v>2</v>
      </c>
      <c r="AJ350" s="185">
        <v>114</v>
      </c>
      <c r="AK350" s="186">
        <f t="shared" si="542"/>
        <v>0</v>
      </c>
      <c r="AL350" s="155">
        <v>46</v>
      </c>
      <c r="AM350" s="184">
        <f t="shared" si="543"/>
        <v>0</v>
      </c>
      <c r="AN350" s="155">
        <v>46</v>
      </c>
      <c r="AO350" s="184">
        <f t="shared" si="544"/>
        <v>0</v>
      </c>
      <c r="AP350" s="187">
        <v>0</v>
      </c>
      <c r="AQ350" s="186">
        <f t="shared" si="545"/>
        <v>2</v>
      </c>
      <c r="AR350" s="155">
        <v>720</v>
      </c>
      <c r="AS350" s="184">
        <f t="shared" si="546"/>
        <v>3</v>
      </c>
      <c r="AT350" s="155">
        <v>585</v>
      </c>
      <c r="AU350" s="184">
        <f t="shared" si="547"/>
        <v>0</v>
      </c>
      <c r="AV350" s="188">
        <v>7</v>
      </c>
      <c r="AW350" s="255">
        <v>179</v>
      </c>
      <c r="AX350" s="237">
        <f t="shared" si="548"/>
        <v>44174</v>
      </c>
      <c r="AY350" s="6">
        <v>0</v>
      </c>
      <c r="AZ350" s="238">
        <f t="shared" si="536"/>
        <v>341</v>
      </c>
      <c r="BA350" s="238">
        <f t="shared" si="537"/>
        <v>133</v>
      </c>
      <c r="BB350" s="130">
        <v>0</v>
      </c>
      <c r="BC350" s="27">
        <f t="shared" si="538"/>
        <v>22</v>
      </c>
      <c r="BD350" s="238">
        <f t="shared" si="539"/>
        <v>168</v>
      </c>
      <c r="BE350" s="229">
        <f t="shared" si="517"/>
        <v>44174</v>
      </c>
      <c r="BF350" s="132">
        <f t="shared" si="518"/>
        <v>11</v>
      </c>
      <c r="BG350" s="132">
        <f t="shared" si="489"/>
        <v>3980</v>
      </c>
      <c r="BH350" s="229">
        <f t="shared" si="490"/>
        <v>44174</v>
      </c>
      <c r="BI350" s="132">
        <f t="shared" si="519"/>
        <v>3980</v>
      </c>
      <c r="BJ350" s="1">
        <f t="shared" si="520"/>
        <v>44174</v>
      </c>
      <c r="BK350">
        <f t="shared" si="521"/>
        <v>5</v>
      </c>
      <c r="BL350">
        <f t="shared" si="522"/>
        <v>5</v>
      </c>
      <c r="BM350" s="1">
        <f t="shared" si="523"/>
        <v>44174</v>
      </c>
      <c r="BN350">
        <f t="shared" si="512"/>
        <v>5708</v>
      </c>
      <c r="BO350">
        <f t="shared" si="513"/>
        <v>2857</v>
      </c>
      <c r="BP350" s="179">
        <f t="shared" si="491"/>
        <v>44174</v>
      </c>
      <c r="BQ350">
        <f t="shared" si="524"/>
        <v>7179</v>
      </c>
      <c r="BR350">
        <f t="shared" si="525"/>
        <v>5783</v>
      </c>
      <c r="BS350">
        <f t="shared" si="526"/>
        <v>114</v>
      </c>
      <c r="BW350" s="179">
        <f t="shared" si="492"/>
        <v>44174</v>
      </c>
      <c r="BX350">
        <f t="shared" si="527"/>
        <v>46</v>
      </c>
      <c r="BY350">
        <f t="shared" si="528"/>
        <v>46</v>
      </c>
      <c r="BZ350">
        <f t="shared" si="529"/>
        <v>0</v>
      </c>
      <c r="CA350" s="179">
        <f t="shared" si="493"/>
        <v>44174</v>
      </c>
      <c r="CB350">
        <f t="shared" si="530"/>
        <v>720</v>
      </c>
      <c r="CC350">
        <f t="shared" si="531"/>
        <v>585</v>
      </c>
      <c r="CD350">
        <f t="shared" si="532"/>
        <v>7</v>
      </c>
      <c r="CE350" s="179">
        <f t="shared" si="494"/>
        <v>44174</v>
      </c>
      <c r="CF350">
        <f t="shared" si="549"/>
        <v>104</v>
      </c>
      <c r="CG350">
        <f t="shared" si="550"/>
        <v>87</v>
      </c>
      <c r="CH350" s="179">
        <f t="shared" si="495"/>
        <v>44174</v>
      </c>
      <c r="CI350">
        <f t="shared" si="551"/>
        <v>2</v>
      </c>
      <c r="CJ350" s="1">
        <f t="shared" si="552"/>
        <v>44174</v>
      </c>
      <c r="CK350" s="282">
        <f t="shared" si="553"/>
        <v>104</v>
      </c>
      <c r="CL350" s="284">
        <f t="shared" si="554"/>
        <v>44174</v>
      </c>
      <c r="CM350" s="283">
        <f t="shared" si="555"/>
        <v>2</v>
      </c>
    </row>
    <row r="351" spans="1:91" ht="18" customHeight="1" x14ac:dyDescent="0.55000000000000004">
      <c r="A351" s="179">
        <v>44175</v>
      </c>
      <c r="B351" s="240">
        <v>9</v>
      </c>
      <c r="C351" s="154">
        <f t="shared" si="533"/>
        <v>3989</v>
      </c>
      <c r="D351" s="154">
        <f t="shared" si="488"/>
        <v>246</v>
      </c>
      <c r="E351" s="147">
        <v>3</v>
      </c>
      <c r="F351" s="147">
        <v>3743</v>
      </c>
      <c r="G351" s="147">
        <v>0</v>
      </c>
      <c r="H351" s="135"/>
      <c r="I351" s="147">
        <v>3</v>
      </c>
      <c r="J351" s="135"/>
      <c r="K351" s="42">
        <v>0</v>
      </c>
      <c r="L351" s="146">
        <v>7</v>
      </c>
      <c r="M351" s="147">
        <v>6</v>
      </c>
      <c r="N351" s="135"/>
      <c r="O351" s="135"/>
      <c r="P351" s="147">
        <v>2</v>
      </c>
      <c r="Q351" s="147">
        <v>2</v>
      </c>
      <c r="R351" s="135"/>
      <c r="S351" s="135"/>
      <c r="T351" s="147">
        <v>6</v>
      </c>
      <c r="U351" s="147">
        <v>6</v>
      </c>
      <c r="V351" s="135"/>
      <c r="W351" s="42">
        <v>200</v>
      </c>
      <c r="X351" s="148">
        <v>191</v>
      </c>
      <c r="Y351" s="42">
        <v>163</v>
      </c>
      <c r="Z351" s="75">
        <f t="shared" si="487"/>
        <v>44175</v>
      </c>
      <c r="AA351" s="230">
        <f t="shared" si="514"/>
        <v>8061</v>
      </c>
      <c r="AB351" s="230">
        <f t="shared" si="515"/>
        <v>6536</v>
      </c>
      <c r="AC351" s="231">
        <f t="shared" si="516"/>
        <v>121</v>
      </c>
      <c r="AD351" s="183">
        <f t="shared" si="534"/>
        <v>112</v>
      </c>
      <c r="AE351" s="243">
        <f t="shared" si="535"/>
        <v>6086</v>
      </c>
      <c r="AF351" s="155">
        <v>7291</v>
      </c>
      <c r="AG351" s="184">
        <f t="shared" si="540"/>
        <v>117</v>
      </c>
      <c r="AH351" s="155">
        <v>5900</v>
      </c>
      <c r="AI351" s="184">
        <f t="shared" si="541"/>
        <v>0</v>
      </c>
      <c r="AJ351" s="185">
        <v>114</v>
      </c>
      <c r="AK351" s="186">
        <f t="shared" si="542"/>
        <v>0</v>
      </c>
      <c r="AL351" s="155">
        <v>46</v>
      </c>
      <c r="AM351" s="184">
        <f t="shared" si="543"/>
        <v>0</v>
      </c>
      <c r="AN351" s="155">
        <v>46</v>
      </c>
      <c r="AO351" s="184">
        <f t="shared" si="544"/>
        <v>0</v>
      </c>
      <c r="AP351" s="187">
        <v>0</v>
      </c>
      <c r="AQ351" s="186">
        <f t="shared" si="545"/>
        <v>4</v>
      </c>
      <c r="AR351" s="155">
        <v>724</v>
      </c>
      <c r="AS351" s="184">
        <f t="shared" si="546"/>
        <v>5</v>
      </c>
      <c r="AT351" s="155">
        <v>590</v>
      </c>
      <c r="AU351" s="184">
        <f t="shared" si="547"/>
        <v>0</v>
      </c>
      <c r="AV351" s="188">
        <v>7</v>
      </c>
      <c r="AW351" s="255">
        <v>180</v>
      </c>
      <c r="AX351" s="237">
        <f t="shared" si="548"/>
        <v>44175</v>
      </c>
      <c r="AY351" s="6">
        <v>0</v>
      </c>
      <c r="AZ351" s="238">
        <f t="shared" si="536"/>
        <v>341</v>
      </c>
      <c r="BA351" s="238">
        <f t="shared" si="537"/>
        <v>134</v>
      </c>
      <c r="BB351" s="130">
        <v>0</v>
      </c>
      <c r="BC351" s="27">
        <f t="shared" si="538"/>
        <v>22</v>
      </c>
      <c r="BD351" s="238">
        <f t="shared" si="539"/>
        <v>169</v>
      </c>
      <c r="BE351" s="229">
        <f t="shared" si="517"/>
        <v>44175</v>
      </c>
      <c r="BF351" s="132">
        <f t="shared" si="518"/>
        <v>9</v>
      </c>
      <c r="BG351" s="132">
        <f t="shared" si="489"/>
        <v>3989</v>
      </c>
      <c r="BH351" s="229">
        <f t="shared" si="490"/>
        <v>44175</v>
      </c>
      <c r="BI351" s="132">
        <f t="shared" si="519"/>
        <v>3989</v>
      </c>
      <c r="BJ351" s="1">
        <f t="shared" si="520"/>
        <v>44175</v>
      </c>
      <c r="BK351">
        <f t="shared" si="521"/>
        <v>7</v>
      </c>
      <c r="BL351">
        <f t="shared" si="522"/>
        <v>6</v>
      </c>
      <c r="BM351" s="1">
        <f t="shared" si="523"/>
        <v>44175</v>
      </c>
      <c r="BN351">
        <f t="shared" si="512"/>
        <v>5715</v>
      </c>
      <c r="BO351">
        <f t="shared" si="513"/>
        <v>2863</v>
      </c>
      <c r="BP351" s="179">
        <f t="shared" si="491"/>
        <v>44175</v>
      </c>
      <c r="BQ351">
        <f t="shared" si="524"/>
        <v>7291</v>
      </c>
      <c r="BR351">
        <f t="shared" si="525"/>
        <v>5900</v>
      </c>
      <c r="BS351">
        <f t="shared" si="526"/>
        <v>114</v>
      </c>
      <c r="BW351" s="179">
        <f t="shared" si="492"/>
        <v>44175</v>
      </c>
      <c r="BX351">
        <f t="shared" si="527"/>
        <v>46</v>
      </c>
      <c r="BY351">
        <f t="shared" si="528"/>
        <v>46</v>
      </c>
      <c r="BZ351">
        <f t="shared" si="529"/>
        <v>0</v>
      </c>
      <c r="CA351" s="179">
        <f t="shared" si="493"/>
        <v>44175</v>
      </c>
      <c r="CB351">
        <f t="shared" si="530"/>
        <v>724</v>
      </c>
      <c r="CC351">
        <f t="shared" si="531"/>
        <v>590</v>
      </c>
      <c r="CD351">
        <f t="shared" si="532"/>
        <v>7</v>
      </c>
      <c r="CE351" s="179">
        <f t="shared" si="494"/>
        <v>44175</v>
      </c>
      <c r="CF351">
        <f t="shared" si="549"/>
        <v>112</v>
      </c>
      <c r="CG351">
        <f t="shared" si="550"/>
        <v>117</v>
      </c>
      <c r="CH351" s="179">
        <f t="shared" si="495"/>
        <v>44175</v>
      </c>
      <c r="CI351">
        <f t="shared" si="551"/>
        <v>0</v>
      </c>
      <c r="CJ351" s="1">
        <f t="shared" si="552"/>
        <v>44175</v>
      </c>
      <c r="CK351" s="282">
        <f t="shared" si="553"/>
        <v>112</v>
      </c>
      <c r="CL351" s="284">
        <f t="shared" si="554"/>
        <v>44175</v>
      </c>
      <c r="CM351" s="283">
        <f t="shared" si="555"/>
        <v>0</v>
      </c>
    </row>
    <row r="352" spans="1:91" ht="18" customHeight="1" x14ac:dyDescent="0.55000000000000004">
      <c r="A352" s="179">
        <v>44176</v>
      </c>
      <c r="B352" s="240">
        <v>13</v>
      </c>
      <c r="C352" s="154">
        <f t="shared" si="533"/>
        <v>4002</v>
      </c>
      <c r="D352" s="154">
        <f t="shared" si="488"/>
        <v>250</v>
      </c>
      <c r="E352" s="147">
        <v>4</v>
      </c>
      <c r="F352" s="147">
        <v>3752</v>
      </c>
      <c r="G352" s="147">
        <v>0</v>
      </c>
      <c r="H352" s="135"/>
      <c r="I352" s="147">
        <v>3</v>
      </c>
      <c r="J352" s="135"/>
      <c r="K352" s="42">
        <v>0</v>
      </c>
      <c r="L352" s="146">
        <v>17</v>
      </c>
      <c r="M352" s="147">
        <v>15</v>
      </c>
      <c r="N352" s="135"/>
      <c r="O352" s="135"/>
      <c r="P352" s="147">
        <v>2</v>
      </c>
      <c r="Q352" s="147">
        <v>2</v>
      </c>
      <c r="R352" s="135"/>
      <c r="S352" s="135"/>
      <c r="T352" s="147">
        <v>19</v>
      </c>
      <c r="U352" s="147">
        <v>19</v>
      </c>
      <c r="V352" s="135"/>
      <c r="W352" s="42">
        <v>196</v>
      </c>
      <c r="X352" s="148">
        <v>185</v>
      </c>
      <c r="Y352" s="42">
        <v>164</v>
      </c>
      <c r="Z352" s="75">
        <f t="shared" si="487"/>
        <v>44176</v>
      </c>
      <c r="AA352" s="230">
        <f t="shared" si="514"/>
        <v>8148</v>
      </c>
      <c r="AB352" s="230">
        <f t="shared" si="515"/>
        <v>6637</v>
      </c>
      <c r="AC352" s="231">
        <f t="shared" si="516"/>
        <v>121</v>
      </c>
      <c r="AD352" s="183">
        <f t="shared" si="534"/>
        <v>86</v>
      </c>
      <c r="AE352" s="243">
        <f t="shared" si="535"/>
        <v>6172</v>
      </c>
      <c r="AF352" s="155">
        <v>7377</v>
      </c>
      <c r="AG352" s="184">
        <f t="shared" si="540"/>
        <v>96</v>
      </c>
      <c r="AH352" s="155">
        <v>5996</v>
      </c>
      <c r="AI352" s="184">
        <f t="shared" si="541"/>
        <v>0</v>
      </c>
      <c r="AJ352" s="185">
        <v>114</v>
      </c>
      <c r="AK352" s="186">
        <f t="shared" si="542"/>
        <v>0</v>
      </c>
      <c r="AL352" s="155">
        <v>46</v>
      </c>
      <c r="AM352" s="184">
        <f t="shared" si="543"/>
        <v>0</v>
      </c>
      <c r="AN352" s="155">
        <v>46</v>
      </c>
      <c r="AO352" s="184">
        <f t="shared" si="544"/>
        <v>0</v>
      </c>
      <c r="AP352" s="187">
        <v>0</v>
      </c>
      <c r="AQ352" s="186">
        <f t="shared" si="545"/>
        <v>1</v>
      </c>
      <c r="AR352" s="155">
        <v>725</v>
      </c>
      <c r="AS352" s="184">
        <f t="shared" si="546"/>
        <v>5</v>
      </c>
      <c r="AT352" s="155">
        <v>595</v>
      </c>
      <c r="AU352" s="184">
        <f t="shared" si="547"/>
        <v>0</v>
      </c>
      <c r="AV352" s="188">
        <v>7</v>
      </c>
      <c r="AW352" s="255">
        <v>181</v>
      </c>
      <c r="AX352" s="237">
        <f t="shared" si="548"/>
        <v>44176</v>
      </c>
      <c r="AY352" s="6">
        <v>0</v>
      </c>
      <c r="AZ352" s="238">
        <f t="shared" si="536"/>
        <v>341</v>
      </c>
      <c r="BA352" s="238">
        <f t="shared" si="537"/>
        <v>135</v>
      </c>
      <c r="BB352" s="130">
        <v>0</v>
      </c>
      <c r="BC352" s="27">
        <f t="shared" si="538"/>
        <v>22</v>
      </c>
      <c r="BD352" s="238">
        <f t="shared" si="539"/>
        <v>170</v>
      </c>
      <c r="BE352" s="229">
        <f t="shared" si="517"/>
        <v>44176</v>
      </c>
      <c r="BF352" s="132">
        <f t="shared" si="518"/>
        <v>13</v>
      </c>
      <c r="BG352" s="132">
        <f t="shared" si="489"/>
        <v>4002</v>
      </c>
      <c r="BH352" s="229">
        <f t="shared" si="490"/>
        <v>44176</v>
      </c>
      <c r="BI352" s="132">
        <f t="shared" si="519"/>
        <v>4002</v>
      </c>
      <c r="BJ352" s="1">
        <f t="shared" si="520"/>
        <v>44176</v>
      </c>
      <c r="BK352">
        <f t="shared" si="521"/>
        <v>17</v>
      </c>
      <c r="BL352">
        <f t="shared" si="522"/>
        <v>15</v>
      </c>
      <c r="BM352" s="1">
        <f t="shared" si="523"/>
        <v>44176</v>
      </c>
      <c r="BN352">
        <f t="shared" si="512"/>
        <v>5732</v>
      </c>
      <c r="BO352">
        <f t="shared" si="513"/>
        <v>2878</v>
      </c>
      <c r="BP352" s="179">
        <f t="shared" si="491"/>
        <v>44176</v>
      </c>
      <c r="BQ352">
        <f t="shared" si="524"/>
        <v>7377</v>
      </c>
      <c r="BR352">
        <f t="shared" si="525"/>
        <v>5996</v>
      </c>
      <c r="BS352">
        <f t="shared" si="526"/>
        <v>114</v>
      </c>
      <c r="BW352" s="179">
        <f t="shared" si="492"/>
        <v>44176</v>
      </c>
      <c r="BX352">
        <f t="shared" si="527"/>
        <v>46</v>
      </c>
      <c r="BY352">
        <f t="shared" si="528"/>
        <v>46</v>
      </c>
      <c r="BZ352">
        <f t="shared" si="529"/>
        <v>0</v>
      </c>
      <c r="CA352" s="179">
        <f t="shared" si="493"/>
        <v>44176</v>
      </c>
      <c r="CB352">
        <f t="shared" si="530"/>
        <v>725</v>
      </c>
      <c r="CC352">
        <f t="shared" si="531"/>
        <v>595</v>
      </c>
      <c r="CD352">
        <f t="shared" si="532"/>
        <v>7</v>
      </c>
      <c r="CE352" s="179">
        <f t="shared" si="494"/>
        <v>44176</v>
      </c>
      <c r="CF352">
        <f t="shared" si="549"/>
        <v>86</v>
      </c>
      <c r="CG352">
        <f t="shared" si="550"/>
        <v>96</v>
      </c>
      <c r="CH352" s="179">
        <f t="shared" si="495"/>
        <v>44176</v>
      </c>
      <c r="CI352">
        <f t="shared" si="551"/>
        <v>0</v>
      </c>
      <c r="CJ352" s="1">
        <f t="shared" si="552"/>
        <v>44176</v>
      </c>
      <c r="CK352" s="282">
        <f t="shared" si="553"/>
        <v>86</v>
      </c>
      <c r="CL352" s="284">
        <f t="shared" si="554"/>
        <v>44176</v>
      </c>
      <c r="CM352" s="283">
        <f t="shared" si="555"/>
        <v>0</v>
      </c>
    </row>
    <row r="353" spans="1:91" ht="18" customHeight="1" x14ac:dyDescent="0.55000000000000004">
      <c r="A353" s="179">
        <v>44177</v>
      </c>
      <c r="B353" s="240">
        <v>19</v>
      </c>
      <c r="C353" s="154">
        <f t="shared" si="533"/>
        <v>4021</v>
      </c>
      <c r="D353" s="154">
        <f t="shared" si="488"/>
        <v>259</v>
      </c>
      <c r="E353" s="147">
        <v>5</v>
      </c>
      <c r="F353" s="147">
        <v>3762</v>
      </c>
      <c r="G353" s="147">
        <v>1</v>
      </c>
      <c r="H353" s="135"/>
      <c r="I353" s="147">
        <v>2</v>
      </c>
      <c r="J353" s="135"/>
      <c r="K353" s="42">
        <v>0</v>
      </c>
      <c r="L353" s="146">
        <v>14</v>
      </c>
      <c r="M353" s="147">
        <v>9</v>
      </c>
      <c r="N353" s="135"/>
      <c r="O353" s="135"/>
      <c r="P353" s="147">
        <v>5</v>
      </c>
      <c r="Q353" s="147">
        <v>4</v>
      </c>
      <c r="R353" s="135"/>
      <c r="S353" s="135"/>
      <c r="T353" s="147">
        <v>10</v>
      </c>
      <c r="U353" s="147">
        <v>9</v>
      </c>
      <c r="V353" s="135"/>
      <c r="W353" s="42">
        <v>195</v>
      </c>
      <c r="X353" s="148">
        <v>181</v>
      </c>
      <c r="Y353" s="42">
        <v>165</v>
      </c>
      <c r="Z353" s="75">
        <f t="shared" si="487"/>
        <v>44177</v>
      </c>
      <c r="AA353" s="230">
        <f t="shared" si="514"/>
        <v>8225</v>
      </c>
      <c r="AB353" s="230">
        <f t="shared" si="515"/>
        <v>6761</v>
      </c>
      <c r="AC353" s="231">
        <f t="shared" si="516"/>
        <v>122</v>
      </c>
      <c r="AD353" s="183">
        <f t="shared" si="534"/>
        <v>69</v>
      </c>
      <c r="AE353" s="243">
        <f t="shared" si="535"/>
        <v>6241</v>
      </c>
      <c r="AF353" s="155">
        <v>7446</v>
      </c>
      <c r="AG353" s="184">
        <f t="shared" si="540"/>
        <v>118</v>
      </c>
      <c r="AH353" s="155">
        <v>6114</v>
      </c>
      <c r="AI353" s="184">
        <f t="shared" si="541"/>
        <v>1</v>
      </c>
      <c r="AJ353" s="185">
        <v>115</v>
      </c>
      <c r="AK353" s="186">
        <f t="shared" si="542"/>
        <v>0</v>
      </c>
      <c r="AL353" s="155">
        <v>46</v>
      </c>
      <c r="AM353" s="184">
        <f t="shared" si="543"/>
        <v>0</v>
      </c>
      <c r="AN353" s="155">
        <v>46</v>
      </c>
      <c r="AO353" s="184">
        <f t="shared" si="544"/>
        <v>0</v>
      </c>
      <c r="AP353" s="187">
        <v>0</v>
      </c>
      <c r="AQ353" s="186">
        <f t="shared" si="545"/>
        <v>8</v>
      </c>
      <c r="AR353" s="155">
        <v>733</v>
      </c>
      <c r="AS353" s="184">
        <f t="shared" si="546"/>
        <v>6</v>
      </c>
      <c r="AT353" s="155">
        <v>601</v>
      </c>
      <c r="AU353" s="184">
        <f t="shared" si="547"/>
        <v>0</v>
      </c>
      <c r="AV353" s="188">
        <v>7</v>
      </c>
      <c r="AW353" s="255">
        <v>182</v>
      </c>
      <c r="AX353" s="237">
        <f t="shared" si="548"/>
        <v>44177</v>
      </c>
      <c r="AY353" s="6">
        <v>0</v>
      </c>
      <c r="AZ353" s="238">
        <f t="shared" si="536"/>
        <v>341</v>
      </c>
      <c r="BA353" s="238">
        <f t="shared" si="537"/>
        <v>136</v>
      </c>
      <c r="BB353" s="130">
        <v>0</v>
      </c>
      <c r="BC353" s="27">
        <f t="shared" si="538"/>
        <v>22</v>
      </c>
      <c r="BD353" s="238">
        <f t="shared" si="539"/>
        <v>171</v>
      </c>
      <c r="BE353" s="229">
        <f t="shared" si="517"/>
        <v>44177</v>
      </c>
      <c r="BF353" s="132">
        <f t="shared" si="518"/>
        <v>19</v>
      </c>
      <c r="BG353" s="132">
        <f t="shared" si="489"/>
        <v>4021</v>
      </c>
      <c r="BH353" s="229">
        <f t="shared" si="490"/>
        <v>44177</v>
      </c>
      <c r="BI353" s="132">
        <f t="shared" si="519"/>
        <v>4021</v>
      </c>
      <c r="BJ353" s="1">
        <f t="shared" si="520"/>
        <v>44177</v>
      </c>
      <c r="BK353">
        <f t="shared" si="521"/>
        <v>14</v>
      </c>
      <c r="BL353">
        <f t="shared" si="522"/>
        <v>9</v>
      </c>
      <c r="BM353" s="1">
        <f t="shared" si="523"/>
        <v>44177</v>
      </c>
      <c r="BN353">
        <f t="shared" si="512"/>
        <v>5746</v>
      </c>
      <c r="BO353">
        <f t="shared" si="513"/>
        <v>2887</v>
      </c>
      <c r="BP353" s="179">
        <f t="shared" si="491"/>
        <v>44177</v>
      </c>
      <c r="BQ353">
        <f t="shared" si="524"/>
        <v>7446</v>
      </c>
      <c r="BR353">
        <f t="shared" si="525"/>
        <v>6114</v>
      </c>
      <c r="BS353">
        <f t="shared" si="526"/>
        <v>115</v>
      </c>
      <c r="BW353" s="179">
        <f t="shared" si="492"/>
        <v>44177</v>
      </c>
      <c r="BX353">
        <f t="shared" si="527"/>
        <v>46</v>
      </c>
      <c r="BY353">
        <f t="shared" si="528"/>
        <v>46</v>
      </c>
      <c r="BZ353">
        <f t="shared" si="529"/>
        <v>0</v>
      </c>
      <c r="CA353" s="179">
        <f t="shared" si="493"/>
        <v>44177</v>
      </c>
      <c r="CB353">
        <f t="shared" si="530"/>
        <v>733</v>
      </c>
      <c r="CC353">
        <f t="shared" si="531"/>
        <v>601</v>
      </c>
      <c r="CD353">
        <f t="shared" si="532"/>
        <v>7</v>
      </c>
      <c r="CE353" s="179">
        <f t="shared" si="494"/>
        <v>44177</v>
      </c>
      <c r="CF353">
        <f t="shared" si="549"/>
        <v>69</v>
      </c>
      <c r="CG353">
        <f t="shared" si="550"/>
        <v>118</v>
      </c>
      <c r="CH353" s="179">
        <f t="shared" si="495"/>
        <v>44177</v>
      </c>
      <c r="CI353">
        <f t="shared" si="551"/>
        <v>1</v>
      </c>
      <c r="CJ353" s="1">
        <f t="shared" si="552"/>
        <v>44177</v>
      </c>
      <c r="CK353" s="282">
        <f t="shared" si="553"/>
        <v>69</v>
      </c>
      <c r="CL353" s="284">
        <f t="shared" si="554"/>
        <v>44177</v>
      </c>
      <c r="CM353" s="283">
        <f t="shared" si="555"/>
        <v>1</v>
      </c>
    </row>
    <row r="354" spans="1:91" ht="18" customHeight="1" x14ac:dyDescent="0.55000000000000004">
      <c r="A354" s="179">
        <v>44178</v>
      </c>
      <c r="B354" s="240">
        <v>14</v>
      </c>
      <c r="C354" s="154">
        <f t="shared" si="533"/>
        <v>4035</v>
      </c>
      <c r="D354" s="154">
        <f t="shared" si="488"/>
        <v>264</v>
      </c>
      <c r="E354" s="147">
        <v>5</v>
      </c>
      <c r="F354" s="147">
        <v>3771</v>
      </c>
      <c r="G354" s="147">
        <v>0</v>
      </c>
      <c r="H354" s="135"/>
      <c r="I354" s="147">
        <v>2</v>
      </c>
      <c r="J354" s="135"/>
      <c r="K354" s="42">
        <v>0</v>
      </c>
      <c r="L354" s="146">
        <v>9</v>
      </c>
      <c r="M354" s="147">
        <v>9</v>
      </c>
      <c r="N354" s="135"/>
      <c r="O354" s="135"/>
      <c r="P354" s="147">
        <v>1</v>
      </c>
      <c r="Q354" s="147">
        <v>1</v>
      </c>
      <c r="R354" s="135"/>
      <c r="S354" s="135"/>
      <c r="T354" s="147">
        <v>9</v>
      </c>
      <c r="U354" s="147">
        <v>9</v>
      </c>
      <c r="V354" s="135"/>
      <c r="W354" s="42">
        <v>197</v>
      </c>
      <c r="X354" s="148">
        <v>183</v>
      </c>
      <c r="Y354" s="42">
        <v>166</v>
      </c>
      <c r="Z354" s="75">
        <f t="shared" si="487"/>
        <v>44178</v>
      </c>
      <c r="AA354" s="230">
        <f t="shared" si="514"/>
        <v>8323</v>
      </c>
      <c r="AB354" s="230">
        <f t="shared" si="515"/>
        <v>6854</v>
      </c>
      <c r="AC354" s="231">
        <f t="shared" si="516"/>
        <v>124</v>
      </c>
      <c r="AD354" s="183">
        <f t="shared" si="534"/>
        <v>95</v>
      </c>
      <c r="AE354" s="243">
        <f t="shared" si="535"/>
        <v>6336</v>
      </c>
      <c r="AF354" s="155">
        <v>7541</v>
      </c>
      <c r="AG354" s="184">
        <f t="shared" si="540"/>
        <v>88</v>
      </c>
      <c r="AH354" s="155">
        <v>6202</v>
      </c>
      <c r="AI354" s="184">
        <f t="shared" si="541"/>
        <v>2</v>
      </c>
      <c r="AJ354" s="185">
        <v>117</v>
      </c>
      <c r="AK354" s="186">
        <f t="shared" si="542"/>
        <v>0</v>
      </c>
      <c r="AL354" s="155">
        <v>46</v>
      </c>
      <c r="AM354" s="184">
        <f t="shared" si="543"/>
        <v>0</v>
      </c>
      <c r="AN354" s="155">
        <v>46</v>
      </c>
      <c r="AO354" s="184">
        <f t="shared" si="544"/>
        <v>0</v>
      </c>
      <c r="AP354" s="187">
        <v>0</v>
      </c>
      <c r="AQ354" s="186">
        <f t="shared" si="545"/>
        <v>3</v>
      </c>
      <c r="AR354" s="155">
        <v>736</v>
      </c>
      <c r="AS354" s="184">
        <f t="shared" si="546"/>
        <v>5</v>
      </c>
      <c r="AT354" s="155">
        <v>606</v>
      </c>
      <c r="AU354" s="184">
        <f t="shared" si="547"/>
        <v>0</v>
      </c>
      <c r="AV354" s="188">
        <v>7</v>
      </c>
      <c r="AW354" s="255">
        <v>183</v>
      </c>
      <c r="AX354" s="237">
        <f t="shared" si="548"/>
        <v>44178</v>
      </c>
      <c r="AY354" s="6">
        <v>0</v>
      </c>
      <c r="AZ354" s="238">
        <f t="shared" si="536"/>
        <v>341</v>
      </c>
      <c r="BA354" s="238">
        <f t="shared" si="537"/>
        <v>137</v>
      </c>
      <c r="BB354" s="130">
        <v>0</v>
      </c>
      <c r="BC354" s="27">
        <f t="shared" si="538"/>
        <v>22</v>
      </c>
      <c r="BD354" s="238">
        <f t="shared" si="539"/>
        <v>172</v>
      </c>
      <c r="BE354" s="229">
        <f t="shared" si="517"/>
        <v>44178</v>
      </c>
      <c r="BF354" s="132">
        <f t="shared" si="518"/>
        <v>14</v>
      </c>
      <c r="BG354" s="132">
        <f t="shared" si="489"/>
        <v>4035</v>
      </c>
      <c r="BH354" s="229">
        <f t="shared" si="490"/>
        <v>44178</v>
      </c>
      <c r="BI354" s="132">
        <f t="shared" si="519"/>
        <v>4035</v>
      </c>
      <c r="BJ354" s="1">
        <f t="shared" si="520"/>
        <v>44178</v>
      </c>
      <c r="BK354">
        <f t="shared" si="521"/>
        <v>9</v>
      </c>
      <c r="BL354">
        <f t="shared" si="522"/>
        <v>9</v>
      </c>
      <c r="BM354" s="1">
        <f t="shared" si="523"/>
        <v>44178</v>
      </c>
      <c r="BN354">
        <f t="shared" si="512"/>
        <v>5755</v>
      </c>
      <c r="BO354">
        <f t="shared" si="513"/>
        <v>2896</v>
      </c>
      <c r="BP354" s="179">
        <f t="shared" si="491"/>
        <v>44178</v>
      </c>
      <c r="BQ354">
        <f t="shared" si="524"/>
        <v>7541</v>
      </c>
      <c r="BR354">
        <f t="shared" si="525"/>
        <v>6202</v>
      </c>
      <c r="BS354">
        <f t="shared" si="526"/>
        <v>117</v>
      </c>
      <c r="BW354" s="179">
        <f t="shared" si="492"/>
        <v>44178</v>
      </c>
      <c r="BX354">
        <f t="shared" si="527"/>
        <v>46</v>
      </c>
      <c r="BY354">
        <f t="shared" si="528"/>
        <v>46</v>
      </c>
      <c r="BZ354">
        <f t="shared" si="529"/>
        <v>0</v>
      </c>
      <c r="CA354" s="179">
        <f t="shared" si="493"/>
        <v>44178</v>
      </c>
      <c r="CB354">
        <f t="shared" si="530"/>
        <v>736</v>
      </c>
      <c r="CC354">
        <f t="shared" si="531"/>
        <v>606</v>
      </c>
      <c r="CD354">
        <f t="shared" si="532"/>
        <v>7</v>
      </c>
      <c r="CE354" s="179">
        <f t="shared" si="494"/>
        <v>44178</v>
      </c>
      <c r="CF354">
        <f t="shared" si="549"/>
        <v>95</v>
      </c>
      <c r="CG354">
        <f t="shared" si="550"/>
        <v>88</v>
      </c>
      <c r="CH354" s="179">
        <f t="shared" si="495"/>
        <v>44178</v>
      </c>
      <c r="CI354">
        <f t="shared" si="551"/>
        <v>2</v>
      </c>
      <c r="CJ354" s="1">
        <f t="shared" si="552"/>
        <v>44178</v>
      </c>
      <c r="CK354" s="282">
        <f t="shared" si="553"/>
        <v>95</v>
      </c>
      <c r="CL354" s="284">
        <f t="shared" si="554"/>
        <v>44178</v>
      </c>
      <c r="CM354" s="283">
        <f t="shared" si="555"/>
        <v>2</v>
      </c>
    </row>
    <row r="355" spans="1:91" ht="18" customHeight="1" x14ac:dyDescent="0.55000000000000004">
      <c r="A355" s="179">
        <v>44179</v>
      </c>
      <c r="B355" s="240">
        <v>14</v>
      </c>
      <c r="C355" s="154">
        <f t="shared" si="533"/>
        <v>4049</v>
      </c>
      <c r="D355" s="154">
        <f t="shared" si="488"/>
        <v>262</v>
      </c>
      <c r="E355" s="147">
        <v>5</v>
      </c>
      <c r="F355" s="147">
        <v>3787</v>
      </c>
      <c r="G355" s="147">
        <v>0</v>
      </c>
      <c r="H355" s="135"/>
      <c r="I355" s="147">
        <v>2</v>
      </c>
      <c r="J355" s="135"/>
      <c r="K355" s="42">
        <v>0</v>
      </c>
      <c r="L355" s="146">
        <v>8</v>
      </c>
      <c r="M355" s="147">
        <v>8</v>
      </c>
      <c r="N355" s="135"/>
      <c r="O355" s="135"/>
      <c r="P355" s="147">
        <v>3</v>
      </c>
      <c r="Q355" s="147">
        <v>2</v>
      </c>
      <c r="R355" s="135"/>
      <c r="S355" s="135"/>
      <c r="T355" s="147">
        <v>6</v>
      </c>
      <c r="U355" s="147">
        <v>6</v>
      </c>
      <c r="V355" s="135"/>
      <c r="W355" s="42">
        <v>196</v>
      </c>
      <c r="X355" s="148">
        <v>183</v>
      </c>
      <c r="Y355" s="42">
        <v>167</v>
      </c>
      <c r="Z355" s="75">
        <f t="shared" ref="Z355:Z386" si="556">+A355</f>
        <v>44179</v>
      </c>
      <c r="AA355" s="230">
        <f t="shared" si="514"/>
        <v>8409</v>
      </c>
      <c r="AB355" s="230">
        <f t="shared" si="515"/>
        <v>6918</v>
      </c>
      <c r="AC355" s="231">
        <f t="shared" si="516"/>
        <v>127</v>
      </c>
      <c r="AD355" s="183">
        <f t="shared" si="534"/>
        <v>82</v>
      </c>
      <c r="AE355" s="243">
        <f t="shared" si="535"/>
        <v>6418</v>
      </c>
      <c r="AF355" s="155">
        <v>7623</v>
      </c>
      <c r="AG355" s="184">
        <f t="shared" si="540"/>
        <v>64</v>
      </c>
      <c r="AH355" s="155">
        <v>6266</v>
      </c>
      <c r="AI355" s="184">
        <f t="shared" si="541"/>
        <v>3</v>
      </c>
      <c r="AJ355" s="185">
        <v>120</v>
      </c>
      <c r="AK355" s="186">
        <f t="shared" si="542"/>
        <v>0</v>
      </c>
      <c r="AL355" s="155">
        <v>46</v>
      </c>
      <c r="AM355" s="184">
        <f t="shared" si="543"/>
        <v>0</v>
      </c>
      <c r="AN355" s="155">
        <v>46</v>
      </c>
      <c r="AO355" s="184">
        <f t="shared" si="544"/>
        <v>0</v>
      </c>
      <c r="AP355" s="187">
        <v>0</v>
      </c>
      <c r="AQ355" s="186">
        <f t="shared" si="545"/>
        <v>4</v>
      </c>
      <c r="AR355" s="155">
        <v>740</v>
      </c>
      <c r="AS355" s="184">
        <f t="shared" si="546"/>
        <v>0</v>
      </c>
      <c r="AT355" s="155">
        <v>606</v>
      </c>
      <c r="AU355" s="184">
        <f t="shared" si="547"/>
        <v>0</v>
      </c>
      <c r="AV355" s="188">
        <v>7</v>
      </c>
      <c r="AW355" s="255">
        <v>184</v>
      </c>
      <c r="AX355" s="237">
        <f t="shared" si="548"/>
        <v>44179</v>
      </c>
      <c r="AY355" s="6">
        <v>0</v>
      </c>
      <c r="AZ355" s="238">
        <f t="shared" si="536"/>
        <v>341</v>
      </c>
      <c r="BA355" s="238">
        <f t="shared" si="537"/>
        <v>138</v>
      </c>
      <c r="BB355" s="130">
        <v>0</v>
      </c>
      <c r="BC355" s="27">
        <f t="shared" si="538"/>
        <v>22</v>
      </c>
      <c r="BD355" s="238">
        <f t="shared" si="539"/>
        <v>173</v>
      </c>
      <c r="BE355" s="229">
        <f t="shared" si="517"/>
        <v>44179</v>
      </c>
      <c r="BF355" s="132">
        <f t="shared" si="518"/>
        <v>14</v>
      </c>
      <c r="BG355" s="132">
        <f t="shared" si="489"/>
        <v>4049</v>
      </c>
      <c r="BH355" s="229">
        <f t="shared" si="490"/>
        <v>44179</v>
      </c>
      <c r="BI355" s="132">
        <f t="shared" si="519"/>
        <v>4049</v>
      </c>
      <c r="BJ355" s="1">
        <f t="shared" si="520"/>
        <v>44179</v>
      </c>
      <c r="BK355">
        <f t="shared" si="521"/>
        <v>8</v>
      </c>
      <c r="BL355">
        <f t="shared" si="522"/>
        <v>8</v>
      </c>
      <c r="BM355" s="1">
        <f t="shared" si="523"/>
        <v>44179</v>
      </c>
      <c r="BN355">
        <f t="shared" si="512"/>
        <v>5763</v>
      </c>
      <c r="BO355">
        <f t="shared" si="513"/>
        <v>2904</v>
      </c>
      <c r="BP355" s="179">
        <f t="shared" si="491"/>
        <v>44179</v>
      </c>
      <c r="BQ355">
        <f t="shared" si="524"/>
        <v>7623</v>
      </c>
      <c r="BR355">
        <f t="shared" si="525"/>
        <v>6266</v>
      </c>
      <c r="BS355">
        <f t="shared" si="526"/>
        <v>120</v>
      </c>
      <c r="BW355" s="179">
        <f t="shared" si="492"/>
        <v>44179</v>
      </c>
      <c r="BX355">
        <f t="shared" si="527"/>
        <v>46</v>
      </c>
      <c r="BY355">
        <f t="shared" si="528"/>
        <v>46</v>
      </c>
      <c r="BZ355">
        <f t="shared" si="529"/>
        <v>0</v>
      </c>
      <c r="CA355" s="179">
        <f t="shared" si="493"/>
        <v>44179</v>
      </c>
      <c r="CB355">
        <f t="shared" si="530"/>
        <v>740</v>
      </c>
      <c r="CC355">
        <f t="shared" si="531"/>
        <v>606</v>
      </c>
      <c r="CD355">
        <f t="shared" si="532"/>
        <v>7</v>
      </c>
      <c r="CE355" s="179">
        <f t="shared" si="494"/>
        <v>44179</v>
      </c>
      <c r="CF355">
        <f t="shared" si="549"/>
        <v>82</v>
      </c>
      <c r="CG355">
        <f t="shared" si="550"/>
        <v>64</v>
      </c>
      <c r="CH355" s="179">
        <f t="shared" si="495"/>
        <v>44179</v>
      </c>
      <c r="CI355">
        <f t="shared" si="551"/>
        <v>3</v>
      </c>
      <c r="CJ355" s="1">
        <f t="shared" si="552"/>
        <v>44179</v>
      </c>
      <c r="CK355" s="282">
        <f t="shared" si="553"/>
        <v>82</v>
      </c>
      <c r="CL355" s="284">
        <f t="shared" si="554"/>
        <v>44179</v>
      </c>
      <c r="CM355" s="283">
        <f t="shared" si="555"/>
        <v>3</v>
      </c>
    </row>
    <row r="356" spans="1:91" ht="18" customHeight="1" x14ac:dyDescent="0.55000000000000004">
      <c r="A356" s="179">
        <v>44180</v>
      </c>
      <c r="B356" s="240">
        <v>12</v>
      </c>
      <c r="C356" s="154">
        <f t="shared" si="533"/>
        <v>4061</v>
      </c>
      <c r="D356" s="154">
        <f t="shared" si="488"/>
        <v>266</v>
      </c>
      <c r="E356" s="147">
        <v>5</v>
      </c>
      <c r="F356" s="147">
        <v>3795</v>
      </c>
      <c r="G356" s="147">
        <v>1</v>
      </c>
      <c r="H356" s="135"/>
      <c r="I356" s="147">
        <v>2</v>
      </c>
      <c r="J356" s="135"/>
      <c r="K356" s="42">
        <v>0</v>
      </c>
      <c r="L356" s="146">
        <v>9</v>
      </c>
      <c r="M356" s="147">
        <v>4</v>
      </c>
      <c r="N356" s="135"/>
      <c r="O356" s="135"/>
      <c r="P356" s="147">
        <v>1</v>
      </c>
      <c r="Q356" s="147">
        <v>1</v>
      </c>
      <c r="R356" s="135"/>
      <c r="S356" s="135"/>
      <c r="T356" s="147">
        <v>5</v>
      </c>
      <c r="U356" s="147">
        <v>5</v>
      </c>
      <c r="V356" s="135"/>
      <c r="W356" s="42">
        <v>199</v>
      </c>
      <c r="X356" s="148">
        <v>181</v>
      </c>
      <c r="Y356" s="42">
        <v>168</v>
      </c>
      <c r="Z356" s="75">
        <f t="shared" si="556"/>
        <v>44180</v>
      </c>
      <c r="AA356" s="230">
        <f t="shared" si="514"/>
        <v>8509</v>
      </c>
      <c r="AB356" s="230">
        <f t="shared" si="515"/>
        <v>7002</v>
      </c>
      <c r="AC356" s="231">
        <f t="shared" si="516"/>
        <v>130</v>
      </c>
      <c r="AD356" s="183">
        <f t="shared" si="534"/>
        <v>98</v>
      </c>
      <c r="AE356" s="243">
        <f t="shared" si="535"/>
        <v>6516</v>
      </c>
      <c r="AF356" s="155">
        <v>7721</v>
      </c>
      <c r="AG356" s="184">
        <f t="shared" si="540"/>
        <v>79</v>
      </c>
      <c r="AH356" s="155">
        <v>6345</v>
      </c>
      <c r="AI356" s="184">
        <f t="shared" si="541"/>
        <v>3</v>
      </c>
      <c r="AJ356" s="185">
        <v>123</v>
      </c>
      <c r="AK356" s="186">
        <f t="shared" si="542"/>
        <v>0</v>
      </c>
      <c r="AL356" s="155">
        <v>46</v>
      </c>
      <c r="AM356" s="184">
        <f t="shared" si="543"/>
        <v>0</v>
      </c>
      <c r="AN356" s="155">
        <v>46</v>
      </c>
      <c r="AO356" s="184">
        <f t="shared" si="544"/>
        <v>0</v>
      </c>
      <c r="AP356" s="187">
        <v>0</v>
      </c>
      <c r="AQ356" s="186">
        <f t="shared" si="545"/>
        <v>2</v>
      </c>
      <c r="AR356" s="155">
        <v>742</v>
      </c>
      <c r="AS356" s="184">
        <f t="shared" si="546"/>
        <v>5</v>
      </c>
      <c r="AT356" s="155">
        <v>611</v>
      </c>
      <c r="AU356" s="184">
        <f t="shared" si="547"/>
        <v>0</v>
      </c>
      <c r="AV356" s="188">
        <v>7</v>
      </c>
      <c r="AW356" s="255">
        <v>185</v>
      </c>
      <c r="AX356" s="237">
        <f t="shared" si="548"/>
        <v>44180</v>
      </c>
      <c r="AY356" s="6">
        <v>0</v>
      </c>
      <c r="AZ356" s="238">
        <f t="shared" si="536"/>
        <v>341</v>
      </c>
      <c r="BA356" s="238">
        <f t="shared" si="537"/>
        <v>139</v>
      </c>
      <c r="BB356" s="130">
        <v>0</v>
      </c>
      <c r="BC356" s="27">
        <f t="shared" si="538"/>
        <v>22</v>
      </c>
      <c r="BD356" s="238">
        <f t="shared" si="539"/>
        <v>174</v>
      </c>
      <c r="BE356" s="229">
        <f t="shared" si="517"/>
        <v>44180</v>
      </c>
      <c r="BF356" s="132">
        <f t="shared" si="518"/>
        <v>12</v>
      </c>
      <c r="BG356" s="132">
        <f t="shared" si="489"/>
        <v>4061</v>
      </c>
      <c r="BH356" s="229">
        <f t="shared" si="490"/>
        <v>44180</v>
      </c>
      <c r="BI356" s="132">
        <f t="shared" si="519"/>
        <v>4061</v>
      </c>
      <c r="BJ356" s="1">
        <f t="shared" si="520"/>
        <v>44180</v>
      </c>
      <c r="BK356">
        <f t="shared" si="521"/>
        <v>9</v>
      </c>
      <c r="BL356">
        <f t="shared" si="522"/>
        <v>4</v>
      </c>
      <c r="BM356" s="1">
        <f t="shared" si="523"/>
        <v>44180</v>
      </c>
      <c r="BN356">
        <f t="shared" si="512"/>
        <v>5772</v>
      </c>
      <c r="BO356">
        <f t="shared" si="513"/>
        <v>2908</v>
      </c>
      <c r="BP356" s="179">
        <f t="shared" si="491"/>
        <v>44180</v>
      </c>
      <c r="BQ356">
        <f t="shared" si="524"/>
        <v>7721</v>
      </c>
      <c r="BR356">
        <f t="shared" si="525"/>
        <v>6345</v>
      </c>
      <c r="BS356">
        <f t="shared" si="526"/>
        <v>123</v>
      </c>
      <c r="BW356" s="179">
        <f t="shared" si="492"/>
        <v>44180</v>
      </c>
      <c r="BX356">
        <f t="shared" si="527"/>
        <v>46</v>
      </c>
      <c r="BY356">
        <f t="shared" si="528"/>
        <v>46</v>
      </c>
      <c r="BZ356">
        <f t="shared" si="529"/>
        <v>0</v>
      </c>
      <c r="CA356" s="179">
        <f t="shared" si="493"/>
        <v>44180</v>
      </c>
      <c r="CB356">
        <f t="shared" si="530"/>
        <v>742</v>
      </c>
      <c r="CC356">
        <f t="shared" si="531"/>
        <v>611</v>
      </c>
      <c r="CD356">
        <f t="shared" si="532"/>
        <v>7</v>
      </c>
      <c r="CE356" s="179">
        <f t="shared" si="494"/>
        <v>44180</v>
      </c>
      <c r="CF356">
        <f t="shared" si="549"/>
        <v>98</v>
      </c>
      <c r="CG356">
        <f t="shared" si="550"/>
        <v>79</v>
      </c>
      <c r="CH356" s="179">
        <f t="shared" si="495"/>
        <v>44180</v>
      </c>
      <c r="CI356">
        <f t="shared" si="551"/>
        <v>3</v>
      </c>
      <c r="CJ356" s="1">
        <f t="shared" si="552"/>
        <v>44180</v>
      </c>
      <c r="CK356" s="282">
        <f t="shared" si="553"/>
        <v>98</v>
      </c>
      <c r="CL356" s="284">
        <f t="shared" si="554"/>
        <v>44180</v>
      </c>
      <c r="CM356" s="283">
        <f t="shared" si="555"/>
        <v>3</v>
      </c>
    </row>
    <row r="357" spans="1:91" ht="18" customHeight="1" x14ac:dyDescent="0.55000000000000004">
      <c r="A357" s="179">
        <v>44181</v>
      </c>
      <c r="B357" s="240">
        <v>7</v>
      </c>
      <c r="C357" s="154">
        <f t="shared" si="533"/>
        <v>4068</v>
      </c>
      <c r="D357" s="154">
        <f t="shared" ref="D357:D388" si="557">+C357-F357</f>
        <v>260</v>
      </c>
      <c r="E357" s="147">
        <v>5</v>
      </c>
      <c r="F357" s="147">
        <v>3808</v>
      </c>
      <c r="G357" s="147">
        <v>1</v>
      </c>
      <c r="H357" s="135"/>
      <c r="I357" s="147">
        <v>3</v>
      </c>
      <c r="J357" s="135"/>
      <c r="K357" s="42">
        <v>0</v>
      </c>
      <c r="L357" s="146">
        <v>6</v>
      </c>
      <c r="M357" s="147">
        <v>4</v>
      </c>
      <c r="N357" s="135"/>
      <c r="O357" s="135"/>
      <c r="P357" s="147">
        <v>0</v>
      </c>
      <c r="Q357" s="147">
        <v>0</v>
      </c>
      <c r="R357" s="135"/>
      <c r="S357" s="135"/>
      <c r="T357" s="147">
        <v>7</v>
      </c>
      <c r="U357" s="147">
        <v>6</v>
      </c>
      <c r="V357" s="135"/>
      <c r="W357" s="42">
        <v>198</v>
      </c>
      <c r="X357" s="148">
        <v>179</v>
      </c>
      <c r="Y357" s="42">
        <v>169</v>
      </c>
      <c r="Z357" s="75">
        <f t="shared" si="556"/>
        <v>44181</v>
      </c>
      <c r="AA357" s="230">
        <f t="shared" si="514"/>
        <v>8598</v>
      </c>
      <c r="AB357" s="230">
        <f t="shared" si="515"/>
        <v>7097</v>
      </c>
      <c r="AC357" s="231">
        <f t="shared" si="516"/>
        <v>130</v>
      </c>
      <c r="AD357" s="183">
        <f t="shared" si="534"/>
        <v>82</v>
      </c>
      <c r="AE357" s="243">
        <f t="shared" si="535"/>
        <v>6598</v>
      </c>
      <c r="AF357" s="155">
        <v>7803</v>
      </c>
      <c r="AG357" s="184">
        <f t="shared" si="540"/>
        <v>94</v>
      </c>
      <c r="AH357" s="155">
        <v>6439</v>
      </c>
      <c r="AI357" s="184">
        <f t="shared" si="541"/>
        <v>0</v>
      </c>
      <c r="AJ357" s="185">
        <v>123</v>
      </c>
      <c r="AK357" s="186">
        <f t="shared" si="542"/>
        <v>0</v>
      </c>
      <c r="AL357" s="155">
        <v>46</v>
      </c>
      <c r="AM357" s="184">
        <f t="shared" si="543"/>
        <v>0</v>
      </c>
      <c r="AN357" s="155">
        <v>46</v>
      </c>
      <c r="AO357" s="184">
        <f t="shared" si="544"/>
        <v>0</v>
      </c>
      <c r="AP357" s="187">
        <v>0</v>
      </c>
      <c r="AQ357" s="186">
        <f t="shared" si="545"/>
        <v>7</v>
      </c>
      <c r="AR357" s="155">
        <v>749</v>
      </c>
      <c r="AS357" s="184">
        <f t="shared" si="546"/>
        <v>1</v>
      </c>
      <c r="AT357" s="155">
        <v>612</v>
      </c>
      <c r="AU357" s="184">
        <f t="shared" si="547"/>
        <v>0</v>
      </c>
      <c r="AV357" s="188">
        <v>7</v>
      </c>
      <c r="AW357" s="255">
        <v>186</v>
      </c>
      <c r="AX357" s="237">
        <f t="shared" si="548"/>
        <v>44181</v>
      </c>
      <c r="AY357" s="6">
        <v>0</v>
      </c>
      <c r="AZ357" s="238">
        <f t="shared" si="536"/>
        <v>341</v>
      </c>
      <c r="BA357" s="238">
        <f t="shared" si="537"/>
        <v>140</v>
      </c>
      <c r="BB357" s="130">
        <v>0</v>
      </c>
      <c r="BC357" s="27">
        <f t="shared" si="538"/>
        <v>22</v>
      </c>
      <c r="BD357" s="238">
        <f t="shared" si="539"/>
        <v>175</v>
      </c>
      <c r="BE357" s="229">
        <f t="shared" si="517"/>
        <v>44181</v>
      </c>
      <c r="BF357" s="132">
        <f t="shared" si="518"/>
        <v>7</v>
      </c>
      <c r="BG357" s="132">
        <f t="shared" si="489"/>
        <v>4068</v>
      </c>
      <c r="BH357" s="229">
        <f t="shared" si="490"/>
        <v>44181</v>
      </c>
      <c r="BI357" s="132">
        <f t="shared" si="519"/>
        <v>4068</v>
      </c>
      <c r="BJ357" s="1">
        <f t="shared" si="520"/>
        <v>44181</v>
      </c>
      <c r="BK357">
        <f t="shared" si="521"/>
        <v>6</v>
      </c>
      <c r="BL357">
        <f t="shared" si="522"/>
        <v>4</v>
      </c>
      <c r="BM357" s="1">
        <f t="shared" si="523"/>
        <v>44181</v>
      </c>
      <c r="BN357">
        <f t="shared" si="512"/>
        <v>5778</v>
      </c>
      <c r="BO357">
        <f t="shared" si="513"/>
        <v>2912</v>
      </c>
      <c r="BP357" s="179">
        <f t="shared" si="491"/>
        <v>44181</v>
      </c>
      <c r="BQ357">
        <f t="shared" si="524"/>
        <v>7803</v>
      </c>
      <c r="BR357">
        <f t="shared" si="525"/>
        <v>6439</v>
      </c>
      <c r="BS357">
        <f t="shared" si="526"/>
        <v>123</v>
      </c>
      <c r="BW357" s="179">
        <f t="shared" si="492"/>
        <v>44181</v>
      </c>
      <c r="BX357">
        <f t="shared" si="527"/>
        <v>46</v>
      </c>
      <c r="BY357">
        <f t="shared" si="528"/>
        <v>46</v>
      </c>
      <c r="BZ357">
        <f t="shared" si="529"/>
        <v>0</v>
      </c>
      <c r="CA357" s="179">
        <f t="shared" si="493"/>
        <v>44181</v>
      </c>
      <c r="CB357">
        <f t="shared" si="530"/>
        <v>749</v>
      </c>
      <c r="CC357">
        <f t="shared" si="531"/>
        <v>612</v>
      </c>
      <c r="CD357">
        <f t="shared" si="532"/>
        <v>7</v>
      </c>
      <c r="CE357" s="179">
        <f t="shared" si="494"/>
        <v>44181</v>
      </c>
      <c r="CF357">
        <f t="shared" si="549"/>
        <v>82</v>
      </c>
      <c r="CG357">
        <f t="shared" si="550"/>
        <v>94</v>
      </c>
      <c r="CH357" s="179">
        <f t="shared" si="495"/>
        <v>44181</v>
      </c>
      <c r="CI357">
        <f t="shared" si="551"/>
        <v>0</v>
      </c>
      <c r="CJ357" s="1">
        <f t="shared" si="552"/>
        <v>44181</v>
      </c>
      <c r="CK357" s="282">
        <f t="shared" si="553"/>
        <v>82</v>
      </c>
      <c r="CL357" s="284">
        <f t="shared" si="554"/>
        <v>44181</v>
      </c>
      <c r="CM357" s="283">
        <f t="shared" si="555"/>
        <v>0</v>
      </c>
    </row>
    <row r="358" spans="1:91" ht="18" customHeight="1" x14ac:dyDescent="0.55000000000000004">
      <c r="A358" s="179">
        <v>44182</v>
      </c>
      <c r="B358" s="240">
        <v>11</v>
      </c>
      <c r="C358" s="154">
        <f t="shared" si="533"/>
        <v>4079</v>
      </c>
      <c r="D358" s="154">
        <f t="shared" si="557"/>
        <v>262</v>
      </c>
      <c r="E358" s="147">
        <v>6</v>
      </c>
      <c r="F358" s="147">
        <v>3817</v>
      </c>
      <c r="G358" s="147">
        <v>0</v>
      </c>
      <c r="H358" s="135"/>
      <c r="I358" s="147">
        <v>3</v>
      </c>
      <c r="J358" s="135"/>
      <c r="K358" s="42">
        <v>0</v>
      </c>
      <c r="L358" s="146">
        <v>11</v>
      </c>
      <c r="M358" s="147">
        <v>9</v>
      </c>
      <c r="N358" s="135"/>
      <c r="O358" s="135"/>
      <c r="P358" s="147">
        <v>1</v>
      </c>
      <c r="Q358" s="147">
        <v>1</v>
      </c>
      <c r="R358" s="135"/>
      <c r="S358" s="135"/>
      <c r="T358" s="147">
        <v>10</v>
      </c>
      <c r="U358" s="147">
        <v>9</v>
      </c>
      <c r="V358" s="135"/>
      <c r="W358" s="42">
        <v>198</v>
      </c>
      <c r="X358" s="148">
        <v>178</v>
      </c>
      <c r="Y358" s="42">
        <v>170</v>
      </c>
      <c r="Z358" s="75">
        <f t="shared" si="556"/>
        <v>44182</v>
      </c>
      <c r="AA358" s="230">
        <f t="shared" si="514"/>
        <v>8702</v>
      </c>
      <c r="AB358" s="230">
        <f t="shared" si="515"/>
        <v>7196</v>
      </c>
      <c r="AC358" s="231">
        <f t="shared" si="516"/>
        <v>132</v>
      </c>
      <c r="AD358" s="183">
        <f t="shared" si="534"/>
        <v>96</v>
      </c>
      <c r="AE358" s="243">
        <f t="shared" si="535"/>
        <v>6694</v>
      </c>
      <c r="AF358" s="155">
        <v>7899</v>
      </c>
      <c r="AG358" s="184">
        <f t="shared" si="540"/>
        <v>95</v>
      </c>
      <c r="AH358" s="155">
        <v>6534</v>
      </c>
      <c r="AI358" s="184">
        <f t="shared" si="541"/>
        <v>2</v>
      </c>
      <c r="AJ358" s="185">
        <v>125</v>
      </c>
      <c r="AK358" s="186">
        <f t="shared" si="542"/>
        <v>0</v>
      </c>
      <c r="AL358" s="155">
        <v>46</v>
      </c>
      <c r="AM358" s="184">
        <f t="shared" si="543"/>
        <v>0</v>
      </c>
      <c r="AN358" s="155">
        <v>46</v>
      </c>
      <c r="AO358" s="184">
        <f t="shared" si="544"/>
        <v>0</v>
      </c>
      <c r="AP358" s="187">
        <v>0</v>
      </c>
      <c r="AQ358" s="186">
        <f t="shared" si="545"/>
        <v>8</v>
      </c>
      <c r="AR358" s="155">
        <v>757</v>
      </c>
      <c r="AS358" s="184">
        <f t="shared" si="546"/>
        <v>4</v>
      </c>
      <c r="AT358" s="155">
        <v>616</v>
      </c>
      <c r="AU358" s="184">
        <f t="shared" si="547"/>
        <v>0</v>
      </c>
      <c r="AV358" s="188">
        <v>7</v>
      </c>
      <c r="AW358" s="255">
        <v>187</v>
      </c>
      <c r="AX358" s="237">
        <f t="shared" si="548"/>
        <v>44182</v>
      </c>
      <c r="AY358" s="6">
        <v>0</v>
      </c>
      <c r="AZ358" s="238">
        <f t="shared" si="536"/>
        <v>341</v>
      </c>
      <c r="BA358" s="238">
        <f t="shared" si="537"/>
        <v>141</v>
      </c>
      <c r="BB358" s="130">
        <v>0</v>
      </c>
      <c r="BC358" s="27">
        <f t="shared" si="538"/>
        <v>22</v>
      </c>
      <c r="BD358" s="238">
        <f t="shared" si="539"/>
        <v>176</v>
      </c>
      <c r="BE358" s="229">
        <f t="shared" si="517"/>
        <v>44182</v>
      </c>
      <c r="BF358" s="132">
        <f t="shared" si="518"/>
        <v>11</v>
      </c>
      <c r="BG358" s="132">
        <f t="shared" si="489"/>
        <v>4079</v>
      </c>
      <c r="BH358" s="229">
        <f t="shared" si="490"/>
        <v>44182</v>
      </c>
      <c r="BI358" s="132">
        <f t="shared" si="519"/>
        <v>4079</v>
      </c>
      <c r="BJ358" s="1">
        <f t="shared" si="520"/>
        <v>44182</v>
      </c>
      <c r="BK358">
        <f t="shared" si="521"/>
        <v>11</v>
      </c>
      <c r="BL358">
        <f t="shared" si="522"/>
        <v>9</v>
      </c>
      <c r="BM358" s="1">
        <f t="shared" si="523"/>
        <v>44182</v>
      </c>
      <c r="BN358">
        <f t="shared" si="512"/>
        <v>5789</v>
      </c>
      <c r="BO358">
        <f t="shared" si="513"/>
        <v>2921</v>
      </c>
      <c r="BP358" s="179">
        <f t="shared" si="491"/>
        <v>44182</v>
      </c>
      <c r="BQ358">
        <f t="shared" si="524"/>
        <v>7899</v>
      </c>
      <c r="BR358">
        <f t="shared" si="525"/>
        <v>6534</v>
      </c>
      <c r="BS358">
        <f t="shared" si="526"/>
        <v>125</v>
      </c>
      <c r="BW358" s="179">
        <f t="shared" si="492"/>
        <v>44182</v>
      </c>
      <c r="BX358">
        <f t="shared" si="527"/>
        <v>46</v>
      </c>
      <c r="BY358">
        <f t="shared" si="528"/>
        <v>46</v>
      </c>
      <c r="BZ358">
        <f t="shared" si="529"/>
        <v>0</v>
      </c>
      <c r="CA358" s="179">
        <f t="shared" si="493"/>
        <v>44182</v>
      </c>
      <c r="CB358">
        <f t="shared" si="530"/>
        <v>757</v>
      </c>
      <c r="CC358">
        <f t="shared" si="531"/>
        <v>616</v>
      </c>
      <c r="CD358">
        <f t="shared" si="532"/>
        <v>7</v>
      </c>
      <c r="CE358" s="179">
        <f t="shared" si="494"/>
        <v>44182</v>
      </c>
      <c r="CF358">
        <f t="shared" si="549"/>
        <v>96</v>
      </c>
      <c r="CG358">
        <f t="shared" si="550"/>
        <v>95</v>
      </c>
      <c r="CH358" s="179">
        <f t="shared" si="495"/>
        <v>44182</v>
      </c>
      <c r="CI358">
        <f t="shared" si="551"/>
        <v>2</v>
      </c>
      <c r="CJ358" s="1">
        <f t="shared" si="552"/>
        <v>44182</v>
      </c>
      <c r="CK358" s="282">
        <f t="shared" si="553"/>
        <v>96</v>
      </c>
      <c r="CL358" s="284">
        <f t="shared" si="554"/>
        <v>44182</v>
      </c>
      <c r="CM358" s="283">
        <f t="shared" si="555"/>
        <v>2</v>
      </c>
    </row>
    <row r="359" spans="1:91" ht="18" customHeight="1" x14ac:dyDescent="0.55000000000000004">
      <c r="A359" s="179">
        <v>44183</v>
      </c>
      <c r="B359" s="240">
        <v>14</v>
      </c>
      <c r="C359" s="154">
        <f t="shared" si="533"/>
        <v>4093</v>
      </c>
      <c r="D359" s="154">
        <f t="shared" si="557"/>
        <v>264</v>
      </c>
      <c r="E359" s="147">
        <v>5</v>
      </c>
      <c r="F359" s="147">
        <v>3829</v>
      </c>
      <c r="G359" s="147">
        <v>1</v>
      </c>
      <c r="H359" s="135"/>
      <c r="I359" s="147">
        <v>4</v>
      </c>
      <c r="J359" s="135"/>
      <c r="K359" s="42">
        <v>0</v>
      </c>
      <c r="L359" s="146">
        <v>16</v>
      </c>
      <c r="M359" s="147">
        <v>14</v>
      </c>
      <c r="N359" s="135"/>
      <c r="O359" s="135"/>
      <c r="P359" s="147">
        <v>0</v>
      </c>
      <c r="Q359" s="147">
        <v>0</v>
      </c>
      <c r="R359" s="135"/>
      <c r="S359" s="135"/>
      <c r="T359" s="147">
        <v>11</v>
      </c>
      <c r="U359" s="147">
        <v>10</v>
      </c>
      <c r="V359" s="135"/>
      <c r="W359" s="42">
        <v>203</v>
      </c>
      <c r="X359" s="148">
        <v>182</v>
      </c>
      <c r="Y359" s="42">
        <v>171</v>
      </c>
      <c r="Z359" s="75">
        <f t="shared" si="556"/>
        <v>44183</v>
      </c>
      <c r="AA359" s="230">
        <f t="shared" si="514"/>
        <v>8774</v>
      </c>
      <c r="AB359" s="230">
        <f t="shared" si="515"/>
        <v>7293</v>
      </c>
      <c r="AC359" s="231">
        <f t="shared" si="516"/>
        <v>136</v>
      </c>
      <c r="AD359" s="183">
        <f t="shared" si="534"/>
        <v>70</v>
      </c>
      <c r="AE359" s="243">
        <f t="shared" si="535"/>
        <v>6764</v>
      </c>
      <c r="AF359" s="155">
        <v>7969</v>
      </c>
      <c r="AG359" s="184">
        <f t="shared" si="540"/>
        <v>94</v>
      </c>
      <c r="AH359" s="155">
        <v>6628</v>
      </c>
      <c r="AI359" s="184">
        <f t="shared" si="541"/>
        <v>4</v>
      </c>
      <c r="AJ359" s="185">
        <v>129</v>
      </c>
      <c r="AK359" s="186">
        <f t="shared" si="542"/>
        <v>0</v>
      </c>
      <c r="AL359" s="155">
        <v>46</v>
      </c>
      <c r="AM359" s="184">
        <f t="shared" si="543"/>
        <v>0</v>
      </c>
      <c r="AN359" s="155">
        <v>46</v>
      </c>
      <c r="AO359" s="184">
        <f t="shared" si="544"/>
        <v>0</v>
      </c>
      <c r="AP359" s="187">
        <v>0</v>
      </c>
      <c r="AQ359" s="186">
        <f t="shared" si="545"/>
        <v>2</v>
      </c>
      <c r="AR359" s="155">
        <v>759</v>
      </c>
      <c r="AS359" s="184">
        <f t="shared" si="546"/>
        <v>3</v>
      </c>
      <c r="AT359" s="155">
        <v>619</v>
      </c>
      <c r="AU359" s="184">
        <f t="shared" si="547"/>
        <v>0</v>
      </c>
      <c r="AV359" s="188">
        <v>7</v>
      </c>
      <c r="AW359" s="255">
        <v>188</v>
      </c>
      <c r="AX359" s="237">
        <f t="shared" si="548"/>
        <v>44183</v>
      </c>
      <c r="AY359" s="6">
        <v>2</v>
      </c>
      <c r="AZ359" s="238">
        <f t="shared" si="536"/>
        <v>343</v>
      </c>
      <c r="BA359" s="238">
        <f t="shared" si="537"/>
        <v>142</v>
      </c>
      <c r="BB359" s="130">
        <v>0</v>
      </c>
      <c r="BC359" s="27">
        <f t="shared" si="538"/>
        <v>22</v>
      </c>
      <c r="BD359" s="238">
        <f t="shared" si="539"/>
        <v>177</v>
      </c>
      <c r="BE359" s="229">
        <f t="shared" si="517"/>
        <v>44183</v>
      </c>
      <c r="BF359" s="132">
        <f t="shared" si="518"/>
        <v>14</v>
      </c>
      <c r="BG359" s="132">
        <f t="shared" si="489"/>
        <v>4093</v>
      </c>
      <c r="BH359" s="229">
        <f t="shared" si="490"/>
        <v>44183</v>
      </c>
      <c r="BI359" s="132">
        <f t="shared" si="519"/>
        <v>4093</v>
      </c>
      <c r="BJ359" s="1">
        <f t="shared" si="520"/>
        <v>44183</v>
      </c>
      <c r="BK359">
        <f t="shared" si="521"/>
        <v>16</v>
      </c>
      <c r="BL359">
        <f t="shared" si="522"/>
        <v>14</v>
      </c>
      <c r="BM359" s="1">
        <f t="shared" si="523"/>
        <v>44183</v>
      </c>
      <c r="BN359">
        <f t="shared" si="512"/>
        <v>5805</v>
      </c>
      <c r="BO359">
        <f t="shared" si="513"/>
        <v>2935</v>
      </c>
      <c r="BP359" s="179">
        <f t="shared" si="491"/>
        <v>44183</v>
      </c>
      <c r="BQ359">
        <f t="shared" si="524"/>
        <v>7969</v>
      </c>
      <c r="BR359">
        <f t="shared" si="525"/>
        <v>6628</v>
      </c>
      <c r="BS359">
        <f t="shared" si="526"/>
        <v>129</v>
      </c>
      <c r="BW359" s="179">
        <f t="shared" si="492"/>
        <v>44183</v>
      </c>
      <c r="BX359">
        <f t="shared" si="527"/>
        <v>46</v>
      </c>
      <c r="BY359">
        <f t="shared" si="528"/>
        <v>46</v>
      </c>
      <c r="BZ359">
        <f t="shared" si="529"/>
        <v>0</v>
      </c>
      <c r="CA359" s="179">
        <f t="shared" si="493"/>
        <v>44183</v>
      </c>
      <c r="CB359">
        <f t="shared" si="530"/>
        <v>759</v>
      </c>
      <c r="CC359">
        <f t="shared" si="531"/>
        <v>619</v>
      </c>
      <c r="CD359">
        <f t="shared" si="532"/>
        <v>7</v>
      </c>
      <c r="CE359" s="179">
        <f t="shared" si="494"/>
        <v>44183</v>
      </c>
      <c r="CF359">
        <f t="shared" si="549"/>
        <v>70</v>
      </c>
      <c r="CG359">
        <f t="shared" si="550"/>
        <v>94</v>
      </c>
      <c r="CH359" s="179">
        <f t="shared" si="495"/>
        <v>44183</v>
      </c>
      <c r="CI359">
        <f t="shared" si="551"/>
        <v>4</v>
      </c>
      <c r="CJ359" s="1">
        <f t="shared" si="552"/>
        <v>44183</v>
      </c>
      <c r="CK359" s="282">
        <f t="shared" si="553"/>
        <v>70</v>
      </c>
      <c r="CL359" s="284">
        <f t="shared" si="554"/>
        <v>44183</v>
      </c>
      <c r="CM359" s="283">
        <f t="shared" si="555"/>
        <v>4</v>
      </c>
    </row>
    <row r="360" spans="1:91" ht="18" customHeight="1" x14ac:dyDescent="0.55000000000000004">
      <c r="A360" s="179">
        <v>44184</v>
      </c>
      <c r="B360" s="240">
        <v>22</v>
      </c>
      <c r="C360" s="154">
        <f t="shared" si="533"/>
        <v>4115</v>
      </c>
      <c r="D360" s="154">
        <f t="shared" si="557"/>
        <v>267</v>
      </c>
      <c r="E360" s="147">
        <v>4</v>
      </c>
      <c r="F360" s="147">
        <v>3848</v>
      </c>
      <c r="G360" s="147">
        <v>0</v>
      </c>
      <c r="H360" s="135"/>
      <c r="I360" s="147">
        <v>3</v>
      </c>
      <c r="J360" s="135"/>
      <c r="K360" s="42">
        <v>0</v>
      </c>
      <c r="L360" s="146">
        <v>10</v>
      </c>
      <c r="M360" s="147">
        <v>7</v>
      </c>
      <c r="N360" s="135"/>
      <c r="O360" s="135"/>
      <c r="P360" s="147">
        <v>1</v>
      </c>
      <c r="Q360" s="147">
        <v>1</v>
      </c>
      <c r="R360" s="135"/>
      <c r="S360" s="135"/>
      <c r="T360" s="147">
        <v>7</v>
      </c>
      <c r="U360" s="147">
        <v>5</v>
      </c>
      <c r="V360" s="135"/>
      <c r="W360" s="42">
        <v>205</v>
      </c>
      <c r="X360" s="148">
        <v>183</v>
      </c>
      <c r="Y360" s="42">
        <v>172</v>
      </c>
      <c r="Z360" s="75">
        <f t="shared" si="556"/>
        <v>44184</v>
      </c>
      <c r="AA360" s="230">
        <f t="shared" si="514"/>
        <v>8887</v>
      </c>
      <c r="AB360" s="230">
        <f t="shared" si="515"/>
        <v>7407</v>
      </c>
      <c r="AC360" s="231">
        <f t="shared" si="516"/>
        <v>136</v>
      </c>
      <c r="AD360" s="183">
        <f t="shared" si="534"/>
        <v>109</v>
      </c>
      <c r="AE360" s="243">
        <f t="shared" si="535"/>
        <v>6873</v>
      </c>
      <c r="AF360" s="155">
        <v>8078</v>
      </c>
      <c r="AG360" s="184">
        <f t="shared" si="540"/>
        <v>109</v>
      </c>
      <c r="AH360" s="155">
        <v>6737</v>
      </c>
      <c r="AI360" s="184">
        <f t="shared" si="541"/>
        <v>0</v>
      </c>
      <c r="AJ360" s="185">
        <v>129</v>
      </c>
      <c r="AK360" s="186">
        <f t="shared" si="542"/>
        <v>0</v>
      </c>
      <c r="AL360" s="155">
        <v>46</v>
      </c>
      <c r="AM360" s="184">
        <f t="shared" si="543"/>
        <v>0</v>
      </c>
      <c r="AN360" s="155">
        <v>46</v>
      </c>
      <c r="AO360" s="184">
        <f t="shared" si="544"/>
        <v>0</v>
      </c>
      <c r="AP360" s="187">
        <v>0</v>
      </c>
      <c r="AQ360" s="186">
        <f t="shared" si="545"/>
        <v>4</v>
      </c>
      <c r="AR360" s="155">
        <v>763</v>
      </c>
      <c r="AS360" s="184">
        <f t="shared" si="546"/>
        <v>5</v>
      </c>
      <c r="AT360" s="155">
        <v>624</v>
      </c>
      <c r="AU360" s="184">
        <f t="shared" si="547"/>
        <v>0</v>
      </c>
      <c r="AV360" s="188">
        <v>7</v>
      </c>
      <c r="AW360" s="255">
        <v>189</v>
      </c>
      <c r="AX360" s="237">
        <f t="shared" si="548"/>
        <v>44184</v>
      </c>
      <c r="AY360" s="6">
        <v>0</v>
      </c>
      <c r="AZ360" s="238">
        <f t="shared" si="536"/>
        <v>343</v>
      </c>
      <c r="BA360" s="238">
        <f t="shared" si="537"/>
        <v>143</v>
      </c>
      <c r="BB360" s="130">
        <v>0</v>
      </c>
      <c r="BC360" s="27">
        <f t="shared" si="538"/>
        <v>22</v>
      </c>
      <c r="BD360" s="238">
        <f t="shared" si="539"/>
        <v>178</v>
      </c>
      <c r="BE360" s="229">
        <f t="shared" si="517"/>
        <v>44184</v>
      </c>
      <c r="BF360" s="132">
        <f t="shared" si="518"/>
        <v>22</v>
      </c>
      <c r="BG360" s="132">
        <f t="shared" si="489"/>
        <v>4115</v>
      </c>
      <c r="BH360" s="229">
        <f t="shared" si="490"/>
        <v>44184</v>
      </c>
      <c r="BI360" s="132">
        <f t="shared" si="519"/>
        <v>4115</v>
      </c>
      <c r="BJ360" s="1">
        <f t="shared" si="520"/>
        <v>44184</v>
      </c>
      <c r="BK360">
        <f t="shared" si="521"/>
        <v>10</v>
      </c>
      <c r="BL360">
        <f t="shared" si="522"/>
        <v>7</v>
      </c>
      <c r="BM360" s="1">
        <f t="shared" si="523"/>
        <v>44184</v>
      </c>
      <c r="BN360">
        <f t="shared" si="512"/>
        <v>5815</v>
      </c>
      <c r="BO360">
        <f t="shared" si="513"/>
        <v>2942</v>
      </c>
      <c r="BP360" s="179">
        <f t="shared" si="491"/>
        <v>44184</v>
      </c>
      <c r="BQ360">
        <f t="shared" si="524"/>
        <v>8078</v>
      </c>
      <c r="BR360">
        <f t="shared" si="525"/>
        <v>6737</v>
      </c>
      <c r="BS360">
        <f t="shared" si="526"/>
        <v>129</v>
      </c>
      <c r="BW360" s="179">
        <f t="shared" si="492"/>
        <v>44184</v>
      </c>
      <c r="BX360">
        <f t="shared" si="527"/>
        <v>46</v>
      </c>
      <c r="BY360">
        <f t="shared" si="528"/>
        <v>46</v>
      </c>
      <c r="BZ360">
        <f t="shared" si="529"/>
        <v>0</v>
      </c>
      <c r="CA360" s="179">
        <f t="shared" si="493"/>
        <v>44184</v>
      </c>
      <c r="CB360">
        <f t="shared" si="530"/>
        <v>763</v>
      </c>
      <c r="CC360">
        <f t="shared" si="531"/>
        <v>624</v>
      </c>
      <c r="CD360">
        <f t="shared" si="532"/>
        <v>7</v>
      </c>
      <c r="CE360" s="179">
        <f t="shared" si="494"/>
        <v>44184</v>
      </c>
      <c r="CF360">
        <f t="shared" si="549"/>
        <v>109</v>
      </c>
      <c r="CG360">
        <f t="shared" si="550"/>
        <v>109</v>
      </c>
      <c r="CH360" s="179">
        <f t="shared" si="495"/>
        <v>44184</v>
      </c>
      <c r="CI360">
        <f t="shared" si="551"/>
        <v>0</v>
      </c>
      <c r="CJ360" s="1">
        <f t="shared" si="552"/>
        <v>44184</v>
      </c>
      <c r="CK360" s="282">
        <f t="shared" si="553"/>
        <v>109</v>
      </c>
      <c r="CL360" s="284">
        <f t="shared" si="554"/>
        <v>44184</v>
      </c>
      <c r="CM360" s="283">
        <f t="shared" si="555"/>
        <v>0</v>
      </c>
    </row>
    <row r="361" spans="1:91" ht="18" customHeight="1" x14ac:dyDescent="0.55000000000000004">
      <c r="A361" s="179">
        <v>44185</v>
      </c>
      <c r="B361" s="240">
        <v>21</v>
      </c>
      <c r="C361" s="154">
        <f t="shared" si="533"/>
        <v>4136</v>
      </c>
      <c r="D361" s="154">
        <f t="shared" si="557"/>
        <v>277</v>
      </c>
      <c r="E361" s="147">
        <v>2</v>
      </c>
      <c r="F361" s="147">
        <v>3859</v>
      </c>
      <c r="G361" s="147">
        <v>4</v>
      </c>
      <c r="H361" s="135"/>
      <c r="I361" s="147">
        <v>7</v>
      </c>
      <c r="J361" s="135"/>
      <c r="K361" s="42">
        <v>0</v>
      </c>
      <c r="L361" s="146">
        <v>15</v>
      </c>
      <c r="M361" s="147">
        <v>10</v>
      </c>
      <c r="N361" s="135"/>
      <c r="O361" s="135"/>
      <c r="P361" s="147">
        <v>1</v>
      </c>
      <c r="Q361" s="147">
        <v>0</v>
      </c>
      <c r="R361" s="135"/>
      <c r="S361" s="135"/>
      <c r="T361" s="147">
        <v>11</v>
      </c>
      <c r="U361" s="147">
        <v>11</v>
      </c>
      <c r="V361" s="135"/>
      <c r="W361" s="42">
        <v>208</v>
      </c>
      <c r="X361" s="148">
        <v>182</v>
      </c>
      <c r="Y361" s="42">
        <v>173</v>
      </c>
      <c r="Z361" s="75">
        <f t="shared" si="556"/>
        <v>44185</v>
      </c>
      <c r="AA361" s="230">
        <f t="shared" si="514"/>
        <v>8964</v>
      </c>
      <c r="AB361" s="230">
        <f t="shared" si="515"/>
        <v>7510</v>
      </c>
      <c r="AC361" s="231">
        <f t="shared" si="516"/>
        <v>137</v>
      </c>
      <c r="AD361" s="183">
        <f t="shared" si="534"/>
        <v>74</v>
      </c>
      <c r="AE361" s="243">
        <f t="shared" si="535"/>
        <v>6947</v>
      </c>
      <c r="AF361" s="155">
        <v>8152</v>
      </c>
      <c r="AG361" s="184">
        <f t="shared" si="540"/>
        <v>100</v>
      </c>
      <c r="AH361" s="155">
        <v>6837</v>
      </c>
      <c r="AI361" s="184">
        <f t="shared" si="541"/>
        <v>1</v>
      </c>
      <c r="AJ361" s="185">
        <v>130</v>
      </c>
      <c r="AK361" s="186">
        <f t="shared" si="542"/>
        <v>0</v>
      </c>
      <c r="AL361" s="155">
        <v>46</v>
      </c>
      <c r="AM361" s="184">
        <f t="shared" si="543"/>
        <v>0</v>
      </c>
      <c r="AN361" s="155">
        <v>46</v>
      </c>
      <c r="AO361" s="184">
        <f t="shared" si="544"/>
        <v>0</v>
      </c>
      <c r="AP361" s="187">
        <v>0</v>
      </c>
      <c r="AQ361" s="186">
        <f t="shared" si="545"/>
        <v>3</v>
      </c>
      <c r="AR361" s="155">
        <v>766</v>
      </c>
      <c r="AS361" s="184">
        <f t="shared" si="546"/>
        <v>3</v>
      </c>
      <c r="AT361" s="155">
        <v>627</v>
      </c>
      <c r="AU361" s="184">
        <f t="shared" si="547"/>
        <v>0</v>
      </c>
      <c r="AV361" s="188">
        <v>7</v>
      </c>
      <c r="AW361" s="255">
        <v>190</v>
      </c>
      <c r="AX361" s="237">
        <f t="shared" si="548"/>
        <v>44185</v>
      </c>
      <c r="AY361" s="6">
        <v>0</v>
      </c>
      <c r="AZ361" s="238">
        <f t="shared" si="536"/>
        <v>343</v>
      </c>
      <c r="BA361" s="238">
        <f t="shared" si="537"/>
        <v>144</v>
      </c>
      <c r="BB361" s="130">
        <v>0</v>
      </c>
      <c r="BC361" s="27">
        <f t="shared" si="538"/>
        <v>22</v>
      </c>
      <c r="BD361" s="238">
        <f t="shared" si="539"/>
        <v>179</v>
      </c>
      <c r="BE361" s="229">
        <f t="shared" si="517"/>
        <v>44185</v>
      </c>
      <c r="BF361" s="132">
        <f t="shared" si="518"/>
        <v>21</v>
      </c>
      <c r="BG361" s="132">
        <f t="shared" si="489"/>
        <v>4136</v>
      </c>
      <c r="BH361" s="229">
        <f t="shared" si="490"/>
        <v>44185</v>
      </c>
      <c r="BI361" s="132">
        <f t="shared" si="519"/>
        <v>4136</v>
      </c>
      <c r="BJ361" s="1">
        <f t="shared" si="520"/>
        <v>44185</v>
      </c>
      <c r="BK361">
        <f t="shared" si="521"/>
        <v>15</v>
      </c>
      <c r="BL361">
        <f t="shared" si="522"/>
        <v>10</v>
      </c>
      <c r="BM361" s="1">
        <f t="shared" si="523"/>
        <v>44185</v>
      </c>
      <c r="BN361">
        <f t="shared" si="512"/>
        <v>5830</v>
      </c>
      <c r="BO361">
        <f t="shared" si="513"/>
        <v>2952</v>
      </c>
      <c r="BP361" s="179">
        <f t="shared" si="491"/>
        <v>44185</v>
      </c>
      <c r="BQ361">
        <f t="shared" si="524"/>
        <v>8152</v>
      </c>
      <c r="BR361">
        <f t="shared" si="525"/>
        <v>6837</v>
      </c>
      <c r="BS361">
        <f t="shared" si="526"/>
        <v>130</v>
      </c>
      <c r="BW361" s="179">
        <f t="shared" si="492"/>
        <v>44185</v>
      </c>
      <c r="BX361">
        <f t="shared" si="527"/>
        <v>46</v>
      </c>
      <c r="BY361">
        <f t="shared" si="528"/>
        <v>46</v>
      </c>
      <c r="BZ361">
        <f t="shared" si="529"/>
        <v>0</v>
      </c>
      <c r="CA361" s="179">
        <f t="shared" si="493"/>
        <v>44185</v>
      </c>
      <c r="CB361">
        <f t="shared" si="530"/>
        <v>766</v>
      </c>
      <c r="CC361">
        <f t="shared" si="531"/>
        <v>627</v>
      </c>
      <c r="CD361">
        <f t="shared" si="532"/>
        <v>7</v>
      </c>
      <c r="CE361" s="179">
        <f t="shared" si="494"/>
        <v>44185</v>
      </c>
      <c r="CF361">
        <f t="shared" si="549"/>
        <v>74</v>
      </c>
      <c r="CG361">
        <f t="shared" si="550"/>
        <v>100</v>
      </c>
      <c r="CH361" s="179">
        <f t="shared" si="495"/>
        <v>44185</v>
      </c>
      <c r="CI361">
        <f t="shared" si="551"/>
        <v>1</v>
      </c>
      <c r="CJ361" s="1">
        <f t="shared" si="552"/>
        <v>44185</v>
      </c>
      <c r="CK361" s="282">
        <f t="shared" si="553"/>
        <v>74</v>
      </c>
      <c r="CL361" s="284">
        <f t="shared" si="554"/>
        <v>44185</v>
      </c>
      <c r="CM361" s="283">
        <f t="shared" si="555"/>
        <v>1</v>
      </c>
    </row>
    <row r="362" spans="1:91" ht="18" customHeight="1" x14ac:dyDescent="0.55000000000000004">
      <c r="A362" s="179">
        <v>44186</v>
      </c>
      <c r="B362" s="240">
        <v>13</v>
      </c>
      <c r="C362" s="154">
        <f t="shared" si="533"/>
        <v>4149</v>
      </c>
      <c r="D362" s="154">
        <f t="shared" si="557"/>
        <v>285</v>
      </c>
      <c r="E362" s="147">
        <v>3</v>
      </c>
      <c r="F362" s="147">
        <v>3864</v>
      </c>
      <c r="G362" s="147">
        <v>0</v>
      </c>
      <c r="H362" s="135"/>
      <c r="I362" s="147">
        <v>1</v>
      </c>
      <c r="J362" s="135"/>
      <c r="K362" s="42">
        <v>0</v>
      </c>
      <c r="L362" s="146">
        <v>17</v>
      </c>
      <c r="M362" s="147">
        <v>11</v>
      </c>
      <c r="N362" s="135"/>
      <c r="O362" s="135"/>
      <c r="P362" s="147">
        <v>2</v>
      </c>
      <c r="Q362" s="147">
        <v>2</v>
      </c>
      <c r="R362" s="135"/>
      <c r="S362" s="135"/>
      <c r="T362" s="147">
        <v>9</v>
      </c>
      <c r="U362" s="147">
        <v>9</v>
      </c>
      <c r="V362" s="135"/>
      <c r="W362" s="42">
        <v>214</v>
      </c>
      <c r="X362" s="148">
        <v>182</v>
      </c>
      <c r="Y362" s="42">
        <v>174</v>
      </c>
      <c r="Z362" s="75">
        <f t="shared" si="556"/>
        <v>44186</v>
      </c>
      <c r="AA362" s="230">
        <f t="shared" si="514"/>
        <v>9049</v>
      </c>
      <c r="AB362" s="230">
        <f t="shared" si="515"/>
        <v>7583</v>
      </c>
      <c r="AC362" s="231">
        <f t="shared" si="516"/>
        <v>138</v>
      </c>
      <c r="AD362" s="183">
        <f t="shared" si="534"/>
        <v>85</v>
      </c>
      <c r="AE362" s="243">
        <f t="shared" si="535"/>
        <v>7032</v>
      </c>
      <c r="AF362" s="155">
        <v>8237</v>
      </c>
      <c r="AG362" s="184">
        <f t="shared" si="540"/>
        <v>73</v>
      </c>
      <c r="AH362" s="155">
        <v>6910</v>
      </c>
      <c r="AI362" s="184">
        <f t="shared" si="541"/>
        <v>1</v>
      </c>
      <c r="AJ362" s="185">
        <v>131</v>
      </c>
      <c r="AK362" s="186">
        <f t="shared" si="542"/>
        <v>0</v>
      </c>
      <c r="AL362" s="155">
        <v>46</v>
      </c>
      <c r="AM362" s="184">
        <f t="shared" si="543"/>
        <v>0</v>
      </c>
      <c r="AN362" s="155">
        <v>46</v>
      </c>
      <c r="AO362" s="184">
        <f t="shared" si="544"/>
        <v>0</v>
      </c>
      <c r="AP362" s="187">
        <v>0</v>
      </c>
      <c r="AQ362" s="186">
        <f t="shared" si="545"/>
        <v>0</v>
      </c>
      <c r="AR362" s="155">
        <v>766</v>
      </c>
      <c r="AS362" s="184">
        <f t="shared" si="546"/>
        <v>0</v>
      </c>
      <c r="AT362" s="155">
        <v>627</v>
      </c>
      <c r="AU362" s="184">
        <f t="shared" si="547"/>
        <v>0</v>
      </c>
      <c r="AV362" s="188">
        <v>7</v>
      </c>
      <c r="AW362" s="255">
        <v>191</v>
      </c>
      <c r="AX362" s="237">
        <f t="shared" si="548"/>
        <v>44186</v>
      </c>
      <c r="AY362" s="6">
        <v>0</v>
      </c>
      <c r="AZ362" s="238">
        <f t="shared" si="536"/>
        <v>343</v>
      </c>
      <c r="BA362" s="238">
        <f t="shared" si="537"/>
        <v>145</v>
      </c>
      <c r="BB362" s="130">
        <v>0</v>
      </c>
      <c r="BC362" s="27">
        <f t="shared" si="538"/>
        <v>22</v>
      </c>
      <c r="BD362" s="238">
        <f t="shared" si="539"/>
        <v>180</v>
      </c>
      <c r="BE362" s="229">
        <f t="shared" si="517"/>
        <v>44186</v>
      </c>
      <c r="BF362" s="132">
        <f t="shared" si="518"/>
        <v>13</v>
      </c>
      <c r="BG362" s="132">
        <f t="shared" si="489"/>
        <v>4149</v>
      </c>
      <c r="BH362" s="229">
        <f t="shared" si="490"/>
        <v>44186</v>
      </c>
      <c r="BI362" s="132">
        <f t="shared" si="519"/>
        <v>4149</v>
      </c>
      <c r="BJ362" s="1">
        <f t="shared" si="520"/>
        <v>44186</v>
      </c>
      <c r="BK362">
        <f t="shared" si="521"/>
        <v>17</v>
      </c>
      <c r="BL362">
        <f t="shared" si="522"/>
        <v>11</v>
      </c>
      <c r="BM362" s="1">
        <f t="shared" si="523"/>
        <v>44186</v>
      </c>
      <c r="BN362">
        <f t="shared" si="512"/>
        <v>5847</v>
      </c>
      <c r="BO362">
        <f t="shared" si="513"/>
        <v>2963</v>
      </c>
      <c r="BP362" s="179">
        <f t="shared" si="491"/>
        <v>44186</v>
      </c>
      <c r="BQ362">
        <f t="shared" si="524"/>
        <v>8237</v>
      </c>
      <c r="BR362">
        <f t="shared" si="525"/>
        <v>6910</v>
      </c>
      <c r="BS362">
        <f t="shared" si="526"/>
        <v>131</v>
      </c>
      <c r="BW362" s="179">
        <f t="shared" si="492"/>
        <v>44186</v>
      </c>
      <c r="BX362">
        <f t="shared" si="527"/>
        <v>46</v>
      </c>
      <c r="BY362">
        <f t="shared" si="528"/>
        <v>46</v>
      </c>
      <c r="BZ362">
        <f t="shared" si="529"/>
        <v>0</v>
      </c>
      <c r="CA362" s="179">
        <f t="shared" si="493"/>
        <v>44186</v>
      </c>
      <c r="CB362">
        <f t="shared" si="530"/>
        <v>766</v>
      </c>
      <c r="CC362">
        <f t="shared" si="531"/>
        <v>627</v>
      </c>
      <c r="CD362">
        <f t="shared" si="532"/>
        <v>7</v>
      </c>
      <c r="CE362" s="179">
        <f t="shared" si="494"/>
        <v>44186</v>
      </c>
      <c r="CF362">
        <f t="shared" si="549"/>
        <v>85</v>
      </c>
      <c r="CG362">
        <f t="shared" si="550"/>
        <v>73</v>
      </c>
      <c r="CH362" s="179">
        <f t="shared" si="495"/>
        <v>44186</v>
      </c>
      <c r="CI362">
        <f t="shared" si="551"/>
        <v>1</v>
      </c>
      <c r="CJ362" s="1">
        <f t="shared" si="552"/>
        <v>44186</v>
      </c>
      <c r="CK362" s="282">
        <f t="shared" si="553"/>
        <v>85</v>
      </c>
      <c r="CL362" s="284">
        <f t="shared" si="554"/>
        <v>44186</v>
      </c>
      <c r="CM362" s="283">
        <f t="shared" si="555"/>
        <v>1</v>
      </c>
    </row>
    <row r="363" spans="1:91" ht="18" customHeight="1" x14ac:dyDescent="0.55000000000000004">
      <c r="A363" s="179">
        <v>44187</v>
      </c>
      <c r="B363" s="240">
        <v>14</v>
      </c>
      <c r="C363" s="154">
        <f t="shared" si="533"/>
        <v>4163</v>
      </c>
      <c r="D363" s="154">
        <f t="shared" si="557"/>
        <v>280</v>
      </c>
      <c r="E363" s="147">
        <v>4</v>
      </c>
      <c r="F363" s="147">
        <v>3883</v>
      </c>
      <c r="G363" s="147">
        <v>0</v>
      </c>
      <c r="H363" s="135"/>
      <c r="I363" s="147">
        <v>0</v>
      </c>
      <c r="J363" s="135"/>
      <c r="K363" s="42">
        <v>0</v>
      </c>
      <c r="L363" s="146">
        <v>14</v>
      </c>
      <c r="M363" s="147">
        <v>6</v>
      </c>
      <c r="N363" s="135"/>
      <c r="O363" s="135"/>
      <c r="P363" s="147">
        <v>1</v>
      </c>
      <c r="Q363" s="147">
        <v>1</v>
      </c>
      <c r="R363" s="135"/>
      <c r="S363" s="135"/>
      <c r="T363" s="147">
        <v>8</v>
      </c>
      <c r="U363" s="147">
        <v>8</v>
      </c>
      <c r="V363" s="135"/>
      <c r="W363" s="42">
        <v>219</v>
      </c>
      <c r="X363" s="148">
        <v>179</v>
      </c>
      <c r="Y363" s="42">
        <v>175</v>
      </c>
      <c r="Z363" s="75">
        <f t="shared" si="556"/>
        <v>44187</v>
      </c>
      <c r="AA363" s="230">
        <f t="shared" si="514"/>
        <v>9116</v>
      </c>
      <c r="AB363" s="230">
        <f t="shared" si="515"/>
        <v>7673</v>
      </c>
      <c r="AC363" s="231">
        <f t="shared" si="516"/>
        <v>139</v>
      </c>
      <c r="AD363" s="183">
        <f t="shared" si="534"/>
        <v>63</v>
      </c>
      <c r="AE363" s="243">
        <f t="shared" si="535"/>
        <v>7095</v>
      </c>
      <c r="AF363" s="155">
        <v>8300</v>
      </c>
      <c r="AG363" s="184">
        <f t="shared" si="540"/>
        <v>85</v>
      </c>
      <c r="AH363" s="155">
        <v>6995</v>
      </c>
      <c r="AI363" s="184">
        <f t="shared" si="541"/>
        <v>1</v>
      </c>
      <c r="AJ363" s="185">
        <v>132</v>
      </c>
      <c r="AK363" s="186">
        <f t="shared" si="542"/>
        <v>0</v>
      </c>
      <c r="AL363" s="155">
        <v>46</v>
      </c>
      <c r="AM363" s="184">
        <f t="shared" si="543"/>
        <v>0</v>
      </c>
      <c r="AN363" s="155">
        <v>46</v>
      </c>
      <c r="AO363" s="184">
        <f t="shared" si="544"/>
        <v>0</v>
      </c>
      <c r="AP363" s="187">
        <v>0</v>
      </c>
      <c r="AQ363" s="186">
        <f t="shared" si="545"/>
        <v>4</v>
      </c>
      <c r="AR363" s="155">
        <v>770</v>
      </c>
      <c r="AS363" s="184">
        <f t="shared" si="546"/>
        <v>5</v>
      </c>
      <c r="AT363" s="155">
        <v>632</v>
      </c>
      <c r="AU363" s="184">
        <f t="shared" si="547"/>
        <v>0</v>
      </c>
      <c r="AV363" s="188">
        <v>7</v>
      </c>
      <c r="AW363" s="255">
        <v>192</v>
      </c>
      <c r="AX363" s="237">
        <f t="shared" si="548"/>
        <v>44187</v>
      </c>
      <c r="AY363" s="6">
        <v>0</v>
      </c>
      <c r="AZ363" s="238">
        <f t="shared" si="536"/>
        <v>343</v>
      </c>
      <c r="BA363" s="238">
        <f t="shared" si="537"/>
        <v>146</v>
      </c>
      <c r="BB363" s="130">
        <v>0</v>
      </c>
      <c r="BC363" s="27">
        <f t="shared" si="538"/>
        <v>22</v>
      </c>
      <c r="BD363" s="238">
        <f t="shared" si="539"/>
        <v>181</v>
      </c>
      <c r="BE363" s="229">
        <f t="shared" si="517"/>
        <v>44187</v>
      </c>
      <c r="BF363" s="132">
        <f t="shared" si="518"/>
        <v>14</v>
      </c>
      <c r="BG363" s="132">
        <f t="shared" si="489"/>
        <v>4163</v>
      </c>
      <c r="BH363" s="229">
        <f t="shared" si="490"/>
        <v>44187</v>
      </c>
      <c r="BI363" s="132">
        <f t="shared" si="519"/>
        <v>4163</v>
      </c>
      <c r="BJ363" s="1">
        <f t="shared" si="520"/>
        <v>44187</v>
      </c>
      <c r="BK363">
        <f t="shared" si="521"/>
        <v>14</v>
      </c>
      <c r="BL363">
        <f t="shared" si="522"/>
        <v>6</v>
      </c>
      <c r="BM363" s="1">
        <f t="shared" si="523"/>
        <v>44187</v>
      </c>
      <c r="BN363">
        <f t="shared" si="512"/>
        <v>5861</v>
      </c>
      <c r="BO363">
        <f t="shared" si="513"/>
        <v>2969</v>
      </c>
      <c r="BP363" s="179">
        <f t="shared" si="491"/>
        <v>44187</v>
      </c>
      <c r="BQ363">
        <f t="shared" si="524"/>
        <v>8300</v>
      </c>
      <c r="BR363">
        <f t="shared" si="525"/>
        <v>6995</v>
      </c>
      <c r="BS363">
        <f t="shared" si="526"/>
        <v>132</v>
      </c>
      <c r="BW363" s="179">
        <f t="shared" si="492"/>
        <v>44187</v>
      </c>
      <c r="BX363">
        <f t="shared" si="527"/>
        <v>46</v>
      </c>
      <c r="BY363">
        <f t="shared" si="528"/>
        <v>46</v>
      </c>
      <c r="BZ363">
        <f t="shared" si="529"/>
        <v>0</v>
      </c>
      <c r="CA363" s="179">
        <f t="shared" si="493"/>
        <v>44187</v>
      </c>
      <c r="CB363">
        <f t="shared" si="530"/>
        <v>770</v>
      </c>
      <c r="CC363">
        <f t="shared" si="531"/>
        <v>632</v>
      </c>
      <c r="CD363">
        <f t="shared" si="532"/>
        <v>7</v>
      </c>
      <c r="CE363" s="179">
        <f t="shared" si="494"/>
        <v>44187</v>
      </c>
      <c r="CF363">
        <f t="shared" si="549"/>
        <v>63</v>
      </c>
      <c r="CG363">
        <f t="shared" si="550"/>
        <v>85</v>
      </c>
      <c r="CH363" s="179">
        <f t="shared" si="495"/>
        <v>44187</v>
      </c>
      <c r="CI363">
        <f t="shared" si="551"/>
        <v>1</v>
      </c>
      <c r="CJ363" s="1">
        <f t="shared" si="552"/>
        <v>44187</v>
      </c>
      <c r="CK363" s="282">
        <f t="shared" si="553"/>
        <v>63</v>
      </c>
      <c r="CL363" s="284">
        <f t="shared" si="554"/>
        <v>44187</v>
      </c>
      <c r="CM363" s="283">
        <f t="shared" si="555"/>
        <v>1</v>
      </c>
    </row>
    <row r="364" spans="1:91" ht="18" customHeight="1" x14ac:dyDescent="0.55000000000000004">
      <c r="A364" s="179">
        <v>44188</v>
      </c>
      <c r="B364" s="240">
        <v>11</v>
      </c>
      <c r="C364" s="154">
        <f t="shared" si="533"/>
        <v>4174</v>
      </c>
      <c r="D364" s="154">
        <f t="shared" si="557"/>
        <v>274</v>
      </c>
      <c r="E364" s="147">
        <v>5</v>
      </c>
      <c r="F364" s="147">
        <v>3900</v>
      </c>
      <c r="G364" s="147">
        <v>0</v>
      </c>
      <c r="H364" s="135"/>
      <c r="I364" s="147">
        <v>0</v>
      </c>
      <c r="J364" s="135"/>
      <c r="K364" s="42">
        <v>0</v>
      </c>
      <c r="L364" s="146">
        <v>19</v>
      </c>
      <c r="M364" s="147">
        <v>14</v>
      </c>
      <c r="N364" s="135"/>
      <c r="O364" s="135"/>
      <c r="P364" s="147">
        <v>6</v>
      </c>
      <c r="Q364" s="147">
        <v>3</v>
      </c>
      <c r="R364" s="135"/>
      <c r="S364" s="135"/>
      <c r="T364" s="147">
        <v>3</v>
      </c>
      <c r="U364" s="147">
        <v>3</v>
      </c>
      <c r="V364" s="135"/>
      <c r="W364" s="42">
        <v>229</v>
      </c>
      <c r="X364" s="148">
        <v>187</v>
      </c>
      <c r="Y364" s="42">
        <v>176</v>
      </c>
      <c r="Z364" s="75">
        <f t="shared" si="556"/>
        <v>44188</v>
      </c>
      <c r="AA364" s="230">
        <f t="shared" si="514"/>
        <v>9175</v>
      </c>
      <c r="AB364" s="230">
        <f t="shared" si="515"/>
        <v>7793</v>
      </c>
      <c r="AC364" s="231">
        <f t="shared" si="516"/>
        <v>140</v>
      </c>
      <c r="AD364" s="183">
        <f t="shared" si="534"/>
        <v>53</v>
      </c>
      <c r="AE364" s="243">
        <f t="shared" si="535"/>
        <v>7148</v>
      </c>
      <c r="AF364" s="155">
        <v>8353</v>
      </c>
      <c r="AG364" s="184">
        <f t="shared" si="540"/>
        <v>117</v>
      </c>
      <c r="AH364" s="155">
        <v>7112</v>
      </c>
      <c r="AI364" s="184">
        <f t="shared" si="541"/>
        <v>1</v>
      </c>
      <c r="AJ364" s="185">
        <v>133</v>
      </c>
      <c r="AK364" s="186">
        <f t="shared" si="542"/>
        <v>0</v>
      </c>
      <c r="AL364" s="155">
        <v>46</v>
      </c>
      <c r="AM364" s="184">
        <f t="shared" si="543"/>
        <v>0</v>
      </c>
      <c r="AN364" s="155">
        <v>46</v>
      </c>
      <c r="AO364" s="184">
        <f t="shared" si="544"/>
        <v>0</v>
      </c>
      <c r="AP364" s="187">
        <v>0</v>
      </c>
      <c r="AQ364" s="186">
        <f t="shared" si="545"/>
        <v>6</v>
      </c>
      <c r="AR364" s="155">
        <v>776</v>
      </c>
      <c r="AS364" s="184">
        <f t="shared" si="546"/>
        <v>3</v>
      </c>
      <c r="AT364" s="155">
        <v>635</v>
      </c>
      <c r="AU364" s="184">
        <f t="shared" si="547"/>
        <v>0</v>
      </c>
      <c r="AV364" s="188">
        <v>7</v>
      </c>
      <c r="AW364" s="255">
        <v>193</v>
      </c>
      <c r="AX364" s="237">
        <f t="shared" si="548"/>
        <v>44188</v>
      </c>
      <c r="AY364" s="6">
        <v>0</v>
      </c>
      <c r="AZ364" s="238">
        <f t="shared" si="536"/>
        <v>343</v>
      </c>
      <c r="BA364" s="238">
        <f t="shared" si="537"/>
        <v>147</v>
      </c>
      <c r="BB364" s="130">
        <v>0</v>
      </c>
      <c r="BC364" s="27">
        <f t="shared" si="538"/>
        <v>22</v>
      </c>
      <c r="BD364" s="238">
        <f t="shared" si="539"/>
        <v>182</v>
      </c>
      <c r="BE364" s="229">
        <f t="shared" si="517"/>
        <v>44188</v>
      </c>
      <c r="BF364" s="132">
        <f t="shared" si="518"/>
        <v>11</v>
      </c>
      <c r="BG364" s="132">
        <f t="shared" si="489"/>
        <v>4174</v>
      </c>
      <c r="BH364" s="229">
        <f t="shared" si="490"/>
        <v>44188</v>
      </c>
      <c r="BI364" s="132">
        <f t="shared" si="519"/>
        <v>4174</v>
      </c>
      <c r="BJ364" s="1">
        <f t="shared" si="520"/>
        <v>44188</v>
      </c>
      <c r="BK364">
        <f t="shared" si="521"/>
        <v>19</v>
      </c>
      <c r="BL364">
        <f t="shared" si="522"/>
        <v>14</v>
      </c>
      <c r="BM364" s="1">
        <f t="shared" si="523"/>
        <v>44188</v>
      </c>
      <c r="BN364">
        <f t="shared" si="512"/>
        <v>5880</v>
      </c>
      <c r="BO364">
        <f t="shared" si="513"/>
        <v>2983</v>
      </c>
      <c r="BP364" s="179">
        <f t="shared" si="491"/>
        <v>44188</v>
      </c>
      <c r="BQ364">
        <f t="shared" si="524"/>
        <v>8353</v>
      </c>
      <c r="BR364">
        <f t="shared" si="525"/>
        <v>7112</v>
      </c>
      <c r="BS364">
        <f t="shared" si="526"/>
        <v>133</v>
      </c>
      <c r="BW364" s="179">
        <f t="shared" si="492"/>
        <v>44188</v>
      </c>
      <c r="BX364">
        <f t="shared" si="527"/>
        <v>46</v>
      </c>
      <c r="BY364">
        <f t="shared" si="528"/>
        <v>46</v>
      </c>
      <c r="BZ364">
        <f t="shared" si="529"/>
        <v>0</v>
      </c>
      <c r="CA364" s="179">
        <f t="shared" si="493"/>
        <v>44188</v>
      </c>
      <c r="CB364">
        <f t="shared" si="530"/>
        <v>776</v>
      </c>
      <c r="CC364">
        <f t="shared" si="531"/>
        <v>635</v>
      </c>
      <c r="CD364">
        <f t="shared" si="532"/>
        <v>7</v>
      </c>
      <c r="CE364" s="179">
        <f t="shared" si="494"/>
        <v>44188</v>
      </c>
      <c r="CF364">
        <f t="shared" si="549"/>
        <v>53</v>
      </c>
      <c r="CG364">
        <f t="shared" si="550"/>
        <v>117</v>
      </c>
      <c r="CH364" s="179">
        <f t="shared" si="495"/>
        <v>44188</v>
      </c>
      <c r="CI364">
        <f t="shared" si="551"/>
        <v>1</v>
      </c>
      <c r="CJ364" s="1">
        <f t="shared" si="552"/>
        <v>44188</v>
      </c>
      <c r="CK364" s="282">
        <f t="shared" si="553"/>
        <v>53</v>
      </c>
      <c r="CL364" s="284">
        <f t="shared" si="554"/>
        <v>44188</v>
      </c>
      <c r="CM364" s="283">
        <f t="shared" si="555"/>
        <v>1</v>
      </c>
    </row>
    <row r="365" spans="1:91" ht="18" customHeight="1" x14ac:dyDescent="0.55000000000000004">
      <c r="A365" s="179">
        <v>44189</v>
      </c>
      <c r="B365" s="240">
        <v>7</v>
      </c>
      <c r="C365" s="154">
        <f t="shared" si="533"/>
        <v>4181</v>
      </c>
      <c r="D365" s="154">
        <f t="shared" si="557"/>
        <v>272</v>
      </c>
      <c r="E365" s="147">
        <v>5</v>
      </c>
      <c r="F365" s="147">
        <v>3909</v>
      </c>
      <c r="G365" s="147">
        <v>0</v>
      </c>
      <c r="H365" s="135"/>
      <c r="I365" s="147">
        <v>0</v>
      </c>
      <c r="J365" s="135"/>
      <c r="K365" s="42">
        <v>0</v>
      </c>
      <c r="L365" s="146">
        <v>17</v>
      </c>
      <c r="M365" s="147">
        <v>15</v>
      </c>
      <c r="N365" s="135"/>
      <c r="O365" s="135"/>
      <c r="P365" s="147">
        <v>1</v>
      </c>
      <c r="Q365" s="147">
        <v>0</v>
      </c>
      <c r="R365" s="135"/>
      <c r="S365" s="135"/>
      <c r="T365" s="147">
        <v>9</v>
      </c>
      <c r="U365" s="147">
        <v>7</v>
      </c>
      <c r="V365" s="135"/>
      <c r="W365" s="42">
        <v>236</v>
      </c>
      <c r="X365" s="148">
        <v>195</v>
      </c>
      <c r="Y365" s="42">
        <v>177</v>
      </c>
      <c r="Z365" s="75">
        <f t="shared" si="556"/>
        <v>44189</v>
      </c>
      <c r="AA365" s="230">
        <f t="shared" si="514"/>
        <v>9246</v>
      </c>
      <c r="AB365" s="230">
        <f t="shared" si="515"/>
        <v>7884</v>
      </c>
      <c r="AC365" s="231">
        <f t="shared" si="516"/>
        <v>142</v>
      </c>
      <c r="AD365" s="183">
        <f t="shared" si="534"/>
        <v>71</v>
      </c>
      <c r="AE365" s="243">
        <f t="shared" si="535"/>
        <v>7219</v>
      </c>
      <c r="AF365" s="155">
        <v>8424</v>
      </c>
      <c r="AG365" s="184">
        <f t="shared" si="540"/>
        <v>91</v>
      </c>
      <c r="AH365" s="155">
        <v>7203</v>
      </c>
      <c r="AI365" s="184">
        <f t="shared" si="541"/>
        <v>2</v>
      </c>
      <c r="AJ365" s="185">
        <v>135</v>
      </c>
      <c r="AK365" s="186">
        <f t="shared" si="542"/>
        <v>0</v>
      </c>
      <c r="AL365" s="155">
        <v>46</v>
      </c>
      <c r="AM365" s="184">
        <f t="shared" si="543"/>
        <v>0</v>
      </c>
      <c r="AN365" s="155">
        <v>46</v>
      </c>
      <c r="AO365" s="184">
        <f t="shared" si="544"/>
        <v>0</v>
      </c>
      <c r="AP365" s="187">
        <v>0</v>
      </c>
      <c r="AQ365" s="186">
        <f t="shared" si="545"/>
        <v>0</v>
      </c>
      <c r="AR365" s="155">
        <v>776</v>
      </c>
      <c r="AS365" s="184">
        <f t="shared" si="546"/>
        <v>0</v>
      </c>
      <c r="AT365" s="155">
        <v>635</v>
      </c>
      <c r="AU365" s="184">
        <f t="shared" si="547"/>
        <v>0</v>
      </c>
      <c r="AV365" s="188">
        <v>7</v>
      </c>
      <c r="AW365" s="255">
        <v>194</v>
      </c>
      <c r="AX365" s="237">
        <f t="shared" ref="AX365:AX371" si="558">+A365</f>
        <v>44189</v>
      </c>
      <c r="AY365" s="6">
        <v>0</v>
      </c>
      <c r="AZ365" s="238">
        <f t="shared" si="536"/>
        <v>343</v>
      </c>
      <c r="BA365" s="238">
        <f t="shared" si="537"/>
        <v>148</v>
      </c>
      <c r="BB365" s="130">
        <v>0</v>
      </c>
      <c r="BC365" s="27">
        <f t="shared" si="538"/>
        <v>22</v>
      </c>
      <c r="BD365" s="238">
        <f t="shared" si="539"/>
        <v>183</v>
      </c>
      <c r="BE365" s="229">
        <f t="shared" si="517"/>
        <v>44189</v>
      </c>
      <c r="BF365" s="132">
        <f t="shared" si="518"/>
        <v>7</v>
      </c>
      <c r="BG365" s="132">
        <f t="shared" si="489"/>
        <v>4181</v>
      </c>
      <c r="BH365" s="229">
        <f t="shared" si="490"/>
        <v>44189</v>
      </c>
      <c r="BI365" s="132">
        <f t="shared" si="519"/>
        <v>4181</v>
      </c>
      <c r="BJ365" s="1">
        <f t="shared" si="520"/>
        <v>44189</v>
      </c>
      <c r="BK365">
        <f t="shared" si="521"/>
        <v>17</v>
      </c>
      <c r="BL365">
        <f t="shared" si="522"/>
        <v>15</v>
      </c>
      <c r="BM365" s="1">
        <f t="shared" si="523"/>
        <v>44189</v>
      </c>
      <c r="BN365">
        <f t="shared" si="512"/>
        <v>5897</v>
      </c>
      <c r="BO365">
        <f t="shared" si="513"/>
        <v>2998</v>
      </c>
      <c r="BP365" s="179">
        <f t="shared" si="491"/>
        <v>44189</v>
      </c>
      <c r="BQ365">
        <f t="shared" si="524"/>
        <v>8424</v>
      </c>
      <c r="BR365">
        <f t="shared" si="525"/>
        <v>7203</v>
      </c>
      <c r="BS365">
        <f t="shared" si="526"/>
        <v>135</v>
      </c>
      <c r="BW365" s="179">
        <f t="shared" si="492"/>
        <v>44189</v>
      </c>
      <c r="BX365">
        <f t="shared" si="527"/>
        <v>46</v>
      </c>
      <c r="BY365">
        <f t="shared" si="528"/>
        <v>46</v>
      </c>
      <c r="BZ365">
        <f t="shared" si="529"/>
        <v>0</v>
      </c>
      <c r="CA365" s="179">
        <f t="shared" si="493"/>
        <v>44189</v>
      </c>
      <c r="CB365">
        <f t="shared" si="530"/>
        <v>776</v>
      </c>
      <c r="CC365">
        <f t="shared" si="531"/>
        <v>635</v>
      </c>
      <c r="CD365">
        <f t="shared" si="532"/>
        <v>7</v>
      </c>
      <c r="CE365" s="179">
        <f t="shared" si="494"/>
        <v>44189</v>
      </c>
      <c r="CF365">
        <f t="shared" si="549"/>
        <v>71</v>
      </c>
      <c r="CG365">
        <f t="shared" si="550"/>
        <v>91</v>
      </c>
      <c r="CH365" s="179">
        <f t="shared" si="495"/>
        <v>44189</v>
      </c>
      <c r="CI365">
        <f t="shared" si="551"/>
        <v>2</v>
      </c>
      <c r="CJ365" s="1">
        <f t="shared" si="552"/>
        <v>44189</v>
      </c>
      <c r="CK365" s="282">
        <f t="shared" si="553"/>
        <v>71</v>
      </c>
      <c r="CL365" s="284">
        <f t="shared" si="554"/>
        <v>44189</v>
      </c>
      <c r="CM365" s="283">
        <f t="shared" si="555"/>
        <v>2</v>
      </c>
    </row>
    <row r="366" spans="1:91" ht="18" customHeight="1" x14ac:dyDescent="0.55000000000000004">
      <c r="A366" s="179">
        <v>44190</v>
      </c>
      <c r="B366" s="240">
        <v>12</v>
      </c>
      <c r="C366" s="154">
        <f t="shared" si="533"/>
        <v>4193</v>
      </c>
      <c r="D366" s="154">
        <f t="shared" si="557"/>
        <v>274</v>
      </c>
      <c r="E366" s="147">
        <v>3</v>
      </c>
      <c r="F366" s="147">
        <v>3919</v>
      </c>
      <c r="G366" s="147">
        <v>0</v>
      </c>
      <c r="H366" s="135"/>
      <c r="I366" s="147">
        <v>0</v>
      </c>
      <c r="J366" s="135"/>
      <c r="K366" s="42">
        <v>0</v>
      </c>
      <c r="L366" s="146">
        <v>19</v>
      </c>
      <c r="M366" s="147">
        <v>17</v>
      </c>
      <c r="N366" s="135"/>
      <c r="O366" s="135"/>
      <c r="P366" s="147">
        <v>0</v>
      </c>
      <c r="Q366" s="147">
        <v>0</v>
      </c>
      <c r="R366" s="135"/>
      <c r="S366" s="135"/>
      <c r="T366" s="147">
        <v>10</v>
      </c>
      <c r="U366" s="147">
        <v>10</v>
      </c>
      <c r="V366" s="135"/>
      <c r="W366" s="42">
        <v>245</v>
      </c>
      <c r="X366" s="148">
        <v>202</v>
      </c>
      <c r="Y366" s="42">
        <v>178</v>
      </c>
      <c r="Z366" s="75">
        <f t="shared" si="556"/>
        <v>44190</v>
      </c>
      <c r="AA366" s="230">
        <f t="shared" si="514"/>
        <v>9307</v>
      </c>
      <c r="AB366" s="230">
        <f t="shared" si="515"/>
        <v>8003</v>
      </c>
      <c r="AC366" s="231">
        <f t="shared" si="516"/>
        <v>143</v>
      </c>
      <c r="AD366" s="183">
        <f t="shared" si="534"/>
        <v>57</v>
      </c>
      <c r="AE366" s="243">
        <f t="shared" si="535"/>
        <v>7276</v>
      </c>
      <c r="AF366" s="155">
        <v>8481</v>
      </c>
      <c r="AG366" s="184">
        <f t="shared" si="540"/>
        <v>114</v>
      </c>
      <c r="AH366" s="155">
        <v>7317</v>
      </c>
      <c r="AI366" s="184">
        <f t="shared" si="541"/>
        <v>1</v>
      </c>
      <c r="AJ366" s="185">
        <v>136</v>
      </c>
      <c r="AK366" s="186">
        <f t="shared" si="542"/>
        <v>0</v>
      </c>
      <c r="AL366" s="155">
        <v>46</v>
      </c>
      <c r="AM366" s="184">
        <f t="shared" si="543"/>
        <v>0</v>
      </c>
      <c r="AN366" s="155">
        <v>46</v>
      </c>
      <c r="AO366" s="184">
        <f t="shared" si="544"/>
        <v>0</v>
      </c>
      <c r="AP366" s="187">
        <v>0</v>
      </c>
      <c r="AQ366" s="186">
        <f t="shared" si="545"/>
        <v>4</v>
      </c>
      <c r="AR366" s="155">
        <v>780</v>
      </c>
      <c r="AS366" s="184">
        <f t="shared" si="546"/>
        <v>5</v>
      </c>
      <c r="AT366" s="155">
        <v>640</v>
      </c>
      <c r="AU366" s="184">
        <f t="shared" si="547"/>
        <v>0</v>
      </c>
      <c r="AV366" s="188">
        <v>7</v>
      </c>
      <c r="AW366" s="255">
        <v>195</v>
      </c>
      <c r="AX366" s="237">
        <f t="shared" si="558"/>
        <v>44190</v>
      </c>
      <c r="AY366" s="6">
        <v>2</v>
      </c>
      <c r="AZ366" s="238">
        <f t="shared" si="536"/>
        <v>345</v>
      </c>
      <c r="BA366" s="238">
        <f t="shared" si="537"/>
        <v>149</v>
      </c>
      <c r="BB366" s="130">
        <v>0</v>
      </c>
      <c r="BC366" s="27">
        <f t="shared" si="538"/>
        <v>22</v>
      </c>
      <c r="BD366" s="238">
        <f t="shared" si="539"/>
        <v>184</v>
      </c>
      <c r="BE366" s="229">
        <f t="shared" si="517"/>
        <v>44190</v>
      </c>
      <c r="BF366" s="132">
        <f t="shared" si="518"/>
        <v>12</v>
      </c>
      <c r="BG366" s="132">
        <f t="shared" si="489"/>
        <v>4193</v>
      </c>
      <c r="BH366" s="229">
        <f t="shared" si="490"/>
        <v>44190</v>
      </c>
      <c r="BI366" s="132">
        <f t="shared" si="519"/>
        <v>4193</v>
      </c>
      <c r="BJ366" s="1">
        <f t="shared" si="520"/>
        <v>44190</v>
      </c>
      <c r="BK366">
        <f t="shared" si="521"/>
        <v>19</v>
      </c>
      <c r="BL366">
        <f t="shared" si="522"/>
        <v>17</v>
      </c>
      <c r="BM366" s="1">
        <f t="shared" si="523"/>
        <v>44190</v>
      </c>
      <c r="BN366">
        <f t="shared" si="512"/>
        <v>5916</v>
      </c>
      <c r="BO366">
        <f t="shared" si="513"/>
        <v>3015</v>
      </c>
      <c r="BP366" s="179">
        <f t="shared" si="491"/>
        <v>44190</v>
      </c>
      <c r="BQ366">
        <f t="shared" si="524"/>
        <v>8481</v>
      </c>
      <c r="BR366">
        <f t="shared" si="525"/>
        <v>7317</v>
      </c>
      <c r="BS366">
        <f t="shared" si="526"/>
        <v>136</v>
      </c>
      <c r="BW366" s="179">
        <f t="shared" si="492"/>
        <v>44190</v>
      </c>
      <c r="BX366">
        <f t="shared" si="527"/>
        <v>46</v>
      </c>
      <c r="BY366">
        <f t="shared" si="528"/>
        <v>46</v>
      </c>
      <c r="BZ366">
        <f t="shared" si="529"/>
        <v>0</v>
      </c>
      <c r="CA366" s="179">
        <f t="shared" si="493"/>
        <v>44190</v>
      </c>
      <c r="CB366">
        <f t="shared" si="530"/>
        <v>780</v>
      </c>
      <c r="CC366">
        <f t="shared" si="531"/>
        <v>640</v>
      </c>
      <c r="CD366">
        <f t="shared" si="532"/>
        <v>7</v>
      </c>
      <c r="CE366" s="179">
        <f t="shared" si="494"/>
        <v>44190</v>
      </c>
      <c r="CF366">
        <f t="shared" si="549"/>
        <v>57</v>
      </c>
      <c r="CG366">
        <f t="shared" si="550"/>
        <v>114</v>
      </c>
      <c r="CH366" s="179">
        <f t="shared" si="495"/>
        <v>44190</v>
      </c>
      <c r="CI366">
        <f t="shared" si="551"/>
        <v>1</v>
      </c>
      <c r="CJ366" s="1">
        <f t="shared" si="552"/>
        <v>44190</v>
      </c>
      <c r="CK366" s="282">
        <f t="shared" si="553"/>
        <v>57</v>
      </c>
      <c r="CL366" s="284">
        <f t="shared" si="554"/>
        <v>44190</v>
      </c>
      <c r="CM366" s="283">
        <f t="shared" si="555"/>
        <v>1</v>
      </c>
    </row>
    <row r="367" spans="1:91" ht="18" customHeight="1" x14ac:dyDescent="0.55000000000000004">
      <c r="A367" s="179">
        <v>44191</v>
      </c>
      <c r="B367" s="240">
        <v>10</v>
      </c>
      <c r="C367" s="154">
        <f t="shared" si="533"/>
        <v>4203</v>
      </c>
      <c r="D367" s="154">
        <f t="shared" si="557"/>
        <v>270</v>
      </c>
      <c r="E367" s="147">
        <v>3</v>
      </c>
      <c r="F367" s="147">
        <v>3933</v>
      </c>
      <c r="G367" s="147">
        <v>0</v>
      </c>
      <c r="H367" s="135"/>
      <c r="I367" s="147">
        <v>0</v>
      </c>
      <c r="J367" s="135"/>
      <c r="K367" s="42">
        <v>0</v>
      </c>
      <c r="L367" s="146">
        <v>15</v>
      </c>
      <c r="M367" s="147">
        <v>11</v>
      </c>
      <c r="N367" s="135"/>
      <c r="O367" s="135"/>
      <c r="P367" s="147">
        <v>1</v>
      </c>
      <c r="Q367" s="147">
        <v>1</v>
      </c>
      <c r="R367" s="135"/>
      <c r="S367" s="135"/>
      <c r="T367" s="147">
        <v>8</v>
      </c>
      <c r="U367" s="147">
        <v>6</v>
      </c>
      <c r="V367" s="135"/>
      <c r="W367" s="42">
        <v>251</v>
      </c>
      <c r="X367" s="148">
        <v>206</v>
      </c>
      <c r="Y367" s="42">
        <v>179</v>
      </c>
      <c r="Z367" s="75">
        <f t="shared" si="556"/>
        <v>44191</v>
      </c>
      <c r="AA367" s="230">
        <f t="shared" si="514"/>
        <v>9369</v>
      </c>
      <c r="AB367" s="230">
        <f t="shared" si="515"/>
        <v>8087</v>
      </c>
      <c r="AC367" s="231">
        <f t="shared" si="516"/>
        <v>143</v>
      </c>
      <c r="AD367" s="183">
        <f t="shared" si="534"/>
        <v>59</v>
      </c>
      <c r="AE367" s="243">
        <f t="shared" si="535"/>
        <v>7335</v>
      </c>
      <c r="AF367" s="155">
        <v>8540</v>
      </c>
      <c r="AG367" s="184">
        <f t="shared" si="540"/>
        <v>77</v>
      </c>
      <c r="AH367" s="155">
        <v>7394</v>
      </c>
      <c r="AI367" s="184">
        <f t="shared" si="541"/>
        <v>0</v>
      </c>
      <c r="AJ367" s="185">
        <v>136</v>
      </c>
      <c r="AK367" s="186">
        <f t="shared" si="542"/>
        <v>0</v>
      </c>
      <c r="AL367" s="155">
        <v>46</v>
      </c>
      <c r="AM367" s="184">
        <f t="shared" si="543"/>
        <v>0</v>
      </c>
      <c r="AN367" s="155">
        <v>46</v>
      </c>
      <c r="AO367" s="184">
        <f t="shared" si="544"/>
        <v>0</v>
      </c>
      <c r="AP367" s="187">
        <v>0</v>
      </c>
      <c r="AQ367" s="186">
        <f t="shared" si="545"/>
        <v>3</v>
      </c>
      <c r="AR367" s="155">
        <v>783</v>
      </c>
      <c r="AS367" s="184">
        <f t="shared" si="546"/>
        <v>7</v>
      </c>
      <c r="AT367" s="155">
        <v>647</v>
      </c>
      <c r="AU367" s="184">
        <f t="shared" si="547"/>
        <v>0</v>
      </c>
      <c r="AV367" s="188">
        <v>7</v>
      </c>
      <c r="AW367" s="255">
        <v>196</v>
      </c>
      <c r="AX367" s="237">
        <f t="shared" si="558"/>
        <v>44191</v>
      </c>
      <c r="AY367" s="6">
        <v>5</v>
      </c>
      <c r="AZ367" s="238">
        <f t="shared" si="536"/>
        <v>350</v>
      </c>
      <c r="BA367" s="238">
        <f t="shared" si="537"/>
        <v>150</v>
      </c>
      <c r="BB367" s="130">
        <v>0</v>
      </c>
      <c r="BC367" s="27">
        <f t="shared" si="538"/>
        <v>22</v>
      </c>
      <c r="BD367" s="238">
        <f t="shared" si="539"/>
        <v>185</v>
      </c>
      <c r="BE367" s="229">
        <f t="shared" si="517"/>
        <v>44191</v>
      </c>
      <c r="BF367" s="132">
        <f t="shared" si="518"/>
        <v>10</v>
      </c>
      <c r="BG367" s="132">
        <f t="shared" si="489"/>
        <v>4203</v>
      </c>
      <c r="BH367" s="229">
        <f t="shared" ref="BH367:BH403" si="559">+A367</f>
        <v>44191</v>
      </c>
      <c r="BI367" s="132">
        <f t="shared" si="519"/>
        <v>4203</v>
      </c>
      <c r="BJ367" s="1">
        <f t="shared" si="520"/>
        <v>44191</v>
      </c>
      <c r="BK367">
        <f t="shared" si="521"/>
        <v>15</v>
      </c>
      <c r="BL367">
        <f t="shared" si="522"/>
        <v>11</v>
      </c>
      <c r="BM367" s="1">
        <f t="shared" si="523"/>
        <v>44191</v>
      </c>
      <c r="BN367">
        <f t="shared" si="512"/>
        <v>5931</v>
      </c>
      <c r="BO367">
        <f t="shared" si="513"/>
        <v>3026</v>
      </c>
      <c r="BP367" s="179">
        <f t="shared" ref="BP367:BP403" si="560">+A367</f>
        <v>44191</v>
      </c>
      <c r="BQ367">
        <f t="shared" si="524"/>
        <v>8540</v>
      </c>
      <c r="BR367">
        <f t="shared" si="525"/>
        <v>7394</v>
      </c>
      <c r="BS367">
        <f t="shared" si="526"/>
        <v>136</v>
      </c>
      <c r="BW367" s="179">
        <f t="shared" ref="BW367:BW403" si="561">+A367</f>
        <v>44191</v>
      </c>
      <c r="BX367">
        <f t="shared" si="527"/>
        <v>46</v>
      </c>
      <c r="BY367">
        <f t="shared" si="528"/>
        <v>46</v>
      </c>
      <c r="BZ367">
        <f t="shared" si="529"/>
        <v>0</v>
      </c>
      <c r="CA367" s="179">
        <f t="shared" ref="CA367:CA403" si="562">+A367</f>
        <v>44191</v>
      </c>
      <c r="CB367">
        <f t="shared" si="530"/>
        <v>783</v>
      </c>
      <c r="CC367">
        <f t="shared" si="531"/>
        <v>647</v>
      </c>
      <c r="CD367">
        <f t="shared" si="532"/>
        <v>7</v>
      </c>
      <c r="CE367" s="179">
        <f t="shared" ref="CE367:CE403" si="563">+A367</f>
        <v>44191</v>
      </c>
      <c r="CF367">
        <f t="shared" si="549"/>
        <v>59</v>
      </c>
      <c r="CG367">
        <f t="shared" si="550"/>
        <v>77</v>
      </c>
      <c r="CH367" s="179">
        <f t="shared" ref="CH367:CH403" si="564">+A367</f>
        <v>44191</v>
      </c>
      <c r="CI367">
        <f t="shared" si="551"/>
        <v>0</v>
      </c>
      <c r="CJ367" s="1">
        <f t="shared" si="552"/>
        <v>44191</v>
      </c>
      <c r="CK367" s="282">
        <f t="shared" si="553"/>
        <v>59</v>
      </c>
      <c r="CL367" s="284">
        <f t="shared" si="554"/>
        <v>44191</v>
      </c>
      <c r="CM367" s="283">
        <f t="shared" si="555"/>
        <v>0</v>
      </c>
    </row>
    <row r="368" spans="1:91" ht="18" customHeight="1" x14ac:dyDescent="0.55000000000000004">
      <c r="A368" s="179">
        <v>44192</v>
      </c>
      <c r="B368" s="240">
        <v>15</v>
      </c>
      <c r="C368" s="154">
        <f t="shared" si="533"/>
        <v>4218</v>
      </c>
      <c r="D368" s="154">
        <f t="shared" si="557"/>
        <v>270</v>
      </c>
      <c r="E368" s="147">
        <v>3</v>
      </c>
      <c r="F368" s="147">
        <v>3948</v>
      </c>
      <c r="G368" s="147">
        <v>0</v>
      </c>
      <c r="H368" s="135"/>
      <c r="I368" s="147">
        <v>0</v>
      </c>
      <c r="J368" s="135"/>
      <c r="K368" s="42">
        <v>0</v>
      </c>
      <c r="L368" s="146">
        <v>20</v>
      </c>
      <c r="M368" s="147">
        <v>16</v>
      </c>
      <c r="N368" s="135"/>
      <c r="O368" s="135"/>
      <c r="P368" s="147">
        <v>4</v>
      </c>
      <c r="Q368" s="147">
        <v>3</v>
      </c>
      <c r="R368" s="135"/>
      <c r="S368" s="135"/>
      <c r="T368" s="147">
        <v>0</v>
      </c>
      <c r="U368" s="147">
        <v>0</v>
      </c>
      <c r="V368" s="135"/>
      <c r="W368" s="42">
        <v>267</v>
      </c>
      <c r="X368" s="148">
        <v>219</v>
      </c>
      <c r="Y368" s="42">
        <v>180</v>
      </c>
      <c r="Z368" s="75">
        <f t="shared" si="556"/>
        <v>44192</v>
      </c>
      <c r="AA368" s="230">
        <f t="shared" si="514"/>
        <v>9441</v>
      </c>
      <c r="AB368" s="230">
        <f t="shared" si="515"/>
        <v>8173</v>
      </c>
      <c r="AC368" s="231">
        <f t="shared" si="516"/>
        <v>144</v>
      </c>
      <c r="AD368" s="183">
        <f t="shared" si="534"/>
        <v>70</v>
      </c>
      <c r="AE368" s="243">
        <f t="shared" si="535"/>
        <v>7405</v>
      </c>
      <c r="AF368" s="155">
        <v>8610</v>
      </c>
      <c r="AG368" s="184">
        <f t="shared" si="540"/>
        <v>80</v>
      </c>
      <c r="AH368" s="155">
        <v>7474</v>
      </c>
      <c r="AI368" s="184">
        <f t="shared" si="541"/>
        <v>1</v>
      </c>
      <c r="AJ368" s="185">
        <v>137</v>
      </c>
      <c r="AK368" s="186">
        <f t="shared" si="542"/>
        <v>0</v>
      </c>
      <c r="AL368" s="155">
        <v>46</v>
      </c>
      <c r="AM368" s="184">
        <f t="shared" si="543"/>
        <v>0</v>
      </c>
      <c r="AN368" s="155">
        <v>46</v>
      </c>
      <c r="AO368" s="184">
        <f t="shared" si="544"/>
        <v>0</v>
      </c>
      <c r="AP368" s="187">
        <v>0</v>
      </c>
      <c r="AQ368" s="186">
        <f t="shared" si="545"/>
        <v>2</v>
      </c>
      <c r="AR368" s="155">
        <v>785</v>
      </c>
      <c r="AS368" s="184">
        <f t="shared" si="546"/>
        <v>6</v>
      </c>
      <c r="AT368" s="155">
        <v>653</v>
      </c>
      <c r="AU368" s="184">
        <f t="shared" si="547"/>
        <v>0</v>
      </c>
      <c r="AV368" s="188">
        <v>7</v>
      </c>
      <c r="AW368" s="255">
        <v>197</v>
      </c>
      <c r="AX368" s="237">
        <f t="shared" si="558"/>
        <v>44192</v>
      </c>
      <c r="AY368" s="6">
        <v>0</v>
      </c>
      <c r="AZ368" s="238">
        <f t="shared" si="536"/>
        <v>350</v>
      </c>
      <c r="BA368" s="238">
        <f t="shared" si="537"/>
        <v>151</v>
      </c>
      <c r="BB368" s="130">
        <v>0</v>
      </c>
      <c r="BC368" s="27">
        <f t="shared" si="538"/>
        <v>22</v>
      </c>
      <c r="BD368" s="238">
        <f t="shared" si="539"/>
        <v>186</v>
      </c>
      <c r="BE368" s="229">
        <f t="shared" si="517"/>
        <v>44192</v>
      </c>
      <c r="BF368" s="132">
        <f t="shared" si="518"/>
        <v>15</v>
      </c>
      <c r="BG368" s="132">
        <f t="shared" si="489"/>
        <v>4218</v>
      </c>
      <c r="BH368" s="229">
        <f t="shared" si="559"/>
        <v>44192</v>
      </c>
      <c r="BI368" s="132">
        <f t="shared" si="519"/>
        <v>4218</v>
      </c>
      <c r="BJ368" s="1">
        <f t="shared" si="520"/>
        <v>44192</v>
      </c>
      <c r="BK368">
        <f t="shared" si="521"/>
        <v>20</v>
      </c>
      <c r="BL368">
        <f t="shared" si="522"/>
        <v>16</v>
      </c>
      <c r="BM368" s="1">
        <f t="shared" si="523"/>
        <v>44192</v>
      </c>
      <c r="BN368">
        <f t="shared" si="512"/>
        <v>5951</v>
      </c>
      <c r="BO368">
        <f t="shared" si="513"/>
        <v>3042</v>
      </c>
      <c r="BP368" s="179">
        <f t="shared" si="560"/>
        <v>44192</v>
      </c>
      <c r="BQ368">
        <f t="shared" si="524"/>
        <v>8610</v>
      </c>
      <c r="BR368">
        <f t="shared" si="525"/>
        <v>7474</v>
      </c>
      <c r="BS368">
        <f t="shared" si="526"/>
        <v>137</v>
      </c>
      <c r="BW368" s="179">
        <f t="shared" si="561"/>
        <v>44192</v>
      </c>
      <c r="BX368">
        <f t="shared" si="527"/>
        <v>46</v>
      </c>
      <c r="BY368">
        <f t="shared" si="528"/>
        <v>46</v>
      </c>
      <c r="BZ368">
        <f t="shared" si="529"/>
        <v>0</v>
      </c>
      <c r="CA368" s="179">
        <f t="shared" si="562"/>
        <v>44192</v>
      </c>
      <c r="CB368">
        <f t="shared" si="530"/>
        <v>785</v>
      </c>
      <c r="CC368">
        <f t="shared" si="531"/>
        <v>653</v>
      </c>
      <c r="CD368">
        <f t="shared" si="532"/>
        <v>7</v>
      </c>
      <c r="CE368" s="179">
        <f t="shared" si="563"/>
        <v>44192</v>
      </c>
      <c r="CF368">
        <f t="shared" si="549"/>
        <v>70</v>
      </c>
      <c r="CG368">
        <f t="shared" si="550"/>
        <v>80</v>
      </c>
      <c r="CH368" s="179">
        <f t="shared" si="564"/>
        <v>44192</v>
      </c>
      <c r="CI368">
        <f t="shared" si="551"/>
        <v>1</v>
      </c>
      <c r="CJ368" s="1">
        <f t="shared" si="552"/>
        <v>44192</v>
      </c>
      <c r="CK368" s="282">
        <f t="shared" si="553"/>
        <v>70</v>
      </c>
      <c r="CL368" s="284">
        <f t="shared" si="554"/>
        <v>44192</v>
      </c>
      <c r="CM368" s="283">
        <f t="shared" si="555"/>
        <v>1</v>
      </c>
    </row>
    <row r="369" spans="1:91" ht="18" customHeight="1" x14ac:dyDescent="0.55000000000000004">
      <c r="A369" s="179">
        <v>44193</v>
      </c>
      <c r="B369" s="240">
        <v>12</v>
      </c>
      <c r="C369" s="154">
        <f t="shared" si="533"/>
        <v>4230</v>
      </c>
      <c r="D369" s="154">
        <f t="shared" si="557"/>
        <v>265</v>
      </c>
      <c r="E369" s="147">
        <v>3</v>
      </c>
      <c r="F369" s="147">
        <v>3965</v>
      </c>
      <c r="G369" s="147">
        <v>0</v>
      </c>
      <c r="H369" s="135"/>
      <c r="I369" s="147">
        <v>0</v>
      </c>
      <c r="J369" s="135"/>
      <c r="K369" s="42">
        <v>0</v>
      </c>
      <c r="L369" s="146">
        <v>8</v>
      </c>
      <c r="M369" s="147">
        <v>6</v>
      </c>
      <c r="N369" s="135"/>
      <c r="O369" s="135"/>
      <c r="P369" s="147">
        <v>7</v>
      </c>
      <c r="Q369" s="147">
        <v>4</v>
      </c>
      <c r="R369" s="135"/>
      <c r="S369" s="135"/>
      <c r="T369" s="147">
        <v>6</v>
      </c>
      <c r="U369" s="147">
        <v>6</v>
      </c>
      <c r="V369" s="135"/>
      <c r="W369" s="42">
        <v>262</v>
      </c>
      <c r="X369" s="148">
        <v>215</v>
      </c>
      <c r="Y369" s="42">
        <v>181</v>
      </c>
      <c r="Z369" s="75">
        <f t="shared" si="556"/>
        <v>44193</v>
      </c>
      <c r="AA369" s="230">
        <f t="shared" si="514"/>
        <v>9510</v>
      </c>
      <c r="AB369" s="230">
        <f t="shared" si="515"/>
        <v>8226</v>
      </c>
      <c r="AC369" s="231">
        <f t="shared" si="516"/>
        <v>148</v>
      </c>
      <c r="AD369" s="183">
        <f t="shared" si="534"/>
        <v>61</v>
      </c>
      <c r="AE369" s="243">
        <f t="shared" si="535"/>
        <v>7466</v>
      </c>
      <c r="AF369" s="155">
        <v>8671</v>
      </c>
      <c r="AG369" s="184">
        <f t="shared" si="540"/>
        <v>52</v>
      </c>
      <c r="AH369" s="155">
        <v>7526</v>
      </c>
      <c r="AI369" s="184">
        <f t="shared" si="541"/>
        <v>4</v>
      </c>
      <c r="AJ369" s="185">
        <v>141</v>
      </c>
      <c r="AK369" s="186">
        <f t="shared" si="542"/>
        <v>0</v>
      </c>
      <c r="AL369" s="155">
        <v>46</v>
      </c>
      <c r="AM369" s="184">
        <f t="shared" si="543"/>
        <v>0</v>
      </c>
      <c r="AN369" s="155">
        <v>46</v>
      </c>
      <c r="AO369" s="184">
        <f t="shared" si="544"/>
        <v>0</v>
      </c>
      <c r="AP369" s="187">
        <v>0</v>
      </c>
      <c r="AQ369" s="186">
        <f t="shared" si="545"/>
        <v>8</v>
      </c>
      <c r="AR369" s="155">
        <v>793</v>
      </c>
      <c r="AS369" s="184">
        <f t="shared" si="546"/>
        <v>1</v>
      </c>
      <c r="AT369" s="155">
        <v>654</v>
      </c>
      <c r="AU369" s="184">
        <f t="shared" si="547"/>
        <v>0</v>
      </c>
      <c r="AV369" s="188">
        <v>7</v>
      </c>
      <c r="AW369" s="255">
        <v>198</v>
      </c>
      <c r="AX369" s="237">
        <f t="shared" si="558"/>
        <v>44193</v>
      </c>
      <c r="AY369" s="6">
        <v>7</v>
      </c>
      <c r="AZ369" s="238">
        <f t="shared" si="536"/>
        <v>357</v>
      </c>
      <c r="BA369" s="238">
        <f t="shared" si="537"/>
        <v>152</v>
      </c>
      <c r="BB369" s="130">
        <v>0</v>
      </c>
      <c r="BC369" s="27">
        <f t="shared" si="538"/>
        <v>22</v>
      </c>
      <c r="BD369" s="238">
        <f t="shared" si="539"/>
        <v>187</v>
      </c>
      <c r="BE369" s="229">
        <f t="shared" si="517"/>
        <v>44193</v>
      </c>
      <c r="BF369" s="132">
        <f t="shared" si="518"/>
        <v>12</v>
      </c>
      <c r="BG369" s="132">
        <f t="shared" si="489"/>
        <v>4230</v>
      </c>
      <c r="BH369" s="229">
        <f t="shared" si="559"/>
        <v>44193</v>
      </c>
      <c r="BI369" s="132">
        <f t="shared" si="519"/>
        <v>4230</v>
      </c>
      <c r="BJ369" s="1">
        <f t="shared" si="520"/>
        <v>44193</v>
      </c>
      <c r="BK369">
        <f t="shared" si="521"/>
        <v>8</v>
      </c>
      <c r="BL369">
        <f t="shared" si="522"/>
        <v>6</v>
      </c>
      <c r="BM369" s="1">
        <f t="shared" si="523"/>
        <v>44193</v>
      </c>
      <c r="BN369">
        <f t="shared" si="512"/>
        <v>5959</v>
      </c>
      <c r="BO369">
        <f t="shared" si="513"/>
        <v>3048</v>
      </c>
      <c r="BP369" s="179">
        <f t="shared" si="560"/>
        <v>44193</v>
      </c>
      <c r="BQ369">
        <f t="shared" si="524"/>
        <v>8671</v>
      </c>
      <c r="BR369">
        <f t="shared" si="525"/>
        <v>7526</v>
      </c>
      <c r="BS369">
        <f t="shared" si="526"/>
        <v>141</v>
      </c>
      <c r="BW369" s="179">
        <f t="shared" si="561"/>
        <v>44193</v>
      </c>
      <c r="BX369">
        <f t="shared" si="527"/>
        <v>46</v>
      </c>
      <c r="BY369">
        <f t="shared" si="528"/>
        <v>46</v>
      </c>
      <c r="BZ369">
        <f t="shared" si="529"/>
        <v>0</v>
      </c>
      <c r="CA369" s="179">
        <f t="shared" si="562"/>
        <v>44193</v>
      </c>
      <c r="CB369">
        <f t="shared" si="530"/>
        <v>793</v>
      </c>
      <c r="CC369">
        <f t="shared" si="531"/>
        <v>654</v>
      </c>
      <c r="CD369">
        <f t="shared" si="532"/>
        <v>7</v>
      </c>
      <c r="CE369" s="179">
        <f t="shared" si="563"/>
        <v>44193</v>
      </c>
      <c r="CF369">
        <f t="shared" si="549"/>
        <v>61</v>
      </c>
      <c r="CG369">
        <f t="shared" si="550"/>
        <v>52</v>
      </c>
      <c r="CH369" s="179">
        <f t="shared" si="564"/>
        <v>44193</v>
      </c>
      <c r="CI369">
        <f t="shared" si="551"/>
        <v>4</v>
      </c>
      <c r="CJ369" s="1">
        <f t="shared" si="552"/>
        <v>44193</v>
      </c>
      <c r="CK369" s="282">
        <f t="shared" si="553"/>
        <v>61</v>
      </c>
      <c r="CL369" s="284">
        <f t="shared" si="554"/>
        <v>44193</v>
      </c>
      <c r="CM369" s="283">
        <f t="shared" si="555"/>
        <v>4</v>
      </c>
    </row>
    <row r="370" spans="1:91" ht="18" customHeight="1" x14ac:dyDescent="0.55000000000000004">
      <c r="A370" s="179">
        <v>44194</v>
      </c>
      <c r="B370" s="240">
        <v>17</v>
      </c>
      <c r="C370" s="154">
        <f t="shared" si="533"/>
        <v>4247</v>
      </c>
      <c r="D370" s="154">
        <f t="shared" si="557"/>
        <v>269</v>
      </c>
      <c r="E370" s="147">
        <v>3</v>
      </c>
      <c r="F370" s="147">
        <v>3978</v>
      </c>
      <c r="G370" s="147">
        <v>0</v>
      </c>
      <c r="H370" s="135"/>
      <c r="I370" s="147">
        <v>0</v>
      </c>
      <c r="J370" s="135"/>
      <c r="K370" s="42">
        <v>0</v>
      </c>
      <c r="L370" s="146">
        <v>17</v>
      </c>
      <c r="M370" s="147">
        <v>10</v>
      </c>
      <c r="N370" s="135"/>
      <c r="O370" s="135"/>
      <c r="P370" s="147">
        <v>6</v>
      </c>
      <c r="Q370" s="147">
        <v>5</v>
      </c>
      <c r="R370" s="135"/>
      <c r="S370" s="135"/>
      <c r="T370" s="147">
        <v>6</v>
      </c>
      <c r="U370" s="147">
        <v>5</v>
      </c>
      <c r="V370" s="135"/>
      <c r="W370" s="42">
        <v>269</v>
      </c>
      <c r="X370" s="148">
        <v>219</v>
      </c>
      <c r="Y370" s="42">
        <v>182</v>
      </c>
      <c r="Z370" s="75">
        <f t="shared" si="556"/>
        <v>44194</v>
      </c>
      <c r="AA370" s="230">
        <f t="shared" si="514"/>
        <v>9565</v>
      </c>
      <c r="AB370" s="230">
        <f t="shared" si="515"/>
        <v>8323</v>
      </c>
      <c r="AC370" s="231">
        <f t="shared" si="516"/>
        <v>150</v>
      </c>
      <c r="AD370" s="183">
        <f t="shared" si="534"/>
        <v>53</v>
      </c>
      <c r="AE370" s="243">
        <f t="shared" si="535"/>
        <v>7519</v>
      </c>
      <c r="AF370" s="155">
        <v>8724</v>
      </c>
      <c r="AG370" s="184">
        <f t="shared" si="540"/>
        <v>90</v>
      </c>
      <c r="AH370" s="155">
        <v>7616</v>
      </c>
      <c r="AI370" s="184">
        <f t="shared" si="541"/>
        <v>2</v>
      </c>
      <c r="AJ370" s="185">
        <v>143</v>
      </c>
      <c r="AK370" s="186">
        <f t="shared" si="542"/>
        <v>0</v>
      </c>
      <c r="AL370" s="155">
        <v>46</v>
      </c>
      <c r="AM370" s="184">
        <f t="shared" si="543"/>
        <v>0</v>
      </c>
      <c r="AN370" s="155">
        <v>46</v>
      </c>
      <c r="AO370" s="184">
        <f t="shared" si="544"/>
        <v>0</v>
      </c>
      <c r="AP370" s="187">
        <v>0</v>
      </c>
      <c r="AQ370" s="186">
        <f t="shared" si="545"/>
        <v>2</v>
      </c>
      <c r="AR370" s="155">
        <v>795</v>
      </c>
      <c r="AS370" s="184">
        <f t="shared" si="546"/>
        <v>7</v>
      </c>
      <c r="AT370" s="155">
        <v>661</v>
      </c>
      <c r="AU370" s="184">
        <f t="shared" si="547"/>
        <v>0</v>
      </c>
      <c r="AV370" s="188">
        <v>7</v>
      </c>
      <c r="AW370" s="255">
        <v>199</v>
      </c>
      <c r="AX370" s="237">
        <f t="shared" si="558"/>
        <v>44194</v>
      </c>
      <c r="AY370" s="6">
        <v>1</v>
      </c>
      <c r="AZ370" s="238">
        <f t="shared" si="536"/>
        <v>358</v>
      </c>
      <c r="BA370" s="238">
        <f t="shared" si="537"/>
        <v>153</v>
      </c>
      <c r="BB370" s="130">
        <v>0</v>
      </c>
      <c r="BC370" s="27">
        <f t="shared" si="538"/>
        <v>22</v>
      </c>
      <c r="BD370" s="238">
        <f t="shared" si="539"/>
        <v>188</v>
      </c>
      <c r="BE370" s="229">
        <f t="shared" si="517"/>
        <v>44194</v>
      </c>
      <c r="BF370" s="132">
        <f t="shared" si="518"/>
        <v>17</v>
      </c>
      <c r="BG370" s="132">
        <f t="shared" si="489"/>
        <v>4247</v>
      </c>
      <c r="BH370" s="229">
        <f t="shared" si="559"/>
        <v>44194</v>
      </c>
      <c r="BI370" s="132">
        <f t="shared" si="519"/>
        <v>4247</v>
      </c>
      <c r="BJ370" s="1">
        <f t="shared" si="520"/>
        <v>44194</v>
      </c>
      <c r="BK370">
        <f t="shared" si="521"/>
        <v>17</v>
      </c>
      <c r="BL370">
        <f t="shared" si="522"/>
        <v>10</v>
      </c>
      <c r="BM370" s="1">
        <f t="shared" si="523"/>
        <v>44194</v>
      </c>
      <c r="BN370">
        <f t="shared" si="512"/>
        <v>5976</v>
      </c>
      <c r="BO370">
        <f t="shared" si="513"/>
        <v>3058</v>
      </c>
      <c r="BP370" s="179">
        <f t="shared" si="560"/>
        <v>44194</v>
      </c>
      <c r="BQ370">
        <f t="shared" si="524"/>
        <v>8724</v>
      </c>
      <c r="BR370">
        <f t="shared" si="525"/>
        <v>7616</v>
      </c>
      <c r="BS370">
        <f t="shared" si="526"/>
        <v>143</v>
      </c>
      <c r="BW370" s="179">
        <f t="shared" si="561"/>
        <v>44194</v>
      </c>
      <c r="BX370">
        <f t="shared" si="527"/>
        <v>46</v>
      </c>
      <c r="BY370">
        <f t="shared" si="528"/>
        <v>46</v>
      </c>
      <c r="BZ370">
        <f t="shared" si="529"/>
        <v>0</v>
      </c>
      <c r="CA370" s="179">
        <f t="shared" si="562"/>
        <v>44194</v>
      </c>
      <c r="CB370">
        <f t="shared" si="530"/>
        <v>795</v>
      </c>
      <c r="CC370">
        <f t="shared" si="531"/>
        <v>661</v>
      </c>
      <c r="CD370">
        <f t="shared" si="532"/>
        <v>7</v>
      </c>
      <c r="CE370" s="179">
        <f t="shared" si="563"/>
        <v>44194</v>
      </c>
      <c r="CF370">
        <f t="shared" si="549"/>
        <v>53</v>
      </c>
      <c r="CG370">
        <f t="shared" si="550"/>
        <v>90</v>
      </c>
      <c r="CH370" s="179">
        <f t="shared" si="564"/>
        <v>44194</v>
      </c>
      <c r="CI370">
        <f t="shared" si="551"/>
        <v>2</v>
      </c>
      <c r="CJ370" s="1">
        <f t="shared" si="552"/>
        <v>44194</v>
      </c>
      <c r="CK370" s="282">
        <f t="shared" si="553"/>
        <v>53</v>
      </c>
      <c r="CL370" s="284">
        <f t="shared" si="554"/>
        <v>44194</v>
      </c>
      <c r="CM370" s="283">
        <f t="shared" si="555"/>
        <v>2</v>
      </c>
    </row>
    <row r="371" spans="1:91" ht="18" customHeight="1" x14ac:dyDescent="0.55000000000000004">
      <c r="A371" s="179">
        <v>44195</v>
      </c>
      <c r="B371" s="240">
        <v>16</v>
      </c>
      <c r="C371" s="154">
        <f t="shared" si="533"/>
        <v>4263</v>
      </c>
      <c r="D371" s="154">
        <f t="shared" si="557"/>
        <v>273</v>
      </c>
      <c r="E371" s="147">
        <v>3</v>
      </c>
      <c r="F371" s="147">
        <v>3990</v>
      </c>
      <c r="G371" s="147">
        <v>0</v>
      </c>
      <c r="H371" s="135"/>
      <c r="I371" s="147">
        <v>0</v>
      </c>
      <c r="J371" s="135"/>
      <c r="K371" s="42">
        <v>0</v>
      </c>
      <c r="L371" s="146">
        <v>8</v>
      </c>
      <c r="M371" s="147">
        <v>4</v>
      </c>
      <c r="N371" s="135"/>
      <c r="O371" s="135"/>
      <c r="P371" s="147">
        <v>5</v>
      </c>
      <c r="Q371" s="147">
        <v>3</v>
      </c>
      <c r="R371" s="135"/>
      <c r="S371" s="135"/>
      <c r="T371" s="147">
        <v>5</v>
      </c>
      <c r="U371" s="147">
        <v>4</v>
      </c>
      <c r="V371" s="135"/>
      <c r="W371" s="42">
        <v>267</v>
      </c>
      <c r="X371" s="148">
        <v>216</v>
      </c>
      <c r="Y371" s="42">
        <v>183</v>
      </c>
      <c r="Z371" s="75">
        <f t="shared" si="556"/>
        <v>44195</v>
      </c>
      <c r="AA371" s="230">
        <f t="shared" si="514"/>
        <v>9621</v>
      </c>
      <c r="AB371" s="230">
        <f t="shared" si="515"/>
        <v>8434</v>
      </c>
      <c r="AC371" s="231">
        <f t="shared" si="516"/>
        <v>154</v>
      </c>
      <c r="AD371" s="183">
        <f t="shared" si="534"/>
        <v>54</v>
      </c>
      <c r="AE371" s="243">
        <f t="shared" si="535"/>
        <v>7573</v>
      </c>
      <c r="AF371" s="155">
        <v>8778</v>
      </c>
      <c r="AG371" s="184">
        <f t="shared" si="540"/>
        <v>106</v>
      </c>
      <c r="AH371" s="155">
        <v>7722</v>
      </c>
      <c r="AI371" s="184">
        <f t="shared" si="541"/>
        <v>4</v>
      </c>
      <c r="AJ371" s="185">
        <v>147</v>
      </c>
      <c r="AK371" s="186">
        <f t="shared" si="542"/>
        <v>0</v>
      </c>
      <c r="AL371" s="155">
        <v>46</v>
      </c>
      <c r="AM371" s="184">
        <f t="shared" si="543"/>
        <v>0</v>
      </c>
      <c r="AN371" s="155">
        <v>46</v>
      </c>
      <c r="AO371" s="184">
        <f t="shared" si="544"/>
        <v>0</v>
      </c>
      <c r="AP371" s="187">
        <v>0</v>
      </c>
      <c r="AQ371" s="186">
        <f t="shared" si="545"/>
        <v>2</v>
      </c>
      <c r="AR371" s="155">
        <v>797</v>
      </c>
      <c r="AS371" s="184">
        <f t="shared" si="546"/>
        <v>5</v>
      </c>
      <c r="AT371" s="155">
        <v>666</v>
      </c>
      <c r="AU371" s="184">
        <f t="shared" si="547"/>
        <v>0</v>
      </c>
      <c r="AV371" s="188">
        <v>7</v>
      </c>
      <c r="AW371" s="255">
        <v>200</v>
      </c>
      <c r="AX371" s="237">
        <f t="shared" si="558"/>
        <v>44195</v>
      </c>
      <c r="AY371" s="6">
        <v>2</v>
      </c>
      <c r="AZ371" s="238">
        <f t="shared" si="536"/>
        <v>360</v>
      </c>
      <c r="BA371" s="238">
        <f t="shared" si="537"/>
        <v>154</v>
      </c>
      <c r="BB371" s="130">
        <v>0</v>
      </c>
      <c r="BC371" s="27">
        <f t="shared" si="538"/>
        <v>22</v>
      </c>
      <c r="BD371" s="238">
        <f t="shared" si="539"/>
        <v>189</v>
      </c>
      <c r="BE371" s="229">
        <f t="shared" si="517"/>
        <v>44195</v>
      </c>
      <c r="BF371" s="132">
        <f t="shared" si="518"/>
        <v>16</v>
      </c>
      <c r="BG371" s="132">
        <f t="shared" si="489"/>
        <v>4263</v>
      </c>
      <c r="BH371" s="229">
        <f t="shared" si="559"/>
        <v>44195</v>
      </c>
      <c r="BI371" s="132">
        <f t="shared" si="519"/>
        <v>4263</v>
      </c>
      <c r="BJ371" s="1">
        <f t="shared" si="520"/>
        <v>44195</v>
      </c>
      <c r="BK371">
        <f t="shared" si="521"/>
        <v>8</v>
      </c>
      <c r="BL371">
        <f t="shared" si="522"/>
        <v>4</v>
      </c>
      <c r="BM371" s="1">
        <f t="shared" si="523"/>
        <v>44195</v>
      </c>
      <c r="BN371">
        <f t="shared" si="512"/>
        <v>5984</v>
      </c>
      <c r="BO371">
        <f t="shared" si="513"/>
        <v>3062</v>
      </c>
      <c r="BP371" s="179">
        <f t="shared" si="560"/>
        <v>44195</v>
      </c>
      <c r="BQ371">
        <f t="shared" si="524"/>
        <v>8778</v>
      </c>
      <c r="BR371">
        <f t="shared" si="525"/>
        <v>7722</v>
      </c>
      <c r="BS371">
        <f t="shared" si="526"/>
        <v>147</v>
      </c>
      <c r="BW371" s="179">
        <f t="shared" si="561"/>
        <v>44195</v>
      </c>
      <c r="BX371">
        <f t="shared" si="527"/>
        <v>46</v>
      </c>
      <c r="BY371">
        <f t="shared" si="528"/>
        <v>46</v>
      </c>
      <c r="BZ371">
        <f t="shared" si="529"/>
        <v>0</v>
      </c>
      <c r="CA371" s="179">
        <f t="shared" si="562"/>
        <v>44195</v>
      </c>
      <c r="CB371">
        <f t="shared" si="530"/>
        <v>797</v>
      </c>
      <c r="CC371">
        <f t="shared" si="531"/>
        <v>666</v>
      </c>
      <c r="CD371">
        <f t="shared" si="532"/>
        <v>7</v>
      </c>
      <c r="CE371" s="179">
        <f t="shared" si="563"/>
        <v>44195</v>
      </c>
      <c r="CF371">
        <f t="shared" si="549"/>
        <v>54</v>
      </c>
      <c r="CG371">
        <f t="shared" si="550"/>
        <v>106</v>
      </c>
      <c r="CH371" s="179">
        <f t="shared" si="564"/>
        <v>44195</v>
      </c>
      <c r="CI371">
        <f t="shared" si="551"/>
        <v>4</v>
      </c>
      <c r="CJ371" s="1">
        <f t="shared" si="552"/>
        <v>44195</v>
      </c>
      <c r="CK371" s="282">
        <f t="shared" si="553"/>
        <v>54</v>
      </c>
      <c r="CL371" s="284">
        <f t="shared" si="554"/>
        <v>44195</v>
      </c>
      <c r="CM371" s="283">
        <f t="shared" si="555"/>
        <v>4</v>
      </c>
    </row>
    <row r="372" spans="1:91" ht="18" customHeight="1" x14ac:dyDescent="0.55000000000000004">
      <c r="A372" s="179">
        <v>44196</v>
      </c>
      <c r="B372" s="240">
        <v>10</v>
      </c>
      <c r="C372" s="154">
        <f t="shared" si="533"/>
        <v>4273</v>
      </c>
      <c r="D372" s="154">
        <f t="shared" si="557"/>
        <v>267</v>
      </c>
      <c r="E372" s="147">
        <v>3</v>
      </c>
      <c r="F372" s="147">
        <v>4006</v>
      </c>
      <c r="G372" s="147">
        <v>1</v>
      </c>
      <c r="H372" s="135"/>
      <c r="I372" s="147">
        <v>1</v>
      </c>
      <c r="J372" s="135"/>
      <c r="K372" s="42">
        <v>0</v>
      </c>
      <c r="L372" s="146">
        <v>19</v>
      </c>
      <c r="M372" s="147">
        <v>16</v>
      </c>
      <c r="N372" s="135"/>
      <c r="O372" s="135"/>
      <c r="P372" s="147">
        <v>1</v>
      </c>
      <c r="Q372" s="147">
        <v>0</v>
      </c>
      <c r="R372" s="135"/>
      <c r="S372" s="135"/>
      <c r="T372" s="147">
        <v>6</v>
      </c>
      <c r="U372" s="147">
        <v>5</v>
      </c>
      <c r="V372" s="135"/>
      <c r="W372" s="42">
        <v>279</v>
      </c>
      <c r="X372" s="148">
        <v>227</v>
      </c>
      <c r="Y372" s="42">
        <v>184</v>
      </c>
      <c r="Z372" s="75">
        <f t="shared" si="556"/>
        <v>44196</v>
      </c>
      <c r="AA372" s="230">
        <f t="shared" si="514"/>
        <v>9691</v>
      </c>
      <c r="AB372" s="230">
        <f t="shared" si="515"/>
        <v>8530</v>
      </c>
      <c r="AC372" s="231">
        <f t="shared" si="516"/>
        <v>155</v>
      </c>
      <c r="AD372" s="183">
        <f t="shared" si="534"/>
        <v>68</v>
      </c>
      <c r="AE372" s="243">
        <f t="shared" si="535"/>
        <v>7641</v>
      </c>
      <c r="AF372" s="155">
        <v>8846</v>
      </c>
      <c r="AG372" s="184">
        <f t="shared" si="540"/>
        <v>91</v>
      </c>
      <c r="AH372" s="155">
        <v>7813</v>
      </c>
      <c r="AI372" s="184">
        <f t="shared" si="541"/>
        <v>1</v>
      </c>
      <c r="AJ372" s="185">
        <v>148</v>
      </c>
      <c r="AK372" s="186">
        <f t="shared" si="542"/>
        <v>0</v>
      </c>
      <c r="AL372" s="155">
        <v>46</v>
      </c>
      <c r="AM372" s="184">
        <f t="shared" si="543"/>
        <v>0</v>
      </c>
      <c r="AN372" s="155">
        <v>46</v>
      </c>
      <c r="AO372" s="184">
        <f t="shared" si="544"/>
        <v>0</v>
      </c>
      <c r="AP372" s="187">
        <v>0</v>
      </c>
      <c r="AQ372" s="186">
        <f t="shared" si="545"/>
        <v>2</v>
      </c>
      <c r="AR372" s="155">
        <v>799</v>
      </c>
      <c r="AS372" s="184">
        <f t="shared" si="546"/>
        <v>5</v>
      </c>
      <c r="AT372" s="155">
        <v>671</v>
      </c>
      <c r="AU372" s="184">
        <f t="shared" si="547"/>
        <v>0</v>
      </c>
      <c r="AV372" s="188">
        <v>7</v>
      </c>
      <c r="AW372" s="255">
        <v>201</v>
      </c>
      <c r="AX372" s="237">
        <f>+A372</f>
        <v>44196</v>
      </c>
      <c r="AY372" s="6">
        <v>5</v>
      </c>
      <c r="AZ372" s="238">
        <f t="shared" si="536"/>
        <v>365</v>
      </c>
      <c r="BA372" s="238">
        <f t="shared" si="537"/>
        <v>155</v>
      </c>
      <c r="BB372" s="130">
        <v>0</v>
      </c>
      <c r="BC372" s="27">
        <f t="shared" si="538"/>
        <v>22</v>
      </c>
      <c r="BD372" s="238">
        <f t="shared" si="539"/>
        <v>190</v>
      </c>
      <c r="BE372" s="229">
        <f t="shared" si="517"/>
        <v>44196</v>
      </c>
      <c r="BF372" s="132">
        <f t="shared" si="518"/>
        <v>10</v>
      </c>
      <c r="BG372" s="132">
        <f t="shared" si="489"/>
        <v>4273</v>
      </c>
      <c r="BH372" s="229">
        <f t="shared" si="559"/>
        <v>44196</v>
      </c>
      <c r="BI372" s="132">
        <f t="shared" si="519"/>
        <v>4273</v>
      </c>
      <c r="BJ372" s="1">
        <f t="shared" si="520"/>
        <v>44196</v>
      </c>
      <c r="BK372">
        <f t="shared" si="521"/>
        <v>19</v>
      </c>
      <c r="BL372">
        <f t="shared" si="522"/>
        <v>16</v>
      </c>
      <c r="BM372" s="1">
        <f t="shared" si="523"/>
        <v>44196</v>
      </c>
      <c r="BN372">
        <f t="shared" si="512"/>
        <v>6003</v>
      </c>
      <c r="BO372">
        <f t="shared" si="513"/>
        <v>3078</v>
      </c>
      <c r="BP372" s="179">
        <f t="shared" si="560"/>
        <v>44196</v>
      </c>
      <c r="BQ372">
        <f t="shared" si="524"/>
        <v>8846</v>
      </c>
      <c r="BR372">
        <f t="shared" si="525"/>
        <v>7813</v>
      </c>
      <c r="BS372">
        <f t="shared" si="526"/>
        <v>148</v>
      </c>
      <c r="BW372" s="179">
        <f t="shared" si="561"/>
        <v>44196</v>
      </c>
      <c r="BX372">
        <f t="shared" si="527"/>
        <v>46</v>
      </c>
      <c r="BY372">
        <f t="shared" si="528"/>
        <v>46</v>
      </c>
      <c r="BZ372">
        <f t="shared" si="529"/>
        <v>0</v>
      </c>
      <c r="CA372" s="179">
        <f t="shared" si="562"/>
        <v>44196</v>
      </c>
      <c r="CB372">
        <f t="shared" si="530"/>
        <v>799</v>
      </c>
      <c r="CC372">
        <f t="shared" si="531"/>
        <v>671</v>
      </c>
      <c r="CD372">
        <f t="shared" si="532"/>
        <v>7</v>
      </c>
      <c r="CE372" s="179">
        <f t="shared" si="563"/>
        <v>44196</v>
      </c>
      <c r="CF372">
        <f t="shared" si="549"/>
        <v>68</v>
      </c>
      <c r="CG372">
        <f t="shared" si="550"/>
        <v>91</v>
      </c>
      <c r="CH372" s="179">
        <f t="shared" si="564"/>
        <v>44196</v>
      </c>
      <c r="CI372">
        <f t="shared" si="551"/>
        <v>1</v>
      </c>
      <c r="CJ372" s="1">
        <f t="shared" si="552"/>
        <v>44196</v>
      </c>
      <c r="CK372" s="282">
        <f t="shared" si="553"/>
        <v>68</v>
      </c>
      <c r="CL372" s="284">
        <f t="shared" si="554"/>
        <v>44196</v>
      </c>
      <c r="CM372" s="283">
        <f t="shared" si="555"/>
        <v>1</v>
      </c>
    </row>
    <row r="373" spans="1:91" ht="18" customHeight="1" x14ac:dyDescent="0.55000000000000004">
      <c r="A373" s="179">
        <v>44197</v>
      </c>
      <c r="B373" s="240">
        <v>14</v>
      </c>
      <c r="C373" s="154">
        <f t="shared" si="533"/>
        <v>4287</v>
      </c>
      <c r="D373" s="154">
        <f t="shared" si="557"/>
        <v>272</v>
      </c>
      <c r="E373" s="147">
        <v>3</v>
      </c>
      <c r="F373" s="147">
        <v>4015</v>
      </c>
      <c r="G373" s="147">
        <v>1</v>
      </c>
      <c r="H373" s="135"/>
      <c r="I373" s="147">
        <v>1</v>
      </c>
      <c r="J373" s="135"/>
      <c r="K373" s="42">
        <v>0</v>
      </c>
      <c r="L373" s="146">
        <v>21</v>
      </c>
      <c r="M373" s="147">
        <v>18</v>
      </c>
      <c r="N373" s="135"/>
      <c r="O373" s="135"/>
      <c r="P373" s="147">
        <v>2</v>
      </c>
      <c r="Q373" s="147">
        <v>1</v>
      </c>
      <c r="R373" s="135"/>
      <c r="S373" s="135"/>
      <c r="T373" s="147">
        <v>18</v>
      </c>
      <c r="U373" s="147">
        <v>15</v>
      </c>
      <c r="V373" s="135"/>
      <c r="W373" s="42">
        <v>280</v>
      </c>
      <c r="X373" s="148">
        <v>229</v>
      </c>
      <c r="Y373" s="42">
        <v>185</v>
      </c>
      <c r="Z373" s="75">
        <f t="shared" si="556"/>
        <v>44197</v>
      </c>
      <c r="AA373" s="230">
        <f t="shared" si="514"/>
        <v>9736</v>
      </c>
      <c r="AB373" s="230">
        <f t="shared" si="515"/>
        <v>8640</v>
      </c>
      <c r="AC373" s="231">
        <f t="shared" si="516"/>
        <v>156</v>
      </c>
      <c r="AD373" s="183">
        <f t="shared" si="534"/>
        <v>42</v>
      </c>
      <c r="AE373" s="243">
        <f t="shared" si="535"/>
        <v>7683</v>
      </c>
      <c r="AF373" s="155">
        <v>8888</v>
      </c>
      <c r="AG373" s="184">
        <f t="shared" si="540"/>
        <v>99</v>
      </c>
      <c r="AH373" s="155">
        <v>7912</v>
      </c>
      <c r="AI373" s="184">
        <f t="shared" si="541"/>
        <v>1</v>
      </c>
      <c r="AJ373" s="185">
        <v>149</v>
      </c>
      <c r="AK373" s="186">
        <f t="shared" si="542"/>
        <v>0</v>
      </c>
      <c r="AL373" s="155">
        <v>46</v>
      </c>
      <c r="AM373" s="184">
        <f t="shared" si="543"/>
        <v>0</v>
      </c>
      <c r="AN373" s="155">
        <v>46</v>
      </c>
      <c r="AO373" s="184">
        <f t="shared" si="544"/>
        <v>0</v>
      </c>
      <c r="AP373" s="187">
        <v>0</v>
      </c>
      <c r="AQ373" s="186">
        <f t="shared" si="545"/>
        <v>3</v>
      </c>
      <c r="AR373" s="155">
        <v>802</v>
      </c>
      <c r="AS373" s="184">
        <f t="shared" si="546"/>
        <v>11</v>
      </c>
      <c r="AT373" s="155">
        <v>682</v>
      </c>
      <c r="AU373" s="184">
        <f t="shared" si="547"/>
        <v>0</v>
      </c>
      <c r="AV373" s="188">
        <v>7</v>
      </c>
      <c r="AW373" s="255">
        <v>202</v>
      </c>
      <c r="AX373" s="237">
        <f>+A373</f>
        <v>44197</v>
      </c>
      <c r="AY373" s="6">
        <v>1</v>
      </c>
      <c r="AZ373" s="238">
        <f t="shared" si="536"/>
        <v>366</v>
      </c>
      <c r="BA373" s="238">
        <f t="shared" si="537"/>
        <v>156</v>
      </c>
      <c r="BB373" s="130">
        <v>0</v>
      </c>
      <c r="BC373" s="27">
        <f t="shared" si="538"/>
        <v>22</v>
      </c>
      <c r="BD373" s="238">
        <f t="shared" si="539"/>
        <v>191</v>
      </c>
      <c r="BE373" s="229">
        <f t="shared" si="517"/>
        <v>44197</v>
      </c>
      <c r="BF373" s="132">
        <f t="shared" si="518"/>
        <v>14</v>
      </c>
      <c r="BG373" s="132">
        <f t="shared" si="489"/>
        <v>4287</v>
      </c>
      <c r="BH373" s="229">
        <f t="shared" si="559"/>
        <v>44197</v>
      </c>
      <c r="BI373" s="132">
        <f t="shared" si="519"/>
        <v>4287</v>
      </c>
      <c r="BJ373" s="1">
        <f t="shared" si="520"/>
        <v>44197</v>
      </c>
      <c r="BK373">
        <f t="shared" si="521"/>
        <v>21</v>
      </c>
      <c r="BL373">
        <f t="shared" si="522"/>
        <v>18</v>
      </c>
      <c r="BM373" s="1">
        <f t="shared" si="523"/>
        <v>44197</v>
      </c>
      <c r="BN373">
        <f t="shared" si="512"/>
        <v>6024</v>
      </c>
      <c r="BO373">
        <f t="shared" si="513"/>
        <v>3096</v>
      </c>
      <c r="BP373" s="179">
        <f t="shared" si="560"/>
        <v>44197</v>
      </c>
      <c r="BQ373">
        <f t="shared" si="524"/>
        <v>8888</v>
      </c>
      <c r="BR373">
        <f t="shared" si="525"/>
        <v>7912</v>
      </c>
      <c r="BS373">
        <f t="shared" si="526"/>
        <v>149</v>
      </c>
      <c r="BW373" s="179">
        <f t="shared" si="561"/>
        <v>44197</v>
      </c>
      <c r="BX373">
        <f t="shared" si="527"/>
        <v>46</v>
      </c>
      <c r="BY373">
        <f t="shared" si="528"/>
        <v>46</v>
      </c>
      <c r="BZ373">
        <f t="shared" si="529"/>
        <v>0</v>
      </c>
      <c r="CA373" s="179">
        <f t="shared" si="562"/>
        <v>44197</v>
      </c>
      <c r="CB373">
        <f t="shared" si="530"/>
        <v>802</v>
      </c>
      <c r="CC373">
        <f t="shared" si="531"/>
        <v>682</v>
      </c>
      <c r="CD373">
        <f t="shared" si="532"/>
        <v>7</v>
      </c>
      <c r="CE373" s="179">
        <f t="shared" si="563"/>
        <v>44197</v>
      </c>
      <c r="CF373">
        <f t="shared" si="549"/>
        <v>42</v>
      </c>
      <c r="CG373">
        <f t="shared" si="550"/>
        <v>99</v>
      </c>
      <c r="CH373" s="179">
        <f t="shared" si="564"/>
        <v>44197</v>
      </c>
      <c r="CI373">
        <f t="shared" si="551"/>
        <v>1</v>
      </c>
      <c r="CJ373" s="1">
        <f t="shared" si="552"/>
        <v>44197</v>
      </c>
      <c r="CK373" s="282">
        <f t="shared" si="553"/>
        <v>42</v>
      </c>
      <c r="CL373" s="284">
        <f t="shared" si="554"/>
        <v>44197</v>
      </c>
      <c r="CM373" s="283">
        <f t="shared" si="555"/>
        <v>1</v>
      </c>
    </row>
    <row r="374" spans="1:91" ht="18" customHeight="1" x14ac:dyDescent="0.55000000000000004">
      <c r="A374" s="179">
        <v>44198</v>
      </c>
      <c r="B374" s="240">
        <v>16</v>
      </c>
      <c r="C374" s="154">
        <f t="shared" si="533"/>
        <v>4303</v>
      </c>
      <c r="D374" s="154">
        <f t="shared" si="557"/>
        <v>279</v>
      </c>
      <c r="E374" s="147">
        <v>3</v>
      </c>
      <c r="F374" s="147">
        <v>4024</v>
      </c>
      <c r="G374" s="147">
        <v>0</v>
      </c>
      <c r="H374" s="135"/>
      <c r="I374" s="147">
        <v>1</v>
      </c>
      <c r="J374" s="135"/>
      <c r="K374" s="42">
        <v>0</v>
      </c>
      <c r="L374" s="146">
        <v>8</v>
      </c>
      <c r="M374" s="147">
        <v>8</v>
      </c>
      <c r="N374" s="135"/>
      <c r="O374" s="135"/>
      <c r="P374" s="147">
        <v>5</v>
      </c>
      <c r="Q374" s="147">
        <v>1</v>
      </c>
      <c r="R374" s="135"/>
      <c r="S374" s="135"/>
      <c r="T374" s="147">
        <v>14</v>
      </c>
      <c r="U374" s="147">
        <v>11</v>
      </c>
      <c r="V374" s="135"/>
      <c r="W374" s="42">
        <v>269</v>
      </c>
      <c r="X374" s="148">
        <v>225</v>
      </c>
      <c r="Y374" s="42">
        <v>186</v>
      </c>
      <c r="Z374" s="75">
        <f t="shared" si="556"/>
        <v>44198</v>
      </c>
      <c r="AA374" s="230">
        <f t="shared" si="514"/>
        <v>9777</v>
      </c>
      <c r="AB374" s="230">
        <f t="shared" si="515"/>
        <v>8700</v>
      </c>
      <c r="AC374" s="231">
        <f t="shared" si="516"/>
        <v>157</v>
      </c>
      <c r="AD374" s="183">
        <f t="shared" si="534"/>
        <v>35</v>
      </c>
      <c r="AE374" s="243">
        <f t="shared" si="535"/>
        <v>7718</v>
      </c>
      <c r="AF374" s="155">
        <v>8923</v>
      </c>
      <c r="AG374" s="184">
        <f t="shared" si="540"/>
        <v>56</v>
      </c>
      <c r="AH374" s="155">
        <v>7968</v>
      </c>
      <c r="AI374" s="184">
        <f t="shared" si="541"/>
        <v>1</v>
      </c>
      <c r="AJ374" s="185">
        <v>150</v>
      </c>
      <c r="AK374" s="186">
        <f t="shared" si="542"/>
        <v>0</v>
      </c>
      <c r="AL374" s="155">
        <v>46</v>
      </c>
      <c r="AM374" s="184">
        <f t="shared" si="543"/>
        <v>0</v>
      </c>
      <c r="AN374" s="155">
        <v>46</v>
      </c>
      <c r="AO374" s="184">
        <f t="shared" si="544"/>
        <v>0</v>
      </c>
      <c r="AP374" s="187">
        <v>0</v>
      </c>
      <c r="AQ374" s="186">
        <f t="shared" si="545"/>
        <v>6</v>
      </c>
      <c r="AR374" s="155">
        <v>808</v>
      </c>
      <c r="AS374" s="184">
        <f t="shared" si="546"/>
        <v>4</v>
      </c>
      <c r="AT374" s="155">
        <v>686</v>
      </c>
      <c r="AU374" s="184">
        <f t="shared" si="547"/>
        <v>0</v>
      </c>
      <c r="AV374" s="188">
        <v>7</v>
      </c>
      <c r="AW374" s="255">
        <v>203</v>
      </c>
      <c r="AX374" s="237">
        <f>+A374</f>
        <v>44198</v>
      </c>
      <c r="AY374" s="6">
        <v>1</v>
      </c>
      <c r="AZ374" s="238">
        <f t="shared" si="536"/>
        <v>367</v>
      </c>
      <c r="BA374" s="238">
        <f t="shared" si="537"/>
        <v>157</v>
      </c>
      <c r="BB374" s="130">
        <v>1</v>
      </c>
      <c r="BC374" s="27">
        <f t="shared" si="538"/>
        <v>23</v>
      </c>
      <c r="BD374" s="238">
        <f t="shared" si="539"/>
        <v>192</v>
      </c>
      <c r="BE374" s="229">
        <f t="shared" si="517"/>
        <v>44198</v>
      </c>
      <c r="BF374" s="132">
        <f t="shared" si="518"/>
        <v>16</v>
      </c>
      <c r="BG374" s="132">
        <f t="shared" si="489"/>
        <v>4303</v>
      </c>
      <c r="BH374" s="229">
        <f t="shared" si="559"/>
        <v>44198</v>
      </c>
      <c r="BI374" s="132">
        <f t="shared" si="519"/>
        <v>4303</v>
      </c>
      <c r="BJ374" s="1">
        <f t="shared" si="520"/>
        <v>44198</v>
      </c>
      <c r="BK374">
        <f t="shared" si="521"/>
        <v>8</v>
      </c>
      <c r="BL374">
        <f t="shared" si="522"/>
        <v>8</v>
      </c>
      <c r="BM374" s="1">
        <f t="shared" si="523"/>
        <v>44198</v>
      </c>
      <c r="BN374">
        <f t="shared" ref="BN374:BN403" si="565">+BN373+BK374</f>
        <v>6032</v>
      </c>
      <c r="BO374">
        <f t="shared" ref="BO374:BO403" si="566">+BO373+BL374</f>
        <v>3104</v>
      </c>
      <c r="BP374" s="179">
        <f t="shared" si="560"/>
        <v>44198</v>
      </c>
      <c r="BQ374">
        <f t="shared" si="524"/>
        <v>8923</v>
      </c>
      <c r="BR374">
        <f t="shared" si="525"/>
        <v>7968</v>
      </c>
      <c r="BS374">
        <f t="shared" si="526"/>
        <v>150</v>
      </c>
      <c r="BW374" s="179">
        <f t="shared" si="561"/>
        <v>44198</v>
      </c>
      <c r="BX374">
        <f t="shared" si="527"/>
        <v>46</v>
      </c>
      <c r="BY374">
        <f t="shared" si="528"/>
        <v>46</v>
      </c>
      <c r="BZ374">
        <f t="shared" si="529"/>
        <v>0</v>
      </c>
      <c r="CA374" s="179">
        <f t="shared" si="562"/>
        <v>44198</v>
      </c>
      <c r="CB374">
        <f t="shared" si="530"/>
        <v>808</v>
      </c>
      <c r="CC374">
        <f t="shared" si="531"/>
        <v>686</v>
      </c>
      <c r="CD374">
        <f t="shared" si="532"/>
        <v>7</v>
      </c>
      <c r="CE374" s="179">
        <f t="shared" si="563"/>
        <v>44198</v>
      </c>
      <c r="CF374">
        <f t="shared" si="549"/>
        <v>35</v>
      </c>
      <c r="CG374">
        <f t="shared" si="550"/>
        <v>56</v>
      </c>
      <c r="CH374" s="179">
        <f t="shared" si="564"/>
        <v>44198</v>
      </c>
      <c r="CI374">
        <f t="shared" si="551"/>
        <v>1</v>
      </c>
      <c r="CJ374" s="1">
        <f t="shared" si="552"/>
        <v>44198</v>
      </c>
      <c r="CK374" s="282">
        <f t="shared" si="553"/>
        <v>35</v>
      </c>
      <c r="CL374" s="284">
        <f t="shared" si="554"/>
        <v>44198</v>
      </c>
      <c r="CM374" s="283">
        <f t="shared" si="555"/>
        <v>1</v>
      </c>
    </row>
    <row r="375" spans="1:91" ht="18" customHeight="1" x14ac:dyDescent="0.55000000000000004">
      <c r="A375" s="179">
        <v>44199</v>
      </c>
      <c r="B375" s="240">
        <v>20</v>
      </c>
      <c r="C375" s="154">
        <f t="shared" si="533"/>
        <v>4323</v>
      </c>
      <c r="D375" s="154">
        <f t="shared" si="557"/>
        <v>286</v>
      </c>
      <c r="E375" s="147">
        <v>4</v>
      </c>
      <c r="F375" s="147">
        <v>4037</v>
      </c>
      <c r="G375" s="147">
        <v>0</v>
      </c>
      <c r="H375" s="135"/>
      <c r="I375" s="147">
        <v>1</v>
      </c>
      <c r="J375" s="135"/>
      <c r="K375" s="42">
        <v>0</v>
      </c>
      <c r="L375" s="146">
        <v>40</v>
      </c>
      <c r="M375" s="147">
        <v>26</v>
      </c>
      <c r="N375" s="135"/>
      <c r="O375" s="135"/>
      <c r="P375" s="147">
        <v>4</v>
      </c>
      <c r="Q375" s="147">
        <v>3</v>
      </c>
      <c r="R375" s="135"/>
      <c r="S375" s="135"/>
      <c r="T375" s="147">
        <v>11</v>
      </c>
      <c r="U375" s="147">
        <v>8</v>
      </c>
      <c r="V375" s="135"/>
      <c r="W375" s="42">
        <v>294</v>
      </c>
      <c r="X375" s="148">
        <v>240</v>
      </c>
      <c r="Y375" s="42">
        <v>187</v>
      </c>
      <c r="Z375" s="75">
        <f t="shared" si="556"/>
        <v>44199</v>
      </c>
      <c r="AA375" s="230">
        <f t="shared" ref="AA375:AA403" si="567">+AF375+AL375+AR375</f>
        <v>9822</v>
      </c>
      <c r="AB375" s="230">
        <f t="shared" ref="AB375:AB403" si="568">+AH375+AN375+AT375</f>
        <v>8746</v>
      </c>
      <c r="AC375" s="231">
        <f t="shared" ref="AC375:AC403" si="569">+AJ375+AP375+AV375</f>
        <v>157</v>
      </c>
      <c r="AD375" s="183">
        <f t="shared" si="534"/>
        <v>41</v>
      </c>
      <c r="AE375" s="243">
        <f t="shared" si="535"/>
        <v>7759</v>
      </c>
      <c r="AF375" s="155">
        <v>8964</v>
      </c>
      <c r="AG375" s="184">
        <f t="shared" si="540"/>
        <v>43</v>
      </c>
      <c r="AH375" s="155">
        <v>8011</v>
      </c>
      <c r="AI375" s="184">
        <f t="shared" si="541"/>
        <v>0</v>
      </c>
      <c r="AJ375" s="185">
        <v>150</v>
      </c>
      <c r="AK375" s="186">
        <f t="shared" si="542"/>
        <v>0</v>
      </c>
      <c r="AL375" s="155">
        <v>46</v>
      </c>
      <c r="AM375" s="184">
        <f t="shared" si="543"/>
        <v>0</v>
      </c>
      <c r="AN375" s="155">
        <v>46</v>
      </c>
      <c r="AO375" s="184">
        <f t="shared" si="544"/>
        <v>0</v>
      </c>
      <c r="AP375" s="187">
        <v>0</v>
      </c>
      <c r="AQ375" s="186">
        <f t="shared" si="545"/>
        <v>4</v>
      </c>
      <c r="AR375" s="155">
        <v>812</v>
      </c>
      <c r="AS375" s="184">
        <f t="shared" si="546"/>
        <v>3</v>
      </c>
      <c r="AT375" s="155">
        <v>689</v>
      </c>
      <c r="AU375" s="184">
        <f t="shared" si="547"/>
        <v>0</v>
      </c>
      <c r="AV375" s="188">
        <v>7</v>
      </c>
      <c r="AW375" s="255">
        <v>204</v>
      </c>
      <c r="AX375" s="237">
        <f>+A375</f>
        <v>44199</v>
      </c>
      <c r="AY375" s="6">
        <v>2</v>
      </c>
      <c r="AZ375" s="238">
        <f t="shared" si="536"/>
        <v>369</v>
      </c>
      <c r="BA375" s="238">
        <f t="shared" si="537"/>
        <v>158</v>
      </c>
      <c r="BB375" s="130">
        <v>4</v>
      </c>
      <c r="BC375" s="27">
        <f t="shared" si="538"/>
        <v>27</v>
      </c>
      <c r="BD375" s="238">
        <f t="shared" si="539"/>
        <v>193</v>
      </c>
      <c r="BE375" s="229">
        <f t="shared" ref="BE375:BE403" si="570">+Z375</f>
        <v>44199</v>
      </c>
      <c r="BF375" s="132">
        <f t="shared" ref="BF375:BF403" si="571">+B375</f>
        <v>20</v>
      </c>
      <c r="BG375" s="132">
        <f t="shared" si="489"/>
        <v>4323</v>
      </c>
      <c r="BH375" s="229">
        <f t="shared" si="559"/>
        <v>44199</v>
      </c>
      <c r="BI375" s="132">
        <f t="shared" ref="BI375:BI403" si="572">+C375</f>
        <v>4323</v>
      </c>
      <c r="BJ375" s="1">
        <f t="shared" ref="BJ375:BJ403" si="573">+BE375</f>
        <v>44199</v>
      </c>
      <c r="BK375">
        <f t="shared" ref="BK375:BK403" si="574">+L375</f>
        <v>40</v>
      </c>
      <c r="BL375">
        <f t="shared" ref="BL375:BL403" si="575">+M375</f>
        <v>26</v>
      </c>
      <c r="BM375" s="1">
        <f t="shared" ref="BM375:BM403" si="576">+BJ375</f>
        <v>44199</v>
      </c>
      <c r="BN375">
        <f t="shared" si="565"/>
        <v>6072</v>
      </c>
      <c r="BO375">
        <f t="shared" si="566"/>
        <v>3130</v>
      </c>
      <c r="BP375" s="179">
        <f t="shared" si="560"/>
        <v>44199</v>
      </c>
      <c r="BQ375">
        <f t="shared" ref="BQ375:BQ403" si="577">+AF375</f>
        <v>8964</v>
      </c>
      <c r="BR375">
        <f t="shared" ref="BR375:BR403" si="578">+AH375</f>
        <v>8011</v>
      </c>
      <c r="BS375">
        <f t="shared" ref="BS375:BS403" si="579">+AJ375</f>
        <v>150</v>
      </c>
      <c r="BW375" s="179">
        <f t="shared" si="561"/>
        <v>44199</v>
      </c>
      <c r="BX375">
        <f t="shared" ref="BX375:BX403" si="580">+AL375</f>
        <v>46</v>
      </c>
      <c r="BY375">
        <f t="shared" ref="BY375:BY403" si="581">+AN375</f>
        <v>46</v>
      </c>
      <c r="BZ375">
        <f t="shared" ref="BZ375:BZ403" si="582">+AP375</f>
        <v>0</v>
      </c>
      <c r="CA375" s="179">
        <f t="shared" si="562"/>
        <v>44199</v>
      </c>
      <c r="CB375">
        <f t="shared" ref="CB375:CB403" si="583">+AR375</f>
        <v>812</v>
      </c>
      <c r="CC375">
        <f t="shared" ref="CC375:CC403" si="584">+AT375</f>
        <v>689</v>
      </c>
      <c r="CD375">
        <f t="shared" ref="CD375:CD403" si="585">+AV375</f>
        <v>7</v>
      </c>
      <c r="CE375" s="179">
        <f t="shared" si="563"/>
        <v>44199</v>
      </c>
      <c r="CF375">
        <f t="shared" si="549"/>
        <v>41</v>
      </c>
      <c r="CG375">
        <f t="shared" si="550"/>
        <v>43</v>
      </c>
      <c r="CH375" s="179">
        <f t="shared" si="564"/>
        <v>44199</v>
      </c>
      <c r="CI375">
        <f t="shared" si="551"/>
        <v>0</v>
      </c>
      <c r="CJ375" s="1">
        <f t="shared" si="552"/>
        <v>44199</v>
      </c>
      <c r="CK375" s="282">
        <f t="shared" si="553"/>
        <v>41</v>
      </c>
      <c r="CL375" s="284">
        <f t="shared" si="554"/>
        <v>44199</v>
      </c>
      <c r="CM375" s="283">
        <f t="shared" si="555"/>
        <v>0</v>
      </c>
    </row>
    <row r="376" spans="1:91" ht="18" customHeight="1" x14ac:dyDescent="0.55000000000000004">
      <c r="A376" s="179">
        <v>44200</v>
      </c>
      <c r="B376" s="240">
        <v>16</v>
      </c>
      <c r="C376" s="154">
        <f t="shared" si="533"/>
        <v>4339</v>
      </c>
      <c r="D376" s="154">
        <f t="shared" si="557"/>
        <v>294</v>
      </c>
      <c r="E376" s="147">
        <v>5</v>
      </c>
      <c r="F376" s="147">
        <v>4045</v>
      </c>
      <c r="G376" s="147">
        <v>0</v>
      </c>
      <c r="H376" s="135"/>
      <c r="I376" s="147">
        <v>1</v>
      </c>
      <c r="J376" s="135"/>
      <c r="K376" s="42">
        <v>0</v>
      </c>
      <c r="L376" s="146">
        <v>37</v>
      </c>
      <c r="M376" s="147">
        <v>6</v>
      </c>
      <c r="N376" s="135"/>
      <c r="O376" s="135"/>
      <c r="P376" s="147">
        <v>5</v>
      </c>
      <c r="Q376" s="147">
        <v>2</v>
      </c>
      <c r="R376" s="135"/>
      <c r="S376" s="135"/>
      <c r="T376" s="147">
        <v>8</v>
      </c>
      <c r="U376" s="147">
        <v>4</v>
      </c>
      <c r="V376" s="135"/>
      <c r="W376" s="42">
        <v>318</v>
      </c>
      <c r="X376" s="148">
        <v>240</v>
      </c>
      <c r="Y376" s="42">
        <v>188</v>
      </c>
      <c r="Z376" s="75">
        <f t="shared" si="556"/>
        <v>44200</v>
      </c>
      <c r="AA376" s="230">
        <f t="shared" si="567"/>
        <v>9878</v>
      </c>
      <c r="AB376" s="230">
        <f t="shared" si="568"/>
        <v>8797</v>
      </c>
      <c r="AC376" s="231">
        <f t="shared" si="569"/>
        <v>160</v>
      </c>
      <c r="AD376" s="183">
        <f t="shared" si="534"/>
        <v>53</v>
      </c>
      <c r="AE376" s="243">
        <f t="shared" si="535"/>
        <v>7812</v>
      </c>
      <c r="AF376" s="155">
        <v>9017</v>
      </c>
      <c r="AG376" s="184">
        <f t="shared" si="540"/>
        <v>44</v>
      </c>
      <c r="AH376" s="155">
        <v>8055</v>
      </c>
      <c r="AI376" s="184">
        <f t="shared" si="541"/>
        <v>3</v>
      </c>
      <c r="AJ376" s="185">
        <v>153</v>
      </c>
      <c r="AK376" s="186">
        <f t="shared" si="542"/>
        <v>0</v>
      </c>
      <c r="AL376" s="155">
        <v>46</v>
      </c>
      <c r="AM376" s="184">
        <f t="shared" si="543"/>
        <v>0</v>
      </c>
      <c r="AN376" s="155">
        <v>46</v>
      </c>
      <c r="AO376" s="184">
        <f t="shared" si="544"/>
        <v>0</v>
      </c>
      <c r="AP376" s="187">
        <v>0</v>
      </c>
      <c r="AQ376" s="186">
        <f t="shared" si="545"/>
        <v>3</v>
      </c>
      <c r="AR376" s="155">
        <v>815</v>
      </c>
      <c r="AS376" s="184">
        <f t="shared" si="546"/>
        <v>7</v>
      </c>
      <c r="AT376" s="155">
        <v>696</v>
      </c>
      <c r="AU376" s="184">
        <f t="shared" si="547"/>
        <v>0</v>
      </c>
      <c r="AV376" s="188">
        <v>7</v>
      </c>
      <c r="AW376" s="255">
        <v>205</v>
      </c>
      <c r="AX376" s="237">
        <f>+A376</f>
        <v>44200</v>
      </c>
      <c r="AY376" s="6">
        <v>1</v>
      </c>
      <c r="AZ376" s="238">
        <f t="shared" si="536"/>
        <v>370</v>
      </c>
      <c r="BA376" s="238">
        <f t="shared" si="537"/>
        <v>159</v>
      </c>
      <c r="BB376" s="130">
        <v>14</v>
      </c>
      <c r="BC376" s="27">
        <f t="shared" si="538"/>
        <v>41</v>
      </c>
      <c r="BD376" s="238">
        <f t="shared" si="539"/>
        <v>194</v>
      </c>
      <c r="BE376" s="229">
        <f t="shared" si="570"/>
        <v>44200</v>
      </c>
      <c r="BF376" s="132">
        <f t="shared" si="571"/>
        <v>16</v>
      </c>
      <c r="BG376" s="132">
        <f t="shared" si="489"/>
        <v>4339</v>
      </c>
      <c r="BH376" s="229">
        <f t="shared" si="559"/>
        <v>44200</v>
      </c>
      <c r="BI376" s="132">
        <f t="shared" si="572"/>
        <v>4339</v>
      </c>
      <c r="BJ376" s="1">
        <f t="shared" si="573"/>
        <v>44200</v>
      </c>
      <c r="BK376">
        <f t="shared" si="574"/>
        <v>37</v>
      </c>
      <c r="BL376">
        <f t="shared" si="575"/>
        <v>6</v>
      </c>
      <c r="BM376" s="1">
        <f t="shared" si="576"/>
        <v>44200</v>
      </c>
      <c r="BN376">
        <f t="shared" si="565"/>
        <v>6109</v>
      </c>
      <c r="BO376">
        <f t="shared" si="566"/>
        <v>3136</v>
      </c>
      <c r="BP376" s="179">
        <f t="shared" si="560"/>
        <v>44200</v>
      </c>
      <c r="BQ376">
        <f t="shared" si="577"/>
        <v>9017</v>
      </c>
      <c r="BR376">
        <f t="shared" si="578"/>
        <v>8055</v>
      </c>
      <c r="BS376">
        <f t="shared" si="579"/>
        <v>153</v>
      </c>
      <c r="BW376" s="179">
        <f t="shared" si="561"/>
        <v>44200</v>
      </c>
      <c r="BX376">
        <f t="shared" si="580"/>
        <v>46</v>
      </c>
      <c r="BY376">
        <f t="shared" si="581"/>
        <v>46</v>
      </c>
      <c r="BZ376">
        <f t="shared" si="582"/>
        <v>0</v>
      </c>
      <c r="CA376" s="179">
        <f t="shared" si="562"/>
        <v>44200</v>
      </c>
      <c r="CB376">
        <f t="shared" si="583"/>
        <v>815</v>
      </c>
      <c r="CC376">
        <f t="shared" si="584"/>
        <v>696</v>
      </c>
      <c r="CD376">
        <f t="shared" si="585"/>
        <v>7</v>
      </c>
      <c r="CE376" s="179">
        <f t="shared" si="563"/>
        <v>44200</v>
      </c>
      <c r="CF376">
        <f t="shared" si="549"/>
        <v>53</v>
      </c>
      <c r="CG376">
        <f t="shared" si="550"/>
        <v>44</v>
      </c>
      <c r="CH376" s="179">
        <f t="shared" si="564"/>
        <v>44200</v>
      </c>
      <c r="CI376">
        <f t="shared" si="551"/>
        <v>3</v>
      </c>
      <c r="CJ376" s="1">
        <f t="shared" si="552"/>
        <v>44200</v>
      </c>
      <c r="CK376" s="282">
        <f t="shared" si="553"/>
        <v>53</v>
      </c>
      <c r="CL376" s="284">
        <f t="shared" si="554"/>
        <v>44200</v>
      </c>
      <c r="CM376" s="283">
        <f t="shared" si="555"/>
        <v>3</v>
      </c>
    </row>
    <row r="377" spans="1:91" ht="18" customHeight="1" x14ac:dyDescent="0.55000000000000004">
      <c r="A377" s="179">
        <v>44201</v>
      </c>
      <c r="B377" s="240">
        <v>9</v>
      </c>
      <c r="C377" s="154">
        <f t="shared" ref="C377:C403" si="586">+B377+C376</f>
        <v>4348</v>
      </c>
      <c r="D377" s="154">
        <f t="shared" si="557"/>
        <v>285</v>
      </c>
      <c r="E377" s="147">
        <v>4</v>
      </c>
      <c r="F377" s="147">
        <v>4063</v>
      </c>
      <c r="G377" s="147">
        <v>1</v>
      </c>
      <c r="H377" s="135"/>
      <c r="I377" s="147">
        <v>2</v>
      </c>
      <c r="J377" s="135"/>
      <c r="K377" s="42">
        <v>0</v>
      </c>
      <c r="L377" s="146">
        <v>64</v>
      </c>
      <c r="M377" s="147">
        <v>19</v>
      </c>
      <c r="N377" s="135"/>
      <c r="O377" s="135"/>
      <c r="P377" s="147">
        <v>8</v>
      </c>
      <c r="Q377" s="147">
        <v>3</v>
      </c>
      <c r="R377" s="135"/>
      <c r="S377" s="135"/>
      <c r="T377" s="147">
        <v>14</v>
      </c>
      <c r="U377" s="147">
        <v>10</v>
      </c>
      <c r="V377" s="135"/>
      <c r="W377" s="42">
        <v>360</v>
      </c>
      <c r="X377" s="148">
        <v>246</v>
      </c>
      <c r="Y377" s="42">
        <v>189</v>
      </c>
      <c r="Z377" s="75">
        <f t="shared" si="556"/>
        <v>44201</v>
      </c>
      <c r="AA377" s="230">
        <f t="shared" si="567"/>
        <v>9912</v>
      </c>
      <c r="AB377" s="230">
        <f t="shared" si="568"/>
        <v>8870</v>
      </c>
      <c r="AC377" s="231">
        <f t="shared" si="569"/>
        <v>160</v>
      </c>
      <c r="AD377" s="183">
        <f t="shared" ref="AD377:AD403" si="587">+AF377-AF376</f>
        <v>32</v>
      </c>
      <c r="AE377" s="243">
        <f t="shared" ref="AE377:AE403" si="588">+AE376+AD377</f>
        <v>7844</v>
      </c>
      <c r="AF377" s="155">
        <v>9049</v>
      </c>
      <c r="AG377" s="184">
        <f t="shared" si="540"/>
        <v>72</v>
      </c>
      <c r="AH377" s="155">
        <v>8127</v>
      </c>
      <c r="AI377" s="184">
        <f t="shared" si="541"/>
        <v>0</v>
      </c>
      <c r="AJ377" s="185">
        <v>153</v>
      </c>
      <c r="AK377" s="186">
        <f t="shared" si="542"/>
        <v>0</v>
      </c>
      <c r="AL377" s="155">
        <v>46</v>
      </c>
      <c r="AM377" s="184">
        <f t="shared" si="543"/>
        <v>0</v>
      </c>
      <c r="AN377" s="155">
        <v>46</v>
      </c>
      <c r="AO377" s="184">
        <f t="shared" si="544"/>
        <v>0</v>
      </c>
      <c r="AP377" s="187">
        <v>0</v>
      </c>
      <c r="AQ377" s="186">
        <f t="shared" si="545"/>
        <v>2</v>
      </c>
      <c r="AR377" s="155">
        <v>817</v>
      </c>
      <c r="AS377" s="184">
        <f t="shared" si="546"/>
        <v>1</v>
      </c>
      <c r="AT377" s="155">
        <v>697</v>
      </c>
      <c r="AU377" s="184">
        <f t="shared" si="547"/>
        <v>0</v>
      </c>
      <c r="AV377" s="188">
        <v>7</v>
      </c>
      <c r="AW377" s="255">
        <v>206</v>
      </c>
      <c r="AX377" s="237">
        <f t="shared" ref="AX377:AX383" si="589">+A377</f>
        <v>44201</v>
      </c>
      <c r="AY377" s="6">
        <v>1</v>
      </c>
      <c r="AZ377" s="238">
        <f t="shared" ref="AZ377:AZ403" si="590">+AZ376+AY377</f>
        <v>371</v>
      </c>
      <c r="BA377" s="238">
        <f t="shared" si="537"/>
        <v>160</v>
      </c>
      <c r="BB377" s="130">
        <v>20</v>
      </c>
      <c r="BC377" s="27">
        <f t="shared" ref="BC377:BC403" si="591">+BC376+BB377</f>
        <v>61</v>
      </c>
      <c r="BD377" s="238">
        <f t="shared" si="539"/>
        <v>195</v>
      </c>
      <c r="BE377" s="229">
        <f t="shared" si="570"/>
        <v>44201</v>
      </c>
      <c r="BF377" s="132">
        <f t="shared" si="571"/>
        <v>9</v>
      </c>
      <c r="BG377" s="132">
        <f t="shared" si="489"/>
        <v>4348</v>
      </c>
      <c r="BH377" s="229">
        <f t="shared" si="559"/>
        <v>44201</v>
      </c>
      <c r="BI377" s="132">
        <f t="shared" si="572"/>
        <v>4348</v>
      </c>
      <c r="BJ377" s="1">
        <f t="shared" si="573"/>
        <v>44201</v>
      </c>
      <c r="BK377">
        <f t="shared" si="574"/>
        <v>64</v>
      </c>
      <c r="BL377">
        <f t="shared" si="575"/>
        <v>19</v>
      </c>
      <c r="BM377" s="1">
        <f t="shared" si="576"/>
        <v>44201</v>
      </c>
      <c r="BN377">
        <f t="shared" si="565"/>
        <v>6173</v>
      </c>
      <c r="BO377">
        <f t="shared" si="566"/>
        <v>3155</v>
      </c>
      <c r="BP377" s="179">
        <f t="shared" si="560"/>
        <v>44201</v>
      </c>
      <c r="BQ377">
        <f t="shared" si="577"/>
        <v>9049</v>
      </c>
      <c r="BR377">
        <f t="shared" si="578"/>
        <v>8127</v>
      </c>
      <c r="BS377">
        <f t="shared" si="579"/>
        <v>153</v>
      </c>
      <c r="BW377" s="179">
        <f t="shared" si="561"/>
        <v>44201</v>
      </c>
      <c r="BX377">
        <f t="shared" si="580"/>
        <v>46</v>
      </c>
      <c r="BY377">
        <f t="shared" si="581"/>
        <v>46</v>
      </c>
      <c r="BZ377">
        <f t="shared" si="582"/>
        <v>0</v>
      </c>
      <c r="CA377" s="179">
        <f t="shared" si="562"/>
        <v>44201</v>
      </c>
      <c r="CB377">
        <f t="shared" si="583"/>
        <v>817</v>
      </c>
      <c r="CC377">
        <f t="shared" si="584"/>
        <v>697</v>
      </c>
      <c r="CD377">
        <f t="shared" si="585"/>
        <v>7</v>
      </c>
      <c r="CE377" s="179">
        <f t="shared" si="563"/>
        <v>44201</v>
      </c>
      <c r="CF377">
        <f t="shared" si="549"/>
        <v>32</v>
      </c>
      <c r="CG377">
        <f t="shared" si="550"/>
        <v>72</v>
      </c>
      <c r="CH377" s="179">
        <f t="shared" si="564"/>
        <v>44201</v>
      </c>
      <c r="CI377">
        <f t="shared" si="551"/>
        <v>0</v>
      </c>
      <c r="CJ377" s="1">
        <f t="shared" si="552"/>
        <v>44201</v>
      </c>
      <c r="CK377" s="282">
        <f t="shared" si="553"/>
        <v>32</v>
      </c>
      <c r="CL377" s="284">
        <f t="shared" si="554"/>
        <v>44201</v>
      </c>
      <c r="CM377" s="283">
        <f t="shared" si="555"/>
        <v>0</v>
      </c>
    </row>
    <row r="378" spans="1:91" ht="18" customHeight="1" x14ac:dyDescent="0.55000000000000004">
      <c r="A378" s="179">
        <v>44202</v>
      </c>
      <c r="B378" s="240">
        <v>11</v>
      </c>
      <c r="C378" s="154">
        <f t="shared" si="586"/>
        <v>4359</v>
      </c>
      <c r="D378" s="154">
        <f t="shared" si="557"/>
        <v>280</v>
      </c>
      <c r="E378" s="147">
        <v>4</v>
      </c>
      <c r="F378" s="147">
        <v>4079</v>
      </c>
      <c r="G378" s="147">
        <v>0</v>
      </c>
      <c r="H378" s="135"/>
      <c r="I378" s="147">
        <v>0</v>
      </c>
      <c r="J378" s="135"/>
      <c r="K378" s="42">
        <v>0</v>
      </c>
      <c r="L378" s="146">
        <v>79</v>
      </c>
      <c r="M378" s="147">
        <v>8</v>
      </c>
      <c r="N378" s="135"/>
      <c r="O378" s="135"/>
      <c r="P378" s="147">
        <v>4</v>
      </c>
      <c r="Q378" s="147">
        <v>1</v>
      </c>
      <c r="R378" s="135"/>
      <c r="S378" s="135"/>
      <c r="T378" s="147">
        <v>12</v>
      </c>
      <c r="U378" s="147">
        <v>9</v>
      </c>
      <c r="V378" s="135"/>
      <c r="W378" s="42">
        <v>423</v>
      </c>
      <c r="X378" s="148">
        <v>244</v>
      </c>
      <c r="Y378" s="42">
        <v>190</v>
      </c>
      <c r="Z378" s="75">
        <f t="shared" si="556"/>
        <v>44202</v>
      </c>
      <c r="AA378" s="230">
        <f t="shared" si="567"/>
        <v>9939</v>
      </c>
      <c r="AB378" s="230">
        <f t="shared" si="568"/>
        <v>8947</v>
      </c>
      <c r="AC378" s="231">
        <f t="shared" si="569"/>
        <v>161</v>
      </c>
      <c r="AD378" s="183">
        <f t="shared" si="587"/>
        <v>25</v>
      </c>
      <c r="AE378" s="243">
        <f t="shared" si="588"/>
        <v>7869</v>
      </c>
      <c r="AF378" s="155">
        <v>9074</v>
      </c>
      <c r="AG378" s="184">
        <f t="shared" ref="AG378:AG403" si="592">+AH378-AH377</f>
        <v>74</v>
      </c>
      <c r="AH378" s="155">
        <v>8201</v>
      </c>
      <c r="AI378" s="184">
        <f t="shared" ref="AI378:AI405" si="593">+AJ378-AJ377</f>
        <v>1</v>
      </c>
      <c r="AJ378" s="185">
        <v>154</v>
      </c>
      <c r="AK378" s="186">
        <f t="shared" ref="AK378:AK403" si="594">+AL378-AL377</f>
        <v>0</v>
      </c>
      <c r="AL378" s="155">
        <v>46</v>
      </c>
      <c r="AM378" s="184">
        <f t="shared" ref="AM378:AM403" si="595">+AN378-AN377</f>
        <v>0</v>
      </c>
      <c r="AN378" s="155">
        <v>46</v>
      </c>
      <c r="AO378" s="184">
        <f t="shared" ref="AO378:AO403" si="596">+AP378-AP377</f>
        <v>0</v>
      </c>
      <c r="AP378" s="187">
        <v>0</v>
      </c>
      <c r="AQ378" s="186">
        <f t="shared" ref="AQ378:AQ403" si="597">+AR378-AR377</f>
        <v>2</v>
      </c>
      <c r="AR378" s="155">
        <v>819</v>
      </c>
      <c r="AS378" s="184">
        <f t="shared" ref="AS378:AS403" si="598">+AT378-AT377</f>
        <v>3</v>
      </c>
      <c r="AT378" s="155">
        <v>700</v>
      </c>
      <c r="AU378" s="184">
        <f t="shared" ref="AU378:AU403" si="599">+AV378-AV377</f>
        <v>0</v>
      </c>
      <c r="AV378" s="188">
        <v>7</v>
      </c>
      <c r="AW378" s="255">
        <v>207</v>
      </c>
      <c r="AX378" s="237">
        <f t="shared" si="589"/>
        <v>44202</v>
      </c>
      <c r="AY378" s="6">
        <v>0</v>
      </c>
      <c r="AZ378" s="238">
        <f t="shared" si="590"/>
        <v>371</v>
      </c>
      <c r="BA378" s="238">
        <f t="shared" si="537"/>
        <v>161</v>
      </c>
      <c r="BB378" s="130">
        <v>51</v>
      </c>
      <c r="BC378" s="27">
        <f t="shared" si="591"/>
        <v>112</v>
      </c>
      <c r="BD378" s="238">
        <f t="shared" si="539"/>
        <v>196</v>
      </c>
      <c r="BE378" s="229">
        <f t="shared" si="570"/>
        <v>44202</v>
      </c>
      <c r="BF378" s="132">
        <f t="shared" si="571"/>
        <v>11</v>
      </c>
      <c r="BG378" s="132">
        <f t="shared" si="489"/>
        <v>4359</v>
      </c>
      <c r="BH378" s="229">
        <f t="shared" si="559"/>
        <v>44202</v>
      </c>
      <c r="BI378" s="132">
        <f t="shared" si="572"/>
        <v>4359</v>
      </c>
      <c r="BJ378" s="1">
        <f t="shared" si="573"/>
        <v>44202</v>
      </c>
      <c r="BK378">
        <f t="shared" si="574"/>
        <v>79</v>
      </c>
      <c r="BL378">
        <f t="shared" si="575"/>
        <v>8</v>
      </c>
      <c r="BM378" s="1">
        <f t="shared" si="576"/>
        <v>44202</v>
      </c>
      <c r="BN378">
        <f t="shared" si="565"/>
        <v>6252</v>
      </c>
      <c r="BO378">
        <f t="shared" si="566"/>
        <v>3163</v>
      </c>
      <c r="BP378" s="179">
        <f t="shared" si="560"/>
        <v>44202</v>
      </c>
      <c r="BQ378">
        <f t="shared" si="577"/>
        <v>9074</v>
      </c>
      <c r="BR378">
        <f t="shared" si="578"/>
        <v>8201</v>
      </c>
      <c r="BS378">
        <f t="shared" si="579"/>
        <v>154</v>
      </c>
      <c r="BW378" s="179">
        <f t="shared" si="561"/>
        <v>44202</v>
      </c>
      <c r="BX378">
        <f t="shared" si="580"/>
        <v>46</v>
      </c>
      <c r="BY378">
        <f t="shared" si="581"/>
        <v>46</v>
      </c>
      <c r="BZ378">
        <f t="shared" si="582"/>
        <v>0</v>
      </c>
      <c r="CA378" s="179">
        <f t="shared" si="562"/>
        <v>44202</v>
      </c>
      <c r="CB378">
        <f t="shared" si="583"/>
        <v>819</v>
      </c>
      <c r="CC378">
        <f t="shared" si="584"/>
        <v>700</v>
      </c>
      <c r="CD378">
        <f t="shared" si="585"/>
        <v>7</v>
      </c>
      <c r="CE378" s="179">
        <f t="shared" si="563"/>
        <v>44202</v>
      </c>
      <c r="CF378">
        <f t="shared" ref="CF378:CF403" si="600">+AD378</f>
        <v>25</v>
      </c>
      <c r="CG378">
        <f t="shared" ref="CG378:CG403" si="601">+AG378</f>
        <v>74</v>
      </c>
      <c r="CH378" s="179">
        <f t="shared" si="564"/>
        <v>44202</v>
      </c>
      <c r="CI378">
        <f t="shared" ref="CI378:CI403" si="602">+AI378</f>
        <v>1</v>
      </c>
      <c r="CJ378" s="1">
        <f t="shared" ref="CJ378:CJ403" si="603">+Z378</f>
        <v>44202</v>
      </c>
      <c r="CK378" s="282">
        <f t="shared" ref="CK378:CK403" si="604">+AD378</f>
        <v>25</v>
      </c>
      <c r="CL378" s="284">
        <f t="shared" ref="CL378:CL403" si="605">+Z378</f>
        <v>44202</v>
      </c>
      <c r="CM378" s="283">
        <f t="shared" ref="CM378:CM403" si="606">+AI378</f>
        <v>1</v>
      </c>
    </row>
    <row r="379" spans="1:91" ht="18" customHeight="1" x14ac:dyDescent="0.55000000000000004">
      <c r="A379" s="179">
        <v>44203</v>
      </c>
      <c r="B379" s="240">
        <v>16</v>
      </c>
      <c r="C379" s="154">
        <f t="shared" si="586"/>
        <v>4375</v>
      </c>
      <c r="D379" s="154">
        <f t="shared" si="557"/>
        <v>282</v>
      </c>
      <c r="E379" s="147">
        <v>4</v>
      </c>
      <c r="F379" s="147">
        <v>4093</v>
      </c>
      <c r="G379" s="147">
        <v>0</v>
      </c>
      <c r="H379" s="135"/>
      <c r="I379" s="147">
        <v>0</v>
      </c>
      <c r="J379" s="135"/>
      <c r="K379" s="42">
        <v>0</v>
      </c>
      <c r="L379" s="146">
        <v>57</v>
      </c>
      <c r="M379" s="147">
        <v>18</v>
      </c>
      <c r="N379" s="135"/>
      <c r="O379" s="135"/>
      <c r="P379" s="147">
        <v>5</v>
      </c>
      <c r="Q379" s="147">
        <v>3</v>
      </c>
      <c r="R379" s="135"/>
      <c r="S379" s="135"/>
      <c r="T379" s="147">
        <v>17</v>
      </c>
      <c r="U379" s="147">
        <v>16</v>
      </c>
      <c r="V379" s="135"/>
      <c r="W379" s="42">
        <v>458</v>
      </c>
      <c r="X379" s="148">
        <v>243</v>
      </c>
      <c r="Y379" s="42">
        <v>191</v>
      </c>
      <c r="Z379" s="75">
        <f t="shared" si="556"/>
        <v>44203</v>
      </c>
      <c r="AA379" s="230">
        <f t="shared" si="567"/>
        <v>9975</v>
      </c>
      <c r="AB379" s="230">
        <f t="shared" si="568"/>
        <v>9012</v>
      </c>
      <c r="AC379" s="231">
        <f t="shared" si="569"/>
        <v>161</v>
      </c>
      <c r="AD379" s="183">
        <f t="shared" si="587"/>
        <v>33</v>
      </c>
      <c r="AE379" s="243">
        <f t="shared" si="588"/>
        <v>7902</v>
      </c>
      <c r="AF379" s="155">
        <v>9107</v>
      </c>
      <c r="AG379" s="184">
        <f t="shared" si="592"/>
        <v>57</v>
      </c>
      <c r="AH379" s="155">
        <v>8258</v>
      </c>
      <c r="AI379" s="184">
        <f t="shared" si="593"/>
        <v>0</v>
      </c>
      <c r="AJ379" s="185">
        <v>154</v>
      </c>
      <c r="AK379" s="186">
        <f t="shared" si="594"/>
        <v>0</v>
      </c>
      <c r="AL379" s="155">
        <v>46</v>
      </c>
      <c r="AM379" s="184">
        <f t="shared" si="595"/>
        <v>0</v>
      </c>
      <c r="AN379" s="155">
        <v>46</v>
      </c>
      <c r="AO379" s="184">
        <f t="shared" si="596"/>
        <v>0</v>
      </c>
      <c r="AP379" s="187">
        <v>0</v>
      </c>
      <c r="AQ379" s="186">
        <f t="shared" si="597"/>
        <v>3</v>
      </c>
      <c r="AR379" s="155">
        <v>822</v>
      </c>
      <c r="AS379" s="184">
        <f t="shared" si="598"/>
        <v>8</v>
      </c>
      <c r="AT379" s="155">
        <v>708</v>
      </c>
      <c r="AU379" s="184">
        <f t="shared" si="599"/>
        <v>0</v>
      </c>
      <c r="AV379" s="188">
        <v>7</v>
      </c>
      <c r="AW379" s="255">
        <v>208</v>
      </c>
      <c r="AX379" s="237">
        <f t="shared" si="589"/>
        <v>44203</v>
      </c>
      <c r="AY379" s="6">
        <v>1</v>
      </c>
      <c r="AZ379" s="238">
        <f t="shared" si="590"/>
        <v>372</v>
      </c>
      <c r="BA379" s="238">
        <f t="shared" si="537"/>
        <v>162</v>
      </c>
      <c r="BB379" s="130">
        <v>33</v>
      </c>
      <c r="BC379" s="27">
        <f t="shared" si="591"/>
        <v>145</v>
      </c>
      <c r="BD379" s="238">
        <f t="shared" si="539"/>
        <v>197</v>
      </c>
      <c r="BE379" s="229">
        <f t="shared" si="570"/>
        <v>44203</v>
      </c>
      <c r="BF379" s="132">
        <f t="shared" si="571"/>
        <v>16</v>
      </c>
      <c r="BG379" s="132">
        <f t="shared" si="489"/>
        <v>4375</v>
      </c>
      <c r="BH379" s="229">
        <f t="shared" si="559"/>
        <v>44203</v>
      </c>
      <c r="BI379" s="132">
        <f t="shared" si="572"/>
        <v>4375</v>
      </c>
      <c r="BJ379" s="1">
        <f t="shared" si="573"/>
        <v>44203</v>
      </c>
      <c r="BK379">
        <f t="shared" si="574"/>
        <v>57</v>
      </c>
      <c r="BL379">
        <f t="shared" si="575"/>
        <v>18</v>
      </c>
      <c r="BM379" s="1">
        <f t="shared" si="576"/>
        <v>44203</v>
      </c>
      <c r="BN379">
        <f t="shared" si="565"/>
        <v>6309</v>
      </c>
      <c r="BO379">
        <f t="shared" si="566"/>
        <v>3181</v>
      </c>
      <c r="BP379" s="179">
        <f t="shared" si="560"/>
        <v>44203</v>
      </c>
      <c r="BQ379">
        <f t="shared" si="577"/>
        <v>9107</v>
      </c>
      <c r="BR379">
        <f t="shared" si="578"/>
        <v>8258</v>
      </c>
      <c r="BS379">
        <f t="shared" si="579"/>
        <v>154</v>
      </c>
      <c r="BW379" s="179">
        <f t="shared" si="561"/>
        <v>44203</v>
      </c>
      <c r="BX379">
        <f t="shared" si="580"/>
        <v>46</v>
      </c>
      <c r="BY379">
        <f t="shared" si="581"/>
        <v>46</v>
      </c>
      <c r="BZ379">
        <f t="shared" si="582"/>
        <v>0</v>
      </c>
      <c r="CA379" s="179">
        <f t="shared" si="562"/>
        <v>44203</v>
      </c>
      <c r="CB379">
        <f t="shared" si="583"/>
        <v>822</v>
      </c>
      <c r="CC379">
        <f t="shared" si="584"/>
        <v>708</v>
      </c>
      <c r="CD379">
        <f t="shared" si="585"/>
        <v>7</v>
      </c>
      <c r="CE379" s="179">
        <f t="shared" si="563"/>
        <v>44203</v>
      </c>
      <c r="CF379">
        <f t="shared" si="600"/>
        <v>33</v>
      </c>
      <c r="CG379">
        <f t="shared" si="601"/>
        <v>57</v>
      </c>
      <c r="CH379" s="179">
        <f t="shared" si="564"/>
        <v>44203</v>
      </c>
      <c r="CI379">
        <f t="shared" si="602"/>
        <v>0</v>
      </c>
      <c r="CJ379" s="1">
        <f t="shared" si="603"/>
        <v>44203</v>
      </c>
      <c r="CK379" s="282">
        <f t="shared" si="604"/>
        <v>33</v>
      </c>
      <c r="CL379" s="284">
        <f t="shared" si="605"/>
        <v>44203</v>
      </c>
      <c r="CM379" s="283">
        <f t="shared" si="606"/>
        <v>0</v>
      </c>
    </row>
    <row r="380" spans="1:91" ht="18" customHeight="1" x14ac:dyDescent="0.55000000000000004">
      <c r="A380" s="179">
        <v>44204</v>
      </c>
      <c r="B380" s="240">
        <v>16</v>
      </c>
      <c r="C380" s="154">
        <f t="shared" si="586"/>
        <v>4391</v>
      </c>
      <c r="D380" s="154">
        <f t="shared" si="557"/>
        <v>281</v>
      </c>
      <c r="E380" s="147">
        <v>5</v>
      </c>
      <c r="F380" s="147">
        <v>4110</v>
      </c>
      <c r="G380" s="147">
        <v>1</v>
      </c>
      <c r="H380" s="135"/>
      <c r="I380" s="147">
        <v>1</v>
      </c>
      <c r="J380" s="135"/>
      <c r="K380" s="42">
        <v>0</v>
      </c>
      <c r="L380" s="146">
        <v>38</v>
      </c>
      <c r="M380" s="147">
        <v>21</v>
      </c>
      <c r="N380" s="135"/>
      <c r="O380" s="135"/>
      <c r="P380" s="147">
        <v>1</v>
      </c>
      <c r="Q380" s="147">
        <v>1</v>
      </c>
      <c r="R380" s="135"/>
      <c r="S380" s="135"/>
      <c r="T380" s="147">
        <v>12</v>
      </c>
      <c r="U380" s="147">
        <v>10</v>
      </c>
      <c r="V380" s="135"/>
      <c r="W380" s="42">
        <v>483</v>
      </c>
      <c r="X380" s="148">
        <v>253</v>
      </c>
      <c r="Y380" s="42">
        <v>192</v>
      </c>
      <c r="Z380" s="75">
        <f t="shared" si="556"/>
        <v>44204</v>
      </c>
      <c r="AA380" s="230">
        <f t="shared" si="567"/>
        <v>10023</v>
      </c>
      <c r="AB380" s="230">
        <f t="shared" si="568"/>
        <v>9067</v>
      </c>
      <c r="AC380" s="231">
        <f t="shared" si="569"/>
        <v>162</v>
      </c>
      <c r="AD380" s="183">
        <f t="shared" si="587"/>
        <v>45</v>
      </c>
      <c r="AE380" s="243">
        <f t="shared" si="588"/>
        <v>7947</v>
      </c>
      <c r="AF380" s="155">
        <v>9152</v>
      </c>
      <c r="AG380" s="184">
        <f t="shared" si="592"/>
        <v>49</v>
      </c>
      <c r="AH380" s="155">
        <v>8307</v>
      </c>
      <c r="AI380" s="184">
        <f t="shared" si="593"/>
        <v>1</v>
      </c>
      <c r="AJ380" s="185">
        <v>155</v>
      </c>
      <c r="AK380" s="186">
        <f t="shared" si="594"/>
        <v>0</v>
      </c>
      <c r="AL380" s="155">
        <v>46</v>
      </c>
      <c r="AM380" s="184">
        <f t="shared" si="595"/>
        <v>0</v>
      </c>
      <c r="AN380" s="155">
        <v>46</v>
      </c>
      <c r="AO380" s="184">
        <f t="shared" si="596"/>
        <v>0</v>
      </c>
      <c r="AP380" s="187">
        <v>0</v>
      </c>
      <c r="AQ380" s="186">
        <f t="shared" si="597"/>
        <v>3</v>
      </c>
      <c r="AR380" s="155">
        <v>825</v>
      </c>
      <c r="AS380" s="184">
        <f t="shared" si="598"/>
        <v>6</v>
      </c>
      <c r="AT380" s="155">
        <v>714</v>
      </c>
      <c r="AU380" s="184">
        <f t="shared" si="599"/>
        <v>0</v>
      </c>
      <c r="AV380" s="188">
        <v>7</v>
      </c>
      <c r="AW380" s="255">
        <v>209</v>
      </c>
      <c r="AX380" s="237">
        <f t="shared" si="589"/>
        <v>44204</v>
      </c>
      <c r="AY380" s="6">
        <v>0</v>
      </c>
      <c r="AZ380" s="238">
        <f t="shared" si="590"/>
        <v>372</v>
      </c>
      <c r="BA380" s="238">
        <f t="shared" si="537"/>
        <v>163</v>
      </c>
      <c r="BB380" s="130">
        <v>14</v>
      </c>
      <c r="BC380" s="27">
        <f t="shared" si="591"/>
        <v>159</v>
      </c>
      <c r="BD380" s="238">
        <f t="shared" si="539"/>
        <v>198</v>
      </c>
      <c r="BE380" s="229">
        <f t="shared" si="570"/>
        <v>44204</v>
      </c>
      <c r="BF380" s="132">
        <f t="shared" si="571"/>
        <v>16</v>
      </c>
      <c r="BG380" s="132">
        <f t="shared" si="489"/>
        <v>4391</v>
      </c>
      <c r="BH380" s="229">
        <f t="shared" si="559"/>
        <v>44204</v>
      </c>
      <c r="BI380" s="132">
        <f t="shared" si="572"/>
        <v>4391</v>
      </c>
      <c r="BJ380" s="1">
        <f t="shared" si="573"/>
        <v>44204</v>
      </c>
      <c r="BK380">
        <f t="shared" si="574"/>
        <v>38</v>
      </c>
      <c r="BL380">
        <f t="shared" si="575"/>
        <v>21</v>
      </c>
      <c r="BM380" s="1">
        <f t="shared" si="576"/>
        <v>44204</v>
      </c>
      <c r="BN380">
        <f t="shared" si="565"/>
        <v>6347</v>
      </c>
      <c r="BO380">
        <f t="shared" si="566"/>
        <v>3202</v>
      </c>
      <c r="BP380" s="179">
        <f t="shared" si="560"/>
        <v>44204</v>
      </c>
      <c r="BQ380">
        <f t="shared" si="577"/>
        <v>9152</v>
      </c>
      <c r="BR380">
        <f t="shared" si="578"/>
        <v>8307</v>
      </c>
      <c r="BS380">
        <f t="shared" si="579"/>
        <v>155</v>
      </c>
      <c r="BW380" s="179">
        <f t="shared" si="561"/>
        <v>44204</v>
      </c>
      <c r="BX380">
        <f t="shared" si="580"/>
        <v>46</v>
      </c>
      <c r="BY380">
        <f t="shared" si="581"/>
        <v>46</v>
      </c>
      <c r="BZ380">
        <f t="shared" si="582"/>
        <v>0</v>
      </c>
      <c r="CA380" s="179">
        <f t="shared" si="562"/>
        <v>44204</v>
      </c>
      <c r="CB380">
        <f t="shared" si="583"/>
        <v>825</v>
      </c>
      <c r="CC380">
        <f t="shared" si="584"/>
        <v>714</v>
      </c>
      <c r="CD380">
        <f t="shared" si="585"/>
        <v>7</v>
      </c>
      <c r="CE380" s="179">
        <f t="shared" si="563"/>
        <v>44204</v>
      </c>
      <c r="CF380">
        <f t="shared" si="600"/>
        <v>45</v>
      </c>
      <c r="CG380">
        <f t="shared" si="601"/>
        <v>49</v>
      </c>
      <c r="CH380" s="179">
        <f t="shared" si="564"/>
        <v>44204</v>
      </c>
      <c r="CI380">
        <f t="shared" si="602"/>
        <v>1</v>
      </c>
      <c r="CJ380" s="1">
        <f t="shared" si="603"/>
        <v>44204</v>
      </c>
      <c r="CK380" s="282">
        <f t="shared" si="604"/>
        <v>45</v>
      </c>
      <c r="CL380" s="284">
        <f t="shared" si="605"/>
        <v>44204</v>
      </c>
      <c r="CM380" s="283">
        <f t="shared" si="606"/>
        <v>1</v>
      </c>
    </row>
    <row r="381" spans="1:91" ht="18" customHeight="1" x14ac:dyDescent="0.55000000000000004">
      <c r="A381" s="179">
        <v>44205</v>
      </c>
      <c r="B381" s="240">
        <v>21</v>
      </c>
      <c r="C381" s="154">
        <f t="shared" si="586"/>
        <v>4412</v>
      </c>
      <c r="D381" s="154">
        <f t="shared" si="557"/>
        <v>294</v>
      </c>
      <c r="E381" s="147">
        <v>5</v>
      </c>
      <c r="F381" s="147">
        <v>4118</v>
      </c>
      <c r="G381" s="147">
        <v>0</v>
      </c>
      <c r="H381" s="135"/>
      <c r="I381" s="147">
        <v>1</v>
      </c>
      <c r="J381" s="135"/>
      <c r="K381" s="42">
        <v>0</v>
      </c>
      <c r="L381" s="146">
        <v>27</v>
      </c>
      <c r="M381" s="147">
        <v>13</v>
      </c>
      <c r="N381" s="135"/>
      <c r="O381" s="135"/>
      <c r="P381" s="147">
        <v>33</v>
      </c>
      <c r="Q381" s="147">
        <v>4</v>
      </c>
      <c r="R381" s="135"/>
      <c r="S381" s="135"/>
      <c r="T381" s="147">
        <v>7</v>
      </c>
      <c r="U381" s="147">
        <v>6</v>
      </c>
      <c r="V381" s="135"/>
      <c r="W381" s="42">
        <v>470</v>
      </c>
      <c r="X381" s="148">
        <v>256</v>
      </c>
      <c r="Y381" s="42">
        <v>193</v>
      </c>
      <c r="Z381" s="75">
        <f t="shared" si="556"/>
        <v>44205</v>
      </c>
      <c r="AA381" s="230">
        <f t="shared" si="567"/>
        <v>10085</v>
      </c>
      <c r="AB381" s="230">
        <f t="shared" si="568"/>
        <v>9140</v>
      </c>
      <c r="AC381" s="231">
        <f t="shared" si="569"/>
        <v>164</v>
      </c>
      <c r="AD381" s="183">
        <f t="shared" si="587"/>
        <v>59</v>
      </c>
      <c r="AE381" s="243">
        <f t="shared" si="588"/>
        <v>8006</v>
      </c>
      <c r="AF381" s="155">
        <v>9211</v>
      </c>
      <c r="AG381" s="184">
        <f t="shared" si="592"/>
        <v>67</v>
      </c>
      <c r="AH381" s="155">
        <v>8374</v>
      </c>
      <c r="AI381" s="184">
        <f t="shared" si="593"/>
        <v>2</v>
      </c>
      <c r="AJ381" s="185">
        <v>157</v>
      </c>
      <c r="AK381" s="186">
        <f t="shared" si="594"/>
        <v>0</v>
      </c>
      <c r="AL381" s="155">
        <v>46</v>
      </c>
      <c r="AM381" s="184">
        <f t="shared" si="595"/>
        <v>0</v>
      </c>
      <c r="AN381" s="155">
        <v>46</v>
      </c>
      <c r="AO381" s="184">
        <f t="shared" si="596"/>
        <v>0</v>
      </c>
      <c r="AP381" s="187">
        <v>0</v>
      </c>
      <c r="AQ381" s="186">
        <f t="shared" si="597"/>
        <v>3</v>
      </c>
      <c r="AR381" s="155">
        <v>828</v>
      </c>
      <c r="AS381" s="184">
        <f t="shared" si="598"/>
        <v>6</v>
      </c>
      <c r="AT381" s="155">
        <v>720</v>
      </c>
      <c r="AU381" s="184">
        <f t="shared" si="599"/>
        <v>0</v>
      </c>
      <c r="AV381" s="188">
        <v>7</v>
      </c>
      <c r="AW381" s="255">
        <v>210</v>
      </c>
      <c r="AX381" s="237">
        <f t="shared" si="589"/>
        <v>44205</v>
      </c>
      <c r="AY381" s="6">
        <v>1</v>
      </c>
      <c r="AZ381" s="238">
        <f t="shared" si="590"/>
        <v>373</v>
      </c>
      <c r="BA381" s="238">
        <f t="shared" si="537"/>
        <v>164</v>
      </c>
      <c r="BB381" s="130">
        <v>46</v>
      </c>
      <c r="BC381" s="27">
        <f t="shared" si="591"/>
        <v>205</v>
      </c>
      <c r="BD381" s="238">
        <f t="shared" si="539"/>
        <v>199</v>
      </c>
      <c r="BE381" s="229">
        <f t="shared" si="570"/>
        <v>44205</v>
      </c>
      <c r="BF381" s="132">
        <f t="shared" si="571"/>
        <v>21</v>
      </c>
      <c r="BG381" s="132">
        <f t="shared" si="489"/>
        <v>4412</v>
      </c>
      <c r="BH381" s="229">
        <f t="shared" si="559"/>
        <v>44205</v>
      </c>
      <c r="BI381" s="132">
        <f t="shared" si="572"/>
        <v>4412</v>
      </c>
      <c r="BJ381" s="1">
        <f t="shared" si="573"/>
        <v>44205</v>
      </c>
      <c r="BK381">
        <f t="shared" si="574"/>
        <v>27</v>
      </c>
      <c r="BL381">
        <f t="shared" si="575"/>
        <v>13</v>
      </c>
      <c r="BM381" s="1">
        <f t="shared" si="576"/>
        <v>44205</v>
      </c>
      <c r="BN381">
        <f t="shared" si="565"/>
        <v>6374</v>
      </c>
      <c r="BO381">
        <f t="shared" si="566"/>
        <v>3215</v>
      </c>
      <c r="BP381" s="179">
        <f t="shared" si="560"/>
        <v>44205</v>
      </c>
      <c r="BQ381">
        <f t="shared" si="577"/>
        <v>9211</v>
      </c>
      <c r="BR381">
        <f t="shared" si="578"/>
        <v>8374</v>
      </c>
      <c r="BS381">
        <f t="shared" si="579"/>
        <v>157</v>
      </c>
      <c r="BW381" s="179">
        <f t="shared" si="561"/>
        <v>44205</v>
      </c>
      <c r="BX381">
        <f t="shared" si="580"/>
        <v>46</v>
      </c>
      <c r="BY381">
        <f t="shared" si="581"/>
        <v>46</v>
      </c>
      <c r="BZ381">
        <f t="shared" si="582"/>
        <v>0</v>
      </c>
      <c r="CA381" s="179">
        <f t="shared" si="562"/>
        <v>44205</v>
      </c>
      <c r="CB381">
        <f t="shared" si="583"/>
        <v>828</v>
      </c>
      <c r="CC381">
        <f t="shared" si="584"/>
        <v>720</v>
      </c>
      <c r="CD381">
        <f t="shared" si="585"/>
        <v>7</v>
      </c>
      <c r="CE381" s="179">
        <f t="shared" si="563"/>
        <v>44205</v>
      </c>
      <c r="CF381">
        <f t="shared" si="600"/>
        <v>59</v>
      </c>
      <c r="CG381">
        <f t="shared" si="601"/>
        <v>67</v>
      </c>
      <c r="CH381" s="179">
        <f t="shared" si="564"/>
        <v>44205</v>
      </c>
      <c r="CI381">
        <f t="shared" si="602"/>
        <v>2</v>
      </c>
      <c r="CJ381" s="1">
        <f t="shared" si="603"/>
        <v>44205</v>
      </c>
      <c r="CK381" s="282">
        <f t="shared" si="604"/>
        <v>59</v>
      </c>
      <c r="CL381" s="284">
        <f t="shared" si="605"/>
        <v>44205</v>
      </c>
      <c r="CM381" s="283">
        <f t="shared" si="606"/>
        <v>2</v>
      </c>
    </row>
    <row r="382" spans="1:91" ht="18" customHeight="1" x14ac:dyDescent="0.55000000000000004">
      <c r="A382" s="179">
        <v>44206</v>
      </c>
      <c r="B382" s="240">
        <v>18</v>
      </c>
      <c r="C382" s="154">
        <f t="shared" si="586"/>
        <v>4430</v>
      </c>
      <c r="D382" s="154">
        <f t="shared" si="557"/>
        <v>298</v>
      </c>
      <c r="E382" s="147">
        <v>5</v>
      </c>
      <c r="F382" s="147">
        <v>4132</v>
      </c>
      <c r="G382" s="147">
        <v>0</v>
      </c>
      <c r="H382" s="135"/>
      <c r="I382" s="147">
        <v>0</v>
      </c>
      <c r="J382" s="135"/>
      <c r="K382" s="42">
        <v>0</v>
      </c>
      <c r="L382" s="146">
        <v>76</v>
      </c>
      <c r="M382" s="147">
        <v>15</v>
      </c>
      <c r="N382" s="135"/>
      <c r="O382" s="135"/>
      <c r="P382" s="147">
        <v>31</v>
      </c>
      <c r="Q382" s="147">
        <v>3</v>
      </c>
      <c r="R382" s="135"/>
      <c r="S382" s="135"/>
      <c r="T382" s="147">
        <v>9</v>
      </c>
      <c r="U382" s="147">
        <v>8</v>
      </c>
      <c r="V382" s="135"/>
      <c r="W382" s="42">
        <v>506</v>
      </c>
      <c r="X382" s="148">
        <v>260</v>
      </c>
      <c r="Y382" s="42">
        <v>194</v>
      </c>
      <c r="Z382" s="75">
        <f t="shared" si="556"/>
        <v>44206</v>
      </c>
      <c r="AA382" s="230">
        <f t="shared" si="567"/>
        <v>10116</v>
      </c>
      <c r="AB382" s="230">
        <f t="shared" si="568"/>
        <v>9189</v>
      </c>
      <c r="AC382" s="231">
        <f t="shared" si="569"/>
        <v>165</v>
      </c>
      <c r="AD382" s="183">
        <f t="shared" si="587"/>
        <v>31</v>
      </c>
      <c r="AE382" s="243">
        <f t="shared" si="588"/>
        <v>8037</v>
      </c>
      <c r="AF382" s="155">
        <v>9242</v>
      </c>
      <c r="AG382" s="184">
        <f t="shared" si="592"/>
        <v>49</v>
      </c>
      <c r="AH382" s="155">
        <v>8423</v>
      </c>
      <c r="AI382" s="184">
        <f t="shared" si="593"/>
        <v>1</v>
      </c>
      <c r="AJ382" s="185">
        <v>158</v>
      </c>
      <c r="AK382" s="186">
        <f t="shared" si="594"/>
        <v>0</v>
      </c>
      <c r="AL382" s="155">
        <v>46</v>
      </c>
      <c r="AM382" s="184">
        <f t="shared" si="595"/>
        <v>0</v>
      </c>
      <c r="AN382" s="155">
        <v>46</v>
      </c>
      <c r="AO382" s="184">
        <f t="shared" si="596"/>
        <v>0</v>
      </c>
      <c r="AP382" s="187">
        <v>0</v>
      </c>
      <c r="AQ382" s="186">
        <f t="shared" si="597"/>
        <v>0</v>
      </c>
      <c r="AR382" s="155">
        <v>828</v>
      </c>
      <c r="AS382" s="184">
        <f t="shared" si="598"/>
        <v>0</v>
      </c>
      <c r="AT382" s="155">
        <v>720</v>
      </c>
      <c r="AU382" s="184">
        <f t="shared" si="599"/>
        <v>0</v>
      </c>
      <c r="AV382" s="188">
        <v>7</v>
      </c>
      <c r="AW382" s="255">
        <v>211</v>
      </c>
      <c r="AX382" s="237">
        <f t="shared" si="589"/>
        <v>44206</v>
      </c>
      <c r="AY382" s="6">
        <v>1</v>
      </c>
      <c r="AZ382" s="238">
        <f t="shared" si="590"/>
        <v>374</v>
      </c>
      <c r="BA382" s="238">
        <f t="shared" si="537"/>
        <v>165</v>
      </c>
      <c r="BB382" s="130">
        <v>82</v>
      </c>
      <c r="BC382" s="27">
        <f t="shared" si="591"/>
        <v>287</v>
      </c>
      <c r="BD382" s="238">
        <f t="shared" si="539"/>
        <v>200</v>
      </c>
      <c r="BE382" s="229">
        <f t="shared" si="570"/>
        <v>44206</v>
      </c>
      <c r="BF382" s="132">
        <f t="shared" si="571"/>
        <v>18</v>
      </c>
      <c r="BG382" s="132">
        <f t="shared" si="489"/>
        <v>4430</v>
      </c>
      <c r="BH382" s="229">
        <f t="shared" si="559"/>
        <v>44206</v>
      </c>
      <c r="BI382" s="132">
        <f t="shared" si="572"/>
        <v>4430</v>
      </c>
      <c r="BJ382" s="1">
        <f t="shared" si="573"/>
        <v>44206</v>
      </c>
      <c r="BK382">
        <f t="shared" si="574"/>
        <v>76</v>
      </c>
      <c r="BL382">
        <f t="shared" si="575"/>
        <v>15</v>
      </c>
      <c r="BM382" s="1">
        <f t="shared" si="576"/>
        <v>44206</v>
      </c>
      <c r="BN382">
        <f t="shared" si="565"/>
        <v>6450</v>
      </c>
      <c r="BO382">
        <f t="shared" si="566"/>
        <v>3230</v>
      </c>
      <c r="BP382" s="179">
        <f t="shared" si="560"/>
        <v>44206</v>
      </c>
      <c r="BQ382">
        <f t="shared" si="577"/>
        <v>9242</v>
      </c>
      <c r="BR382">
        <f t="shared" si="578"/>
        <v>8423</v>
      </c>
      <c r="BS382">
        <f t="shared" si="579"/>
        <v>158</v>
      </c>
      <c r="BW382" s="179">
        <f t="shared" si="561"/>
        <v>44206</v>
      </c>
      <c r="BX382">
        <f t="shared" si="580"/>
        <v>46</v>
      </c>
      <c r="BY382">
        <f t="shared" si="581"/>
        <v>46</v>
      </c>
      <c r="BZ382">
        <f t="shared" si="582"/>
        <v>0</v>
      </c>
      <c r="CA382" s="179">
        <f t="shared" si="562"/>
        <v>44206</v>
      </c>
      <c r="CB382">
        <f t="shared" si="583"/>
        <v>828</v>
      </c>
      <c r="CC382">
        <f t="shared" si="584"/>
        <v>720</v>
      </c>
      <c r="CD382">
        <f t="shared" si="585"/>
        <v>7</v>
      </c>
      <c r="CE382" s="179">
        <f t="shared" si="563"/>
        <v>44206</v>
      </c>
      <c r="CF382">
        <f t="shared" si="600"/>
        <v>31</v>
      </c>
      <c r="CG382">
        <f t="shared" si="601"/>
        <v>49</v>
      </c>
      <c r="CH382" s="179">
        <f t="shared" si="564"/>
        <v>44206</v>
      </c>
      <c r="CI382">
        <f t="shared" si="602"/>
        <v>1</v>
      </c>
      <c r="CJ382" s="1">
        <f t="shared" si="603"/>
        <v>44206</v>
      </c>
      <c r="CK382" s="282">
        <f t="shared" si="604"/>
        <v>31</v>
      </c>
      <c r="CL382" s="284">
        <f t="shared" si="605"/>
        <v>44206</v>
      </c>
      <c r="CM382" s="283">
        <f t="shared" si="606"/>
        <v>1</v>
      </c>
    </row>
    <row r="383" spans="1:91" ht="18" customHeight="1" x14ac:dyDescent="0.55000000000000004">
      <c r="A383" s="179">
        <v>44207</v>
      </c>
      <c r="B383" s="240">
        <v>13</v>
      </c>
      <c r="C383" s="154">
        <f t="shared" si="586"/>
        <v>4443</v>
      </c>
      <c r="D383" s="154">
        <f t="shared" si="557"/>
        <v>291</v>
      </c>
      <c r="E383" s="147">
        <v>4</v>
      </c>
      <c r="F383" s="147">
        <v>4152</v>
      </c>
      <c r="G383" s="147">
        <v>0</v>
      </c>
      <c r="H383" s="135"/>
      <c r="I383" s="147">
        <v>0</v>
      </c>
      <c r="J383" s="135"/>
      <c r="K383" s="42">
        <v>0</v>
      </c>
      <c r="L383" s="146">
        <v>81</v>
      </c>
      <c r="M383" s="147">
        <v>10</v>
      </c>
      <c r="N383" s="135"/>
      <c r="O383" s="135"/>
      <c r="P383" s="147">
        <v>5</v>
      </c>
      <c r="Q383" s="147">
        <v>2</v>
      </c>
      <c r="R383" s="135"/>
      <c r="S383" s="135"/>
      <c r="T383" s="147">
        <v>17</v>
      </c>
      <c r="U383" s="147">
        <v>12</v>
      </c>
      <c r="V383" s="135"/>
      <c r="W383" s="42">
        <v>565</v>
      </c>
      <c r="X383" s="148">
        <v>256</v>
      </c>
      <c r="Y383" s="42">
        <v>195</v>
      </c>
      <c r="Z383" s="75">
        <f t="shared" si="556"/>
        <v>44207</v>
      </c>
      <c r="AA383" s="230">
        <f t="shared" si="567"/>
        <v>10163</v>
      </c>
      <c r="AB383" s="230">
        <f t="shared" si="568"/>
        <v>9240</v>
      </c>
      <c r="AC383" s="231">
        <f t="shared" si="569"/>
        <v>166</v>
      </c>
      <c r="AD383" s="183">
        <f t="shared" si="587"/>
        <v>41</v>
      </c>
      <c r="AE383" s="243">
        <f t="shared" si="588"/>
        <v>8078</v>
      </c>
      <c r="AF383" s="155">
        <v>9283</v>
      </c>
      <c r="AG383" s="184">
        <f t="shared" si="592"/>
        <v>45</v>
      </c>
      <c r="AH383" s="155">
        <v>8468</v>
      </c>
      <c r="AI383" s="184">
        <f t="shared" si="593"/>
        <v>1</v>
      </c>
      <c r="AJ383" s="185">
        <v>159</v>
      </c>
      <c r="AK383" s="186">
        <f t="shared" si="594"/>
        <v>0</v>
      </c>
      <c r="AL383" s="155">
        <v>46</v>
      </c>
      <c r="AM383" s="184">
        <f t="shared" si="595"/>
        <v>0</v>
      </c>
      <c r="AN383" s="155">
        <v>46</v>
      </c>
      <c r="AO383" s="184">
        <f t="shared" si="596"/>
        <v>0</v>
      </c>
      <c r="AP383" s="187">
        <v>0</v>
      </c>
      <c r="AQ383" s="186">
        <f t="shared" si="597"/>
        <v>6</v>
      </c>
      <c r="AR383" s="155">
        <v>834</v>
      </c>
      <c r="AS383" s="184">
        <f t="shared" si="598"/>
        <v>6</v>
      </c>
      <c r="AT383" s="155">
        <v>726</v>
      </c>
      <c r="AU383" s="184">
        <f t="shared" si="599"/>
        <v>0</v>
      </c>
      <c r="AV383" s="188">
        <v>7</v>
      </c>
      <c r="AW383" s="255">
        <v>212</v>
      </c>
      <c r="AX383" s="237">
        <f t="shared" si="589"/>
        <v>44207</v>
      </c>
      <c r="AY383" s="6">
        <v>1</v>
      </c>
      <c r="AZ383" s="238">
        <f t="shared" si="590"/>
        <v>375</v>
      </c>
      <c r="BA383" s="238">
        <f t="shared" si="537"/>
        <v>166</v>
      </c>
      <c r="BB383" s="130">
        <v>40</v>
      </c>
      <c r="BC383" s="27">
        <f t="shared" si="591"/>
        <v>327</v>
      </c>
      <c r="BD383" s="238">
        <f t="shared" si="539"/>
        <v>201</v>
      </c>
      <c r="BE383" s="229">
        <f t="shared" si="570"/>
        <v>44207</v>
      </c>
      <c r="BF383" s="132">
        <f t="shared" si="571"/>
        <v>13</v>
      </c>
      <c r="BG383" s="132">
        <f t="shared" si="489"/>
        <v>4443</v>
      </c>
      <c r="BH383" s="229">
        <f t="shared" si="559"/>
        <v>44207</v>
      </c>
      <c r="BI383" s="132">
        <f t="shared" si="572"/>
        <v>4443</v>
      </c>
      <c r="BJ383" s="1">
        <f t="shared" si="573"/>
        <v>44207</v>
      </c>
      <c r="BK383">
        <f t="shared" si="574"/>
        <v>81</v>
      </c>
      <c r="BL383">
        <f t="shared" si="575"/>
        <v>10</v>
      </c>
      <c r="BM383" s="1">
        <f t="shared" si="576"/>
        <v>44207</v>
      </c>
      <c r="BN383">
        <f t="shared" si="565"/>
        <v>6531</v>
      </c>
      <c r="BO383">
        <f t="shared" si="566"/>
        <v>3240</v>
      </c>
      <c r="BP383" s="179">
        <f t="shared" si="560"/>
        <v>44207</v>
      </c>
      <c r="BQ383">
        <f t="shared" si="577"/>
        <v>9283</v>
      </c>
      <c r="BR383">
        <f t="shared" si="578"/>
        <v>8468</v>
      </c>
      <c r="BS383">
        <f t="shared" si="579"/>
        <v>159</v>
      </c>
      <c r="BW383" s="179">
        <f t="shared" si="561"/>
        <v>44207</v>
      </c>
      <c r="BX383">
        <f t="shared" si="580"/>
        <v>46</v>
      </c>
      <c r="BY383">
        <f t="shared" si="581"/>
        <v>46</v>
      </c>
      <c r="BZ383">
        <f t="shared" si="582"/>
        <v>0</v>
      </c>
      <c r="CA383" s="179">
        <f t="shared" si="562"/>
        <v>44207</v>
      </c>
      <c r="CB383">
        <f t="shared" si="583"/>
        <v>834</v>
      </c>
      <c r="CC383">
        <f t="shared" si="584"/>
        <v>726</v>
      </c>
      <c r="CD383">
        <f t="shared" si="585"/>
        <v>7</v>
      </c>
      <c r="CE383" s="179">
        <f t="shared" si="563"/>
        <v>44207</v>
      </c>
      <c r="CF383">
        <f t="shared" si="600"/>
        <v>41</v>
      </c>
      <c r="CG383">
        <f t="shared" si="601"/>
        <v>45</v>
      </c>
      <c r="CH383" s="179">
        <f t="shared" si="564"/>
        <v>44207</v>
      </c>
      <c r="CI383">
        <f t="shared" si="602"/>
        <v>1</v>
      </c>
      <c r="CJ383" s="1">
        <f t="shared" si="603"/>
        <v>44207</v>
      </c>
      <c r="CK383" s="282">
        <f t="shared" si="604"/>
        <v>41</v>
      </c>
      <c r="CL383" s="284">
        <f t="shared" si="605"/>
        <v>44207</v>
      </c>
      <c r="CM383" s="283">
        <f t="shared" si="606"/>
        <v>1</v>
      </c>
    </row>
    <row r="384" spans="1:91" ht="18" customHeight="1" x14ac:dyDescent="0.55000000000000004">
      <c r="A384" s="179">
        <v>44208</v>
      </c>
      <c r="B384" s="240">
        <v>8</v>
      </c>
      <c r="C384" s="154">
        <f t="shared" si="586"/>
        <v>4451</v>
      </c>
      <c r="D384" s="154">
        <f t="shared" si="557"/>
        <v>286</v>
      </c>
      <c r="E384" s="147">
        <v>3</v>
      </c>
      <c r="F384" s="147">
        <v>4165</v>
      </c>
      <c r="G384" s="147">
        <v>1</v>
      </c>
      <c r="H384" s="135"/>
      <c r="I384" s="147">
        <v>1</v>
      </c>
      <c r="J384" s="135"/>
      <c r="K384" s="42">
        <v>0</v>
      </c>
      <c r="L384" s="146">
        <v>38</v>
      </c>
      <c r="M384" s="147">
        <v>3</v>
      </c>
      <c r="N384" s="135"/>
      <c r="O384" s="135"/>
      <c r="P384" s="147">
        <v>42</v>
      </c>
      <c r="Q384" s="147">
        <v>1</v>
      </c>
      <c r="R384" s="135"/>
      <c r="S384" s="135"/>
      <c r="T384" s="147">
        <v>5</v>
      </c>
      <c r="U384" s="147">
        <v>2</v>
      </c>
      <c r="V384" s="135"/>
      <c r="W384" s="42">
        <v>556</v>
      </c>
      <c r="X384" s="148">
        <v>256</v>
      </c>
      <c r="Y384" s="42">
        <v>196</v>
      </c>
      <c r="Z384" s="75">
        <f t="shared" si="556"/>
        <v>44208</v>
      </c>
      <c r="AA384" s="230">
        <f t="shared" si="567"/>
        <v>10227</v>
      </c>
      <c r="AB384" s="230">
        <f t="shared" si="568"/>
        <v>9300</v>
      </c>
      <c r="AC384" s="231">
        <f t="shared" si="569"/>
        <v>167</v>
      </c>
      <c r="AD384" s="183">
        <f t="shared" si="587"/>
        <v>60</v>
      </c>
      <c r="AE384" s="243">
        <f t="shared" si="588"/>
        <v>8138</v>
      </c>
      <c r="AF384" s="155">
        <v>9343</v>
      </c>
      <c r="AG384" s="184">
        <f t="shared" si="592"/>
        <v>56</v>
      </c>
      <c r="AH384" s="155">
        <v>8524</v>
      </c>
      <c r="AI384" s="184">
        <f t="shared" si="593"/>
        <v>1</v>
      </c>
      <c r="AJ384" s="185">
        <v>160</v>
      </c>
      <c r="AK384" s="186">
        <f t="shared" si="594"/>
        <v>0</v>
      </c>
      <c r="AL384" s="155">
        <v>46</v>
      </c>
      <c r="AM384" s="184">
        <f t="shared" si="595"/>
        <v>0</v>
      </c>
      <c r="AN384" s="155">
        <v>46</v>
      </c>
      <c r="AO384" s="184">
        <f t="shared" si="596"/>
        <v>0</v>
      </c>
      <c r="AP384" s="187">
        <v>0</v>
      </c>
      <c r="AQ384" s="186">
        <f t="shared" si="597"/>
        <v>4</v>
      </c>
      <c r="AR384" s="155">
        <v>838</v>
      </c>
      <c r="AS384" s="184">
        <f t="shared" si="598"/>
        <v>4</v>
      </c>
      <c r="AT384" s="155">
        <v>730</v>
      </c>
      <c r="AU384" s="184">
        <f t="shared" si="599"/>
        <v>0</v>
      </c>
      <c r="AV384" s="188">
        <v>7</v>
      </c>
      <c r="AW384" s="255">
        <v>213</v>
      </c>
      <c r="AX384" s="237">
        <f>+A384</f>
        <v>44208</v>
      </c>
      <c r="AY384" s="6">
        <v>0</v>
      </c>
      <c r="AZ384" s="238">
        <f t="shared" si="590"/>
        <v>375</v>
      </c>
      <c r="BA384" s="238">
        <f t="shared" si="537"/>
        <v>167</v>
      </c>
      <c r="BB384" s="130">
        <v>90</v>
      </c>
      <c r="BC384" s="27">
        <f t="shared" si="591"/>
        <v>417</v>
      </c>
      <c r="BD384" s="238">
        <f t="shared" si="539"/>
        <v>202</v>
      </c>
      <c r="BE384" s="229">
        <f t="shared" si="570"/>
        <v>44208</v>
      </c>
      <c r="BF384" s="132">
        <f t="shared" si="571"/>
        <v>8</v>
      </c>
      <c r="BG384" s="132">
        <f t="shared" si="489"/>
        <v>4451</v>
      </c>
      <c r="BH384" s="229">
        <f t="shared" si="559"/>
        <v>44208</v>
      </c>
      <c r="BI384" s="132">
        <f t="shared" si="572"/>
        <v>4451</v>
      </c>
      <c r="BJ384" s="1">
        <f t="shared" si="573"/>
        <v>44208</v>
      </c>
      <c r="BK384">
        <f t="shared" si="574"/>
        <v>38</v>
      </c>
      <c r="BL384">
        <f t="shared" si="575"/>
        <v>3</v>
      </c>
      <c r="BM384" s="1">
        <f t="shared" si="576"/>
        <v>44208</v>
      </c>
      <c r="BN384">
        <f t="shared" si="565"/>
        <v>6569</v>
      </c>
      <c r="BO384">
        <f t="shared" si="566"/>
        <v>3243</v>
      </c>
      <c r="BP384" s="179">
        <f t="shared" si="560"/>
        <v>44208</v>
      </c>
      <c r="BQ384">
        <f t="shared" si="577"/>
        <v>9343</v>
      </c>
      <c r="BR384">
        <f t="shared" si="578"/>
        <v>8524</v>
      </c>
      <c r="BS384">
        <f t="shared" si="579"/>
        <v>160</v>
      </c>
      <c r="BW384" s="179">
        <f t="shared" si="561"/>
        <v>44208</v>
      </c>
      <c r="BX384">
        <f t="shared" si="580"/>
        <v>46</v>
      </c>
      <c r="BY384">
        <f t="shared" si="581"/>
        <v>46</v>
      </c>
      <c r="BZ384">
        <f t="shared" si="582"/>
        <v>0</v>
      </c>
      <c r="CA384" s="179">
        <f t="shared" si="562"/>
        <v>44208</v>
      </c>
      <c r="CB384">
        <f t="shared" si="583"/>
        <v>838</v>
      </c>
      <c r="CC384">
        <f t="shared" si="584"/>
        <v>730</v>
      </c>
      <c r="CD384">
        <f t="shared" si="585"/>
        <v>7</v>
      </c>
      <c r="CE384" s="179">
        <f t="shared" si="563"/>
        <v>44208</v>
      </c>
      <c r="CF384">
        <f t="shared" si="600"/>
        <v>60</v>
      </c>
      <c r="CG384">
        <f t="shared" si="601"/>
        <v>56</v>
      </c>
      <c r="CH384" s="179">
        <f t="shared" si="564"/>
        <v>44208</v>
      </c>
      <c r="CI384">
        <f t="shared" si="602"/>
        <v>1</v>
      </c>
      <c r="CJ384" s="1">
        <f t="shared" si="603"/>
        <v>44208</v>
      </c>
      <c r="CK384" s="282">
        <f t="shared" si="604"/>
        <v>60</v>
      </c>
      <c r="CL384" s="284">
        <f t="shared" si="605"/>
        <v>44208</v>
      </c>
      <c r="CM384" s="283">
        <f t="shared" si="606"/>
        <v>1</v>
      </c>
    </row>
    <row r="385" spans="1:91" ht="18" customHeight="1" x14ac:dyDescent="0.55000000000000004">
      <c r="A385" s="179">
        <v>44209</v>
      </c>
      <c r="B385" s="240">
        <v>14</v>
      </c>
      <c r="C385" s="154">
        <f t="shared" si="586"/>
        <v>4465</v>
      </c>
      <c r="D385" s="154">
        <f t="shared" si="557"/>
        <v>284</v>
      </c>
      <c r="E385" s="147">
        <v>3</v>
      </c>
      <c r="F385" s="147">
        <v>4181</v>
      </c>
      <c r="G385" s="147">
        <v>0</v>
      </c>
      <c r="H385" s="135"/>
      <c r="I385" s="147">
        <v>1</v>
      </c>
      <c r="J385" s="135"/>
      <c r="K385" s="42">
        <v>0</v>
      </c>
      <c r="L385" s="146">
        <v>78</v>
      </c>
      <c r="M385" s="147">
        <v>3</v>
      </c>
      <c r="N385" s="135"/>
      <c r="O385" s="135"/>
      <c r="P385" s="147">
        <v>10</v>
      </c>
      <c r="Q385" s="147">
        <v>0</v>
      </c>
      <c r="R385" s="135"/>
      <c r="S385" s="135"/>
      <c r="T385" s="147">
        <v>25</v>
      </c>
      <c r="U385" s="147">
        <v>7</v>
      </c>
      <c r="V385" s="135"/>
      <c r="W385" s="42">
        <v>599</v>
      </c>
      <c r="X385" s="148">
        <v>252</v>
      </c>
      <c r="Y385" s="42">
        <v>197</v>
      </c>
      <c r="Z385" s="75">
        <f t="shared" si="556"/>
        <v>44209</v>
      </c>
      <c r="AA385" s="230">
        <f t="shared" si="567"/>
        <v>10273</v>
      </c>
      <c r="AB385" s="230">
        <f t="shared" si="568"/>
        <v>9361</v>
      </c>
      <c r="AC385" s="231">
        <f t="shared" si="569"/>
        <v>168</v>
      </c>
      <c r="AD385" s="183">
        <f t="shared" si="587"/>
        <v>42</v>
      </c>
      <c r="AE385" s="243">
        <f t="shared" si="588"/>
        <v>8180</v>
      </c>
      <c r="AF385" s="155">
        <v>9385</v>
      </c>
      <c r="AG385" s="184">
        <f t="shared" si="592"/>
        <v>60</v>
      </c>
      <c r="AH385" s="155">
        <v>8584</v>
      </c>
      <c r="AI385" s="184">
        <f t="shared" si="593"/>
        <v>1</v>
      </c>
      <c r="AJ385" s="185">
        <v>161</v>
      </c>
      <c r="AK385" s="186">
        <f t="shared" si="594"/>
        <v>0</v>
      </c>
      <c r="AL385" s="155">
        <v>46</v>
      </c>
      <c r="AM385" s="184">
        <f t="shared" si="595"/>
        <v>0</v>
      </c>
      <c r="AN385" s="155">
        <v>46</v>
      </c>
      <c r="AO385" s="184">
        <f t="shared" si="596"/>
        <v>0</v>
      </c>
      <c r="AP385" s="187">
        <v>0</v>
      </c>
      <c r="AQ385" s="186">
        <f t="shared" si="597"/>
        <v>4</v>
      </c>
      <c r="AR385" s="155">
        <v>842</v>
      </c>
      <c r="AS385" s="184">
        <f t="shared" si="598"/>
        <v>1</v>
      </c>
      <c r="AT385" s="155">
        <v>731</v>
      </c>
      <c r="AU385" s="184">
        <f t="shared" si="599"/>
        <v>0</v>
      </c>
      <c r="AV385" s="188">
        <v>7</v>
      </c>
      <c r="AW385" s="255">
        <v>214</v>
      </c>
      <c r="AX385" s="237">
        <f>+A385</f>
        <v>44209</v>
      </c>
      <c r="AY385" s="6">
        <v>0</v>
      </c>
      <c r="AZ385" s="238">
        <f t="shared" si="590"/>
        <v>375</v>
      </c>
      <c r="BA385" s="238">
        <f t="shared" si="537"/>
        <v>168</v>
      </c>
      <c r="BB385" s="130">
        <v>81</v>
      </c>
      <c r="BC385" s="27">
        <f t="shared" si="591"/>
        <v>498</v>
      </c>
      <c r="BD385" s="238">
        <f t="shared" si="539"/>
        <v>203</v>
      </c>
      <c r="BE385" s="229">
        <f t="shared" si="570"/>
        <v>44209</v>
      </c>
      <c r="BF385" s="132">
        <f t="shared" si="571"/>
        <v>14</v>
      </c>
      <c r="BG385" s="132">
        <f t="shared" si="489"/>
        <v>4465</v>
      </c>
      <c r="BH385" s="229">
        <f t="shared" si="559"/>
        <v>44209</v>
      </c>
      <c r="BI385" s="132">
        <f t="shared" si="572"/>
        <v>4465</v>
      </c>
      <c r="BJ385" s="1">
        <f t="shared" si="573"/>
        <v>44209</v>
      </c>
      <c r="BK385">
        <f t="shared" si="574"/>
        <v>78</v>
      </c>
      <c r="BL385">
        <f t="shared" si="575"/>
        <v>3</v>
      </c>
      <c r="BM385" s="1">
        <f t="shared" si="576"/>
        <v>44209</v>
      </c>
      <c r="BN385">
        <f t="shared" si="565"/>
        <v>6647</v>
      </c>
      <c r="BO385">
        <f t="shared" si="566"/>
        <v>3246</v>
      </c>
      <c r="BP385" s="179">
        <f t="shared" si="560"/>
        <v>44209</v>
      </c>
      <c r="BQ385">
        <f t="shared" si="577"/>
        <v>9385</v>
      </c>
      <c r="BR385">
        <f t="shared" si="578"/>
        <v>8584</v>
      </c>
      <c r="BS385">
        <f t="shared" si="579"/>
        <v>161</v>
      </c>
      <c r="BW385" s="179">
        <f t="shared" si="561"/>
        <v>44209</v>
      </c>
      <c r="BX385">
        <f t="shared" si="580"/>
        <v>46</v>
      </c>
      <c r="BY385">
        <f t="shared" si="581"/>
        <v>46</v>
      </c>
      <c r="BZ385">
        <f t="shared" si="582"/>
        <v>0</v>
      </c>
      <c r="CA385" s="179">
        <f t="shared" si="562"/>
        <v>44209</v>
      </c>
      <c r="CB385">
        <f t="shared" si="583"/>
        <v>842</v>
      </c>
      <c r="CC385">
        <f t="shared" si="584"/>
        <v>731</v>
      </c>
      <c r="CD385">
        <f t="shared" si="585"/>
        <v>7</v>
      </c>
      <c r="CE385" s="179">
        <f t="shared" si="563"/>
        <v>44209</v>
      </c>
      <c r="CF385">
        <f t="shared" si="600"/>
        <v>42</v>
      </c>
      <c r="CG385">
        <f t="shared" si="601"/>
        <v>60</v>
      </c>
      <c r="CH385" s="179">
        <f t="shared" si="564"/>
        <v>44209</v>
      </c>
      <c r="CI385">
        <f t="shared" si="602"/>
        <v>1</v>
      </c>
      <c r="CJ385" s="1">
        <f t="shared" si="603"/>
        <v>44209</v>
      </c>
      <c r="CK385" s="282">
        <f t="shared" si="604"/>
        <v>42</v>
      </c>
      <c r="CL385" s="284">
        <f t="shared" si="605"/>
        <v>44209</v>
      </c>
      <c r="CM385" s="283">
        <f t="shared" si="606"/>
        <v>1</v>
      </c>
    </row>
    <row r="386" spans="1:91" ht="18" customHeight="1" x14ac:dyDescent="0.55000000000000004">
      <c r="A386" s="179">
        <v>44210</v>
      </c>
      <c r="B386" s="240">
        <v>9</v>
      </c>
      <c r="C386" s="154">
        <f t="shared" si="586"/>
        <v>4474</v>
      </c>
      <c r="D386" s="154">
        <f t="shared" si="557"/>
        <v>273</v>
      </c>
      <c r="E386" s="147">
        <v>3</v>
      </c>
      <c r="F386" s="147">
        <v>4201</v>
      </c>
      <c r="G386" s="147">
        <v>1</v>
      </c>
      <c r="H386" s="135"/>
      <c r="I386" s="147">
        <v>1</v>
      </c>
      <c r="J386" s="135"/>
      <c r="K386" s="42">
        <v>0</v>
      </c>
      <c r="L386" s="146">
        <v>66</v>
      </c>
      <c r="M386" s="147">
        <v>11</v>
      </c>
      <c r="N386" s="135"/>
      <c r="O386" s="135"/>
      <c r="P386" s="147">
        <v>20</v>
      </c>
      <c r="Q386" s="147">
        <v>1</v>
      </c>
      <c r="R386" s="135"/>
      <c r="S386" s="135"/>
      <c r="T386" s="147">
        <v>27</v>
      </c>
      <c r="U386" s="147">
        <v>17</v>
      </c>
      <c r="V386" s="135"/>
      <c r="W386" s="42">
        <v>618</v>
      </c>
      <c r="X386" s="148">
        <v>245</v>
      </c>
      <c r="Y386" s="42">
        <v>198</v>
      </c>
      <c r="Z386" s="75">
        <f t="shared" si="556"/>
        <v>44210</v>
      </c>
      <c r="AA386" s="230">
        <f t="shared" si="567"/>
        <v>10302</v>
      </c>
      <c r="AB386" s="230">
        <f t="shared" si="568"/>
        <v>9408</v>
      </c>
      <c r="AC386" s="231">
        <f t="shared" si="569"/>
        <v>168</v>
      </c>
      <c r="AD386" s="183">
        <f t="shared" si="587"/>
        <v>29</v>
      </c>
      <c r="AE386" s="243">
        <f t="shared" si="588"/>
        <v>8209</v>
      </c>
      <c r="AF386" s="155">
        <v>9414</v>
      </c>
      <c r="AG386" s="184">
        <f t="shared" si="592"/>
        <v>47</v>
      </c>
      <c r="AH386" s="155">
        <v>8631</v>
      </c>
      <c r="AI386" s="184">
        <f t="shared" si="593"/>
        <v>0</v>
      </c>
      <c r="AJ386" s="185">
        <v>161</v>
      </c>
      <c r="AK386" s="186">
        <f t="shared" si="594"/>
        <v>0</v>
      </c>
      <c r="AL386" s="155">
        <v>46</v>
      </c>
      <c r="AM386" s="184">
        <f t="shared" si="595"/>
        <v>0</v>
      </c>
      <c r="AN386" s="155">
        <v>46</v>
      </c>
      <c r="AO386" s="184">
        <f t="shared" si="596"/>
        <v>0</v>
      </c>
      <c r="AP386" s="187">
        <v>0</v>
      </c>
      <c r="AQ386" s="186">
        <f t="shared" si="597"/>
        <v>0</v>
      </c>
      <c r="AR386" s="155">
        <v>842</v>
      </c>
      <c r="AS386" s="184">
        <f t="shared" si="598"/>
        <v>0</v>
      </c>
      <c r="AT386" s="155">
        <v>731</v>
      </c>
      <c r="AU386" s="184">
        <f t="shared" si="599"/>
        <v>0</v>
      </c>
      <c r="AV386" s="188">
        <v>7</v>
      </c>
      <c r="AW386" s="255">
        <v>215</v>
      </c>
      <c r="AX386" s="237">
        <f>+A386</f>
        <v>44210</v>
      </c>
      <c r="AY386" s="6">
        <v>0</v>
      </c>
      <c r="AZ386" s="238">
        <f t="shared" si="590"/>
        <v>375</v>
      </c>
      <c r="BA386" s="238">
        <f t="shared" si="537"/>
        <v>169</v>
      </c>
      <c r="BB386" s="130">
        <v>90</v>
      </c>
      <c r="BC386" s="27">
        <f t="shared" si="591"/>
        <v>588</v>
      </c>
      <c r="BD386" s="238">
        <f t="shared" si="539"/>
        <v>204</v>
      </c>
      <c r="BE386" s="229">
        <f t="shared" si="570"/>
        <v>44210</v>
      </c>
      <c r="BF386" s="132">
        <f t="shared" si="571"/>
        <v>9</v>
      </c>
      <c r="BG386" s="132">
        <f t="shared" si="489"/>
        <v>4474</v>
      </c>
      <c r="BH386" s="229">
        <f t="shared" si="559"/>
        <v>44210</v>
      </c>
      <c r="BI386" s="132">
        <f t="shared" si="572"/>
        <v>4474</v>
      </c>
      <c r="BJ386" s="1">
        <f t="shared" si="573"/>
        <v>44210</v>
      </c>
      <c r="BK386">
        <f t="shared" si="574"/>
        <v>66</v>
      </c>
      <c r="BL386">
        <f t="shared" si="575"/>
        <v>11</v>
      </c>
      <c r="BM386" s="1">
        <f t="shared" si="576"/>
        <v>44210</v>
      </c>
      <c r="BN386">
        <f t="shared" si="565"/>
        <v>6713</v>
      </c>
      <c r="BO386">
        <f t="shared" si="566"/>
        <v>3257</v>
      </c>
      <c r="BP386" s="179">
        <f t="shared" si="560"/>
        <v>44210</v>
      </c>
      <c r="BQ386">
        <f t="shared" si="577"/>
        <v>9414</v>
      </c>
      <c r="BR386">
        <f t="shared" si="578"/>
        <v>8631</v>
      </c>
      <c r="BS386">
        <f t="shared" si="579"/>
        <v>161</v>
      </c>
      <c r="BW386" s="179">
        <f t="shared" si="561"/>
        <v>44210</v>
      </c>
      <c r="BX386">
        <f t="shared" si="580"/>
        <v>46</v>
      </c>
      <c r="BY386">
        <f t="shared" si="581"/>
        <v>46</v>
      </c>
      <c r="BZ386">
        <f t="shared" si="582"/>
        <v>0</v>
      </c>
      <c r="CA386" s="179">
        <f t="shared" si="562"/>
        <v>44210</v>
      </c>
      <c r="CB386">
        <f t="shared" si="583"/>
        <v>842</v>
      </c>
      <c r="CC386">
        <f t="shared" si="584"/>
        <v>731</v>
      </c>
      <c r="CD386">
        <f t="shared" si="585"/>
        <v>7</v>
      </c>
      <c r="CE386" s="179">
        <f t="shared" si="563"/>
        <v>44210</v>
      </c>
      <c r="CF386">
        <f t="shared" si="600"/>
        <v>29</v>
      </c>
      <c r="CG386">
        <f t="shared" si="601"/>
        <v>47</v>
      </c>
      <c r="CH386" s="179">
        <f t="shared" si="564"/>
        <v>44210</v>
      </c>
      <c r="CI386">
        <f t="shared" si="602"/>
        <v>0</v>
      </c>
      <c r="CJ386" s="1">
        <f t="shared" si="603"/>
        <v>44210</v>
      </c>
      <c r="CK386" s="282">
        <f t="shared" si="604"/>
        <v>29</v>
      </c>
      <c r="CL386" s="284">
        <f t="shared" si="605"/>
        <v>44210</v>
      </c>
      <c r="CM386" s="283">
        <f t="shared" si="606"/>
        <v>0</v>
      </c>
    </row>
    <row r="387" spans="1:91" ht="18" customHeight="1" x14ac:dyDescent="0.55000000000000004">
      <c r="A387" s="179">
        <v>44211</v>
      </c>
      <c r="B387" s="240">
        <v>15</v>
      </c>
      <c r="C387" s="154">
        <f t="shared" si="586"/>
        <v>4489</v>
      </c>
      <c r="D387" s="154">
        <f t="shared" si="557"/>
        <v>281</v>
      </c>
      <c r="E387" s="147">
        <v>2</v>
      </c>
      <c r="F387" s="147">
        <v>4208</v>
      </c>
      <c r="G387" s="147">
        <v>0</v>
      </c>
      <c r="H387" s="135"/>
      <c r="I387" s="147">
        <v>1</v>
      </c>
      <c r="J387" s="135"/>
      <c r="K387" s="42">
        <v>0</v>
      </c>
      <c r="L387" s="146">
        <v>79</v>
      </c>
      <c r="M387" s="147">
        <v>24</v>
      </c>
      <c r="N387" s="135"/>
      <c r="O387" s="135"/>
      <c r="P387" s="147">
        <v>20</v>
      </c>
      <c r="Q387" s="147">
        <v>3</v>
      </c>
      <c r="R387" s="135"/>
      <c r="S387" s="135"/>
      <c r="T387" s="147">
        <v>7</v>
      </c>
      <c r="U387" s="147">
        <v>4</v>
      </c>
      <c r="V387" s="135"/>
      <c r="W387" s="42">
        <v>670</v>
      </c>
      <c r="X387" s="148">
        <v>262</v>
      </c>
      <c r="Y387" s="42">
        <v>199</v>
      </c>
      <c r="Z387" s="75">
        <f t="shared" ref="Z387:Z394" si="607">+A387</f>
        <v>44211</v>
      </c>
      <c r="AA387" s="230">
        <f t="shared" si="567"/>
        <v>10341</v>
      </c>
      <c r="AB387" s="230">
        <f t="shared" si="568"/>
        <v>9471</v>
      </c>
      <c r="AC387" s="231">
        <f t="shared" si="569"/>
        <v>168</v>
      </c>
      <c r="AD387" s="183">
        <f t="shared" si="587"/>
        <v>38</v>
      </c>
      <c r="AE387" s="243">
        <f t="shared" si="588"/>
        <v>8247</v>
      </c>
      <c r="AF387" s="155">
        <v>9452</v>
      </c>
      <c r="AG387" s="184">
        <f t="shared" si="592"/>
        <v>53</v>
      </c>
      <c r="AH387" s="155">
        <v>8684</v>
      </c>
      <c r="AI387" s="184">
        <f t="shared" si="593"/>
        <v>0</v>
      </c>
      <c r="AJ387" s="185">
        <v>161</v>
      </c>
      <c r="AK387" s="186">
        <f t="shared" si="594"/>
        <v>0</v>
      </c>
      <c r="AL387" s="155">
        <v>46</v>
      </c>
      <c r="AM387" s="184">
        <f t="shared" si="595"/>
        <v>0</v>
      </c>
      <c r="AN387" s="155">
        <v>46</v>
      </c>
      <c r="AO387" s="184">
        <f t="shared" si="596"/>
        <v>0</v>
      </c>
      <c r="AP387" s="187">
        <v>0</v>
      </c>
      <c r="AQ387" s="186">
        <f t="shared" si="597"/>
        <v>1</v>
      </c>
      <c r="AR387" s="155">
        <v>843</v>
      </c>
      <c r="AS387" s="184">
        <f t="shared" si="598"/>
        <v>10</v>
      </c>
      <c r="AT387" s="155">
        <v>741</v>
      </c>
      <c r="AU387" s="184">
        <f t="shared" si="599"/>
        <v>0</v>
      </c>
      <c r="AV387" s="188">
        <v>7</v>
      </c>
      <c r="AW387" s="255">
        <v>216</v>
      </c>
      <c r="AX387" s="237">
        <f>+A387</f>
        <v>44211</v>
      </c>
      <c r="AY387" s="6">
        <v>2</v>
      </c>
      <c r="AZ387" s="238">
        <f t="shared" si="590"/>
        <v>377</v>
      </c>
      <c r="BA387" s="238">
        <f t="shared" si="537"/>
        <v>170</v>
      </c>
      <c r="BB387" s="130">
        <v>90</v>
      </c>
      <c r="BC387" s="27">
        <f t="shared" si="591"/>
        <v>678</v>
      </c>
      <c r="BD387" s="238">
        <f t="shared" si="539"/>
        <v>205</v>
      </c>
      <c r="BE387" s="229">
        <f t="shared" si="570"/>
        <v>44211</v>
      </c>
      <c r="BF387" s="132">
        <f t="shared" si="571"/>
        <v>15</v>
      </c>
      <c r="BG387" s="132">
        <f t="shared" si="489"/>
        <v>4489</v>
      </c>
      <c r="BH387" s="229">
        <f t="shared" si="559"/>
        <v>44211</v>
      </c>
      <c r="BI387" s="132">
        <f t="shared" si="572"/>
        <v>4489</v>
      </c>
      <c r="BJ387" s="1">
        <f t="shared" si="573"/>
        <v>44211</v>
      </c>
      <c r="BK387">
        <f t="shared" si="574"/>
        <v>79</v>
      </c>
      <c r="BL387">
        <f t="shared" si="575"/>
        <v>24</v>
      </c>
      <c r="BM387" s="1">
        <f t="shared" si="576"/>
        <v>44211</v>
      </c>
      <c r="BN387">
        <f t="shared" si="565"/>
        <v>6792</v>
      </c>
      <c r="BO387">
        <f t="shared" si="566"/>
        <v>3281</v>
      </c>
      <c r="BP387" s="179">
        <f t="shared" si="560"/>
        <v>44211</v>
      </c>
      <c r="BQ387">
        <f t="shared" si="577"/>
        <v>9452</v>
      </c>
      <c r="BR387">
        <f t="shared" si="578"/>
        <v>8684</v>
      </c>
      <c r="BS387">
        <f t="shared" si="579"/>
        <v>161</v>
      </c>
      <c r="BW387" s="179">
        <f t="shared" si="561"/>
        <v>44211</v>
      </c>
      <c r="BX387">
        <f t="shared" si="580"/>
        <v>46</v>
      </c>
      <c r="BY387">
        <f t="shared" si="581"/>
        <v>46</v>
      </c>
      <c r="BZ387">
        <f t="shared" si="582"/>
        <v>0</v>
      </c>
      <c r="CA387" s="179">
        <f t="shared" si="562"/>
        <v>44211</v>
      </c>
      <c r="CB387">
        <f t="shared" si="583"/>
        <v>843</v>
      </c>
      <c r="CC387">
        <f t="shared" si="584"/>
        <v>741</v>
      </c>
      <c r="CD387">
        <f t="shared" si="585"/>
        <v>7</v>
      </c>
      <c r="CE387" s="179">
        <f t="shared" si="563"/>
        <v>44211</v>
      </c>
      <c r="CF387">
        <f t="shared" si="600"/>
        <v>38</v>
      </c>
      <c r="CG387">
        <f t="shared" si="601"/>
        <v>53</v>
      </c>
      <c r="CH387" s="179">
        <f t="shared" si="564"/>
        <v>44211</v>
      </c>
      <c r="CI387">
        <f t="shared" si="602"/>
        <v>0</v>
      </c>
      <c r="CJ387" s="1">
        <f t="shared" si="603"/>
        <v>44211</v>
      </c>
      <c r="CK387" s="282">
        <f t="shared" si="604"/>
        <v>38</v>
      </c>
      <c r="CL387" s="284">
        <f t="shared" si="605"/>
        <v>44211</v>
      </c>
      <c r="CM387" s="283">
        <f t="shared" si="606"/>
        <v>0</v>
      </c>
    </row>
    <row r="388" spans="1:91" ht="18" customHeight="1" x14ac:dyDescent="0.55000000000000004">
      <c r="A388" s="179">
        <v>44212</v>
      </c>
      <c r="B388" s="240">
        <v>13</v>
      </c>
      <c r="C388" s="154">
        <f t="shared" si="586"/>
        <v>4502</v>
      </c>
      <c r="D388" s="154">
        <f t="shared" si="557"/>
        <v>278</v>
      </c>
      <c r="E388" s="147">
        <v>2</v>
      </c>
      <c r="F388" s="147">
        <v>4224</v>
      </c>
      <c r="G388" s="147">
        <v>1</v>
      </c>
      <c r="H388" s="135"/>
      <c r="I388" s="147">
        <v>2</v>
      </c>
      <c r="J388" s="135"/>
      <c r="K388" s="42">
        <v>0</v>
      </c>
      <c r="L388" s="146">
        <v>119</v>
      </c>
      <c r="M388" s="147">
        <v>16</v>
      </c>
      <c r="N388" s="135"/>
      <c r="O388" s="135"/>
      <c r="P388" s="147">
        <v>32</v>
      </c>
      <c r="Q388" s="147">
        <v>6</v>
      </c>
      <c r="R388" s="135"/>
      <c r="S388" s="135"/>
      <c r="T388" s="147">
        <v>11</v>
      </c>
      <c r="U388" s="147">
        <v>11</v>
      </c>
      <c r="V388" s="135"/>
      <c r="W388" s="42">
        <v>746</v>
      </c>
      <c r="X388" s="148">
        <v>261</v>
      </c>
      <c r="Y388" s="42">
        <v>200</v>
      </c>
      <c r="Z388" s="75">
        <f t="shared" si="607"/>
        <v>44212</v>
      </c>
      <c r="AA388" s="230">
        <f t="shared" si="567"/>
        <v>10398</v>
      </c>
      <c r="AB388" s="230">
        <f t="shared" si="568"/>
        <v>9521</v>
      </c>
      <c r="AC388" s="231">
        <f t="shared" si="569"/>
        <v>169</v>
      </c>
      <c r="AD388" s="183">
        <f t="shared" si="587"/>
        <v>50</v>
      </c>
      <c r="AE388" s="243">
        <f t="shared" si="588"/>
        <v>8297</v>
      </c>
      <c r="AF388" s="155">
        <v>9502</v>
      </c>
      <c r="AG388" s="184">
        <f t="shared" si="592"/>
        <v>40</v>
      </c>
      <c r="AH388" s="155">
        <v>8724</v>
      </c>
      <c r="AI388" s="184">
        <f t="shared" si="593"/>
        <v>1</v>
      </c>
      <c r="AJ388" s="185">
        <v>162</v>
      </c>
      <c r="AK388" s="186">
        <f t="shared" si="594"/>
        <v>0</v>
      </c>
      <c r="AL388" s="155">
        <v>46</v>
      </c>
      <c r="AM388" s="184">
        <f t="shared" si="595"/>
        <v>0</v>
      </c>
      <c r="AN388" s="155">
        <v>46</v>
      </c>
      <c r="AO388" s="184">
        <f t="shared" si="596"/>
        <v>0</v>
      </c>
      <c r="AP388" s="187">
        <v>0</v>
      </c>
      <c r="AQ388" s="186">
        <f t="shared" si="597"/>
        <v>7</v>
      </c>
      <c r="AR388" s="155">
        <v>850</v>
      </c>
      <c r="AS388" s="184">
        <f t="shared" si="598"/>
        <v>10</v>
      </c>
      <c r="AT388" s="155">
        <v>751</v>
      </c>
      <c r="AU388" s="184">
        <f t="shared" si="599"/>
        <v>0</v>
      </c>
      <c r="AV388" s="188">
        <v>7</v>
      </c>
      <c r="AW388" s="255">
        <v>217</v>
      </c>
      <c r="AX388" s="237">
        <f>+A388</f>
        <v>44212</v>
      </c>
      <c r="AY388" s="6">
        <v>2</v>
      </c>
      <c r="AZ388" s="238">
        <f t="shared" si="590"/>
        <v>379</v>
      </c>
      <c r="BA388" s="238">
        <f t="shared" si="537"/>
        <v>171</v>
      </c>
      <c r="BB388" s="130">
        <v>72</v>
      </c>
      <c r="BC388" s="27">
        <f t="shared" si="591"/>
        <v>750</v>
      </c>
      <c r="BD388" s="238">
        <f t="shared" si="539"/>
        <v>206</v>
      </c>
      <c r="BE388" s="229">
        <f t="shared" si="570"/>
        <v>44212</v>
      </c>
      <c r="BF388" s="132">
        <f t="shared" si="571"/>
        <v>13</v>
      </c>
      <c r="BG388" s="132">
        <f t="shared" si="489"/>
        <v>4502</v>
      </c>
      <c r="BH388" s="229">
        <f t="shared" si="559"/>
        <v>44212</v>
      </c>
      <c r="BI388" s="132">
        <f t="shared" si="572"/>
        <v>4502</v>
      </c>
      <c r="BJ388" s="1">
        <f t="shared" si="573"/>
        <v>44212</v>
      </c>
      <c r="BK388">
        <f t="shared" si="574"/>
        <v>119</v>
      </c>
      <c r="BL388">
        <f t="shared" si="575"/>
        <v>16</v>
      </c>
      <c r="BM388" s="1">
        <f t="shared" si="576"/>
        <v>44212</v>
      </c>
      <c r="BN388">
        <f t="shared" si="565"/>
        <v>6911</v>
      </c>
      <c r="BO388">
        <f t="shared" si="566"/>
        <v>3297</v>
      </c>
      <c r="BP388" s="179">
        <f t="shared" si="560"/>
        <v>44212</v>
      </c>
      <c r="BQ388">
        <f t="shared" si="577"/>
        <v>9502</v>
      </c>
      <c r="BR388">
        <f t="shared" si="578"/>
        <v>8724</v>
      </c>
      <c r="BS388">
        <f t="shared" si="579"/>
        <v>162</v>
      </c>
      <c r="BW388" s="179">
        <f t="shared" si="561"/>
        <v>44212</v>
      </c>
      <c r="BX388">
        <f t="shared" si="580"/>
        <v>46</v>
      </c>
      <c r="BY388">
        <f t="shared" si="581"/>
        <v>46</v>
      </c>
      <c r="BZ388">
        <f t="shared" si="582"/>
        <v>0</v>
      </c>
      <c r="CA388" s="179">
        <f t="shared" si="562"/>
        <v>44212</v>
      </c>
      <c r="CB388">
        <f t="shared" si="583"/>
        <v>850</v>
      </c>
      <c r="CC388">
        <f t="shared" si="584"/>
        <v>751</v>
      </c>
      <c r="CD388">
        <f t="shared" si="585"/>
        <v>7</v>
      </c>
      <c r="CE388" s="179">
        <f t="shared" si="563"/>
        <v>44212</v>
      </c>
      <c r="CF388">
        <f t="shared" si="600"/>
        <v>50</v>
      </c>
      <c r="CG388">
        <f t="shared" si="601"/>
        <v>40</v>
      </c>
      <c r="CH388" s="179">
        <f t="shared" si="564"/>
        <v>44212</v>
      </c>
      <c r="CI388">
        <f t="shared" si="602"/>
        <v>1</v>
      </c>
      <c r="CJ388" s="1">
        <f t="shared" si="603"/>
        <v>44212</v>
      </c>
      <c r="CK388" s="282">
        <f t="shared" si="604"/>
        <v>50</v>
      </c>
      <c r="CL388" s="284">
        <f t="shared" si="605"/>
        <v>44212</v>
      </c>
      <c r="CM388" s="283">
        <f t="shared" si="606"/>
        <v>1</v>
      </c>
    </row>
    <row r="389" spans="1:91" ht="18" customHeight="1" x14ac:dyDescent="0.55000000000000004">
      <c r="A389" s="179">
        <v>44213</v>
      </c>
      <c r="B389" s="240">
        <v>16</v>
      </c>
      <c r="C389" s="154">
        <f t="shared" si="586"/>
        <v>4518</v>
      </c>
      <c r="D389" s="154">
        <f t="shared" ref="D389:D403" si="608">+C389-F389</f>
        <v>284</v>
      </c>
      <c r="E389" s="147">
        <v>2</v>
      </c>
      <c r="F389" s="147">
        <v>4234</v>
      </c>
      <c r="G389" s="147">
        <v>2</v>
      </c>
      <c r="H389" s="135"/>
      <c r="I389" s="147">
        <v>3</v>
      </c>
      <c r="J389" s="135"/>
      <c r="K389" s="42">
        <v>0</v>
      </c>
      <c r="L389" s="146">
        <v>115</v>
      </c>
      <c r="M389" s="147">
        <v>11</v>
      </c>
      <c r="N389" s="135"/>
      <c r="O389" s="135"/>
      <c r="P389" s="147">
        <v>61</v>
      </c>
      <c r="Q389" s="147">
        <v>6</v>
      </c>
      <c r="R389" s="135"/>
      <c r="S389" s="135"/>
      <c r="T389" s="147">
        <v>12</v>
      </c>
      <c r="U389" s="147">
        <v>12</v>
      </c>
      <c r="V389" s="135"/>
      <c r="W389" s="42">
        <v>788</v>
      </c>
      <c r="X389" s="148">
        <v>254</v>
      </c>
      <c r="Y389" s="42">
        <v>201</v>
      </c>
      <c r="Z389" s="75">
        <f t="shared" si="607"/>
        <v>44213</v>
      </c>
      <c r="AA389" s="230">
        <f t="shared" si="567"/>
        <v>10458</v>
      </c>
      <c r="AB389" s="230">
        <f t="shared" si="568"/>
        <v>9559</v>
      </c>
      <c r="AC389" s="231">
        <f t="shared" si="569"/>
        <v>169</v>
      </c>
      <c r="AD389" s="183">
        <f t="shared" si="587"/>
        <v>55</v>
      </c>
      <c r="AE389" s="243">
        <f t="shared" si="588"/>
        <v>8352</v>
      </c>
      <c r="AF389" s="155">
        <v>9557</v>
      </c>
      <c r="AG389" s="184">
        <f t="shared" si="592"/>
        <v>34</v>
      </c>
      <c r="AH389" s="155">
        <v>8758</v>
      </c>
      <c r="AI389" s="184">
        <f t="shared" si="593"/>
        <v>0</v>
      </c>
      <c r="AJ389" s="185">
        <v>162</v>
      </c>
      <c r="AK389" s="186">
        <f t="shared" si="594"/>
        <v>0</v>
      </c>
      <c r="AL389" s="155">
        <v>46</v>
      </c>
      <c r="AM389" s="184">
        <f t="shared" si="595"/>
        <v>0</v>
      </c>
      <c r="AN389" s="155">
        <v>46</v>
      </c>
      <c r="AO389" s="184">
        <f t="shared" si="596"/>
        <v>0</v>
      </c>
      <c r="AP389" s="187">
        <v>0</v>
      </c>
      <c r="AQ389" s="186">
        <f t="shared" si="597"/>
        <v>5</v>
      </c>
      <c r="AR389" s="155">
        <v>855</v>
      </c>
      <c r="AS389" s="184">
        <f t="shared" si="598"/>
        <v>4</v>
      </c>
      <c r="AT389" s="155">
        <v>755</v>
      </c>
      <c r="AU389" s="184">
        <f t="shared" si="599"/>
        <v>0</v>
      </c>
      <c r="AV389" s="188">
        <v>7</v>
      </c>
      <c r="AW389" s="255">
        <v>218</v>
      </c>
      <c r="AX389" s="237">
        <v>44213</v>
      </c>
      <c r="AY389" s="6">
        <v>2</v>
      </c>
      <c r="AZ389" s="238">
        <f t="shared" si="590"/>
        <v>381</v>
      </c>
      <c r="BA389" s="238">
        <f t="shared" si="537"/>
        <v>172</v>
      </c>
      <c r="BB389" s="130">
        <v>54</v>
      </c>
      <c r="BC389" s="27">
        <f t="shared" si="591"/>
        <v>804</v>
      </c>
      <c r="BD389" s="238">
        <f t="shared" si="539"/>
        <v>207</v>
      </c>
      <c r="BE389" s="229">
        <f t="shared" si="570"/>
        <v>44213</v>
      </c>
      <c r="BF389" s="132">
        <f t="shared" si="571"/>
        <v>16</v>
      </c>
      <c r="BG389" s="132">
        <f t="shared" si="489"/>
        <v>4518</v>
      </c>
      <c r="BH389" s="229">
        <f t="shared" si="559"/>
        <v>44213</v>
      </c>
      <c r="BI389" s="132">
        <f t="shared" si="572"/>
        <v>4518</v>
      </c>
      <c r="BJ389" s="1">
        <f t="shared" si="573"/>
        <v>44213</v>
      </c>
      <c r="BK389">
        <f t="shared" si="574"/>
        <v>115</v>
      </c>
      <c r="BL389">
        <f t="shared" si="575"/>
        <v>11</v>
      </c>
      <c r="BM389" s="1">
        <f t="shared" si="576"/>
        <v>44213</v>
      </c>
      <c r="BN389">
        <f t="shared" si="565"/>
        <v>7026</v>
      </c>
      <c r="BO389">
        <f t="shared" si="566"/>
        <v>3308</v>
      </c>
      <c r="BP389" s="179">
        <f t="shared" si="560"/>
        <v>44213</v>
      </c>
      <c r="BQ389">
        <f t="shared" si="577"/>
        <v>9557</v>
      </c>
      <c r="BR389">
        <f t="shared" si="578"/>
        <v>8758</v>
      </c>
      <c r="BS389">
        <f t="shared" si="579"/>
        <v>162</v>
      </c>
      <c r="BW389" s="179">
        <f t="shared" si="561"/>
        <v>44213</v>
      </c>
      <c r="BX389">
        <f t="shared" si="580"/>
        <v>46</v>
      </c>
      <c r="BY389">
        <f t="shared" si="581"/>
        <v>46</v>
      </c>
      <c r="BZ389">
        <f t="shared" si="582"/>
        <v>0</v>
      </c>
      <c r="CA389" s="179">
        <f t="shared" si="562"/>
        <v>44213</v>
      </c>
      <c r="CB389">
        <f t="shared" si="583"/>
        <v>855</v>
      </c>
      <c r="CC389">
        <f t="shared" si="584"/>
        <v>755</v>
      </c>
      <c r="CD389">
        <f t="shared" si="585"/>
        <v>7</v>
      </c>
      <c r="CE389" s="179">
        <f t="shared" si="563"/>
        <v>44213</v>
      </c>
      <c r="CF389">
        <f t="shared" si="600"/>
        <v>55</v>
      </c>
      <c r="CG389">
        <f t="shared" si="601"/>
        <v>34</v>
      </c>
      <c r="CH389" s="179">
        <f t="shared" si="564"/>
        <v>44213</v>
      </c>
      <c r="CI389">
        <f t="shared" si="602"/>
        <v>0</v>
      </c>
      <c r="CJ389" s="1">
        <f t="shared" si="603"/>
        <v>44213</v>
      </c>
      <c r="CK389" s="282">
        <f t="shared" si="604"/>
        <v>55</v>
      </c>
      <c r="CL389" s="284">
        <f t="shared" si="605"/>
        <v>44213</v>
      </c>
      <c r="CM389" s="283">
        <f t="shared" si="606"/>
        <v>0</v>
      </c>
    </row>
    <row r="390" spans="1:91" ht="18" customHeight="1" x14ac:dyDescent="0.55000000000000004">
      <c r="A390" s="179">
        <v>44214</v>
      </c>
      <c r="B390" s="240">
        <v>12</v>
      </c>
      <c r="C390" s="154">
        <f t="shared" si="586"/>
        <v>4530</v>
      </c>
      <c r="D390" s="154">
        <f t="shared" si="608"/>
        <v>274</v>
      </c>
      <c r="E390" s="147">
        <v>2</v>
      </c>
      <c r="F390" s="147">
        <v>4256</v>
      </c>
      <c r="G390" s="147">
        <v>0</v>
      </c>
      <c r="H390" s="135"/>
      <c r="I390" s="147">
        <v>2</v>
      </c>
      <c r="J390" s="135"/>
      <c r="K390" s="42">
        <v>0</v>
      </c>
      <c r="L390" s="146">
        <v>91</v>
      </c>
      <c r="M390" s="147">
        <v>11</v>
      </c>
      <c r="N390" s="135"/>
      <c r="O390" s="135"/>
      <c r="P390" s="147">
        <v>60</v>
      </c>
      <c r="Q390" s="147">
        <v>1</v>
      </c>
      <c r="R390" s="135"/>
      <c r="S390" s="135"/>
      <c r="T390" s="147">
        <v>8</v>
      </c>
      <c r="U390" s="147">
        <v>5</v>
      </c>
      <c r="V390" s="135"/>
      <c r="W390" s="42">
        <v>811</v>
      </c>
      <c r="X390" s="148">
        <v>259</v>
      </c>
      <c r="Y390" s="42">
        <v>202</v>
      </c>
      <c r="Z390" s="75">
        <f t="shared" si="607"/>
        <v>44214</v>
      </c>
      <c r="AA390" s="230">
        <f t="shared" si="567"/>
        <v>10572</v>
      </c>
      <c r="AB390" s="230">
        <f t="shared" si="568"/>
        <v>9588</v>
      </c>
      <c r="AC390" s="231">
        <f t="shared" si="569"/>
        <v>170</v>
      </c>
      <c r="AD390" s="183">
        <f t="shared" si="587"/>
        <v>107</v>
      </c>
      <c r="AE390" s="243">
        <f t="shared" si="588"/>
        <v>8459</v>
      </c>
      <c r="AF390" s="155">
        <v>9664</v>
      </c>
      <c r="AG390" s="184">
        <f t="shared" si="592"/>
        <v>28</v>
      </c>
      <c r="AH390" s="155">
        <v>8786</v>
      </c>
      <c r="AI390" s="184">
        <f t="shared" si="593"/>
        <v>1</v>
      </c>
      <c r="AJ390" s="185">
        <v>163</v>
      </c>
      <c r="AK390" s="186">
        <f t="shared" si="594"/>
        <v>0</v>
      </c>
      <c r="AL390" s="155">
        <v>46</v>
      </c>
      <c r="AM390" s="184">
        <f t="shared" si="595"/>
        <v>0</v>
      </c>
      <c r="AN390" s="155">
        <v>46</v>
      </c>
      <c r="AO390" s="184">
        <f t="shared" si="596"/>
        <v>0</v>
      </c>
      <c r="AP390" s="187">
        <v>0</v>
      </c>
      <c r="AQ390" s="186">
        <f t="shared" si="597"/>
        <v>7</v>
      </c>
      <c r="AR390" s="155">
        <v>862</v>
      </c>
      <c r="AS390" s="184">
        <f t="shared" si="598"/>
        <v>1</v>
      </c>
      <c r="AT390" s="155">
        <v>756</v>
      </c>
      <c r="AU390" s="184">
        <f t="shared" si="599"/>
        <v>0</v>
      </c>
      <c r="AV390" s="188">
        <v>7</v>
      </c>
      <c r="AW390" s="255">
        <v>219</v>
      </c>
      <c r="AX390" s="237">
        <v>44214</v>
      </c>
      <c r="AY390" s="6">
        <v>1</v>
      </c>
      <c r="AZ390" s="238">
        <f t="shared" si="590"/>
        <v>382</v>
      </c>
      <c r="BA390" s="238">
        <f t="shared" si="537"/>
        <v>173</v>
      </c>
      <c r="BB390" s="130">
        <v>35</v>
      </c>
      <c r="BC390" s="27">
        <f t="shared" si="591"/>
        <v>839</v>
      </c>
      <c r="BD390" s="238">
        <f t="shared" si="539"/>
        <v>208</v>
      </c>
      <c r="BE390" s="229">
        <f t="shared" si="570"/>
        <v>44214</v>
      </c>
      <c r="BF390" s="132">
        <f t="shared" si="571"/>
        <v>12</v>
      </c>
      <c r="BG390" s="132">
        <f t="shared" si="489"/>
        <v>4530</v>
      </c>
      <c r="BH390" s="229">
        <f t="shared" si="559"/>
        <v>44214</v>
      </c>
      <c r="BI390" s="132">
        <f t="shared" si="572"/>
        <v>4530</v>
      </c>
      <c r="BJ390" s="1">
        <f t="shared" si="573"/>
        <v>44214</v>
      </c>
      <c r="BK390">
        <f t="shared" si="574"/>
        <v>91</v>
      </c>
      <c r="BL390">
        <f t="shared" si="575"/>
        <v>11</v>
      </c>
      <c r="BM390" s="1">
        <f t="shared" si="576"/>
        <v>44214</v>
      </c>
      <c r="BN390">
        <f t="shared" si="565"/>
        <v>7117</v>
      </c>
      <c r="BO390">
        <f t="shared" si="566"/>
        <v>3319</v>
      </c>
      <c r="BP390" s="179">
        <f t="shared" si="560"/>
        <v>44214</v>
      </c>
      <c r="BQ390">
        <f t="shared" si="577"/>
        <v>9664</v>
      </c>
      <c r="BR390">
        <f t="shared" si="578"/>
        <v>8786</v>
      </c>
      <c r="BS390">
        <f t="shared" si="579"/>
        <v>163</v>
      </c>
      <c r="BW390" s="179">
        <f t="shared" si="561"/>
        <v>44214</v>
      </c>
      <c r="BX390">
        <f t="shared" si="580"/>
        <v>46</v>
      </c>
      <c r="BY390">
        <f t="shared" si="581"/>
        <v>46</v>
      </c>
      <c r="BZ390">
        <f t="shared" si="582"/>
        <v>0</v>
      </c>
      <c r="CA390" s="179">
        <f t="shared" si="562"/>
        <v>44214</v>
      </c>
      <c r="CB390">
        <f t="shared" si="583"/>
        <v>862</v>
      </c>
      <c r="CC390">
        <f t="shared" si="584"/>
        <v>756</v>
      </c>
      <c r="CD390">
        <f t="shared" si="585"/>
        <v>7</v>
      </c>
      <c r="CE390" s="179">
        <f t="shared" si="563"/>
        <v>44214</v>
      </c>
      <c r="CF390">
        <f t="shared" si="600"/>
        <v>107</v>
      </c>
      <c r="CG390">
        <f t="shared" si="601"/>
        <v>28</v>
      </c>
      <c r="CH390" s="179">
        <f t="shared" si="564"/>
        <v>44214</v>
      </c>
      <c r="CI390">
        <f t="shared" si="602"/>
        <v>1</v>
      </c>
      <c r="CJ390" s="1">
        <f t="shared" si="603"/>
        <v>44214</v>
      </c>
      <c r="CK390" s="282">
        <f t="shared" si="604"/>
        <v>107</v>
      </c>
      <c r="CL390" s="284">
        <f t="shared" si="605"/>
        <v>44214</v>
      </c>
      <c r="CM390" s="283">
        <f t="shared" si="606"/>
        <v>1</v>
      </c>
    </row>
    <row r="391" spans="1:91" ht="18" customHeight="1" x14ac:dyDescent="0.55000000000000004">
      <c r="A391" s="179">
        <v>44215</v>
      </c>
      <c r="B391" s="240">
        <v>15</v>
      </c>
      <c r="C391" s="154">
        <f t="shared" si="586"/>
        <v>4545</v>
      </c>
      <c r="D391" s="154">
        <f t="shared" si="608"/>
        <v>276</v>
      </c>
      <c r="E391" s="147">
        <v>1</v>
      </c>
      <c r="F391" s="147">
        <v>4269</v>
      </c>
      <c r="G391" s="147">
        <v>0</v>
      </c>
      <c r="H391" s="135"/>
      <c r="I391" s="147">
        <v>0</v>
      </c>
      <c r="J391" s="135"/>
      <c r="K391" s="42">
        <v>0</v>
      </c>
      <c r="L391" s="146">
        <v>58</v>
      </c>
      <c r="M391" s="147">
        <v>15</v>
      </c>
      <c r="N391" s="135"/>
      <c r="O391" s="135"/>
      <c r="P391" s="147">
        <v>39</v>
      </c>
      <c r="Q391" s="147">
        <v>0</v>
      </c>
      <c r="R391" s="135"/>
      <c r="S391" s="135"/>
      <c r="T391" s="147">
        <v>11</v>
      </c>
      <c r="U391" s="147">
        <v>8</v>
      </c>
      <c r="V391" s="135"/>
      <c r="W391" s="42">
        <v>819</v>
      </c>
      <c r="X391" s="148">
        <v>266</v>
      </c>
      <c r="Y391" s="42">
        <v>203</v>
      </c>
      <c r="Z391" s="75">
        <f t="shared" si="607"/>
        <v>44215</v>
      </c>
      <c r="AA391" s="230">
        <f t="shared" si="567"/>
        <v>10634</v>
      </c>
      <c r="AB391" s="230">
        <f t="shared" si="568"/>
        <v>9640</v>
      </c>
      <c r="AC391" s="231">
        <f t="shared" si="569"/>
        <v>172</v>
      </c>
      <c r="AD391" s="183">
        <f t="shared" si="587"/>
        <v>56</v>
      </c>
      <c r="AE391" s="243">
        <f t="shared" si="588"/>
        <v>8515</v>
      </c>
      <c r="AF391" s="155">
        <v>9720</v>
      </c>
      <c r="AG391" s="184">
        <f t="shared" si="592"/>
        <v>42</v>
      </c>
      <c r="AH391" s="155">
        <v>8828</v>
      </c>
      <c r="AI391" s="184">
        <f t="shared" si="593"/>
        <v>2</v>
      </c>
      <c r="AJ391" s="185">
        <v>165</v>
      </c>
      <c r="AK391" s="186">
        <f t="shared" si="594"/>
        <v>0</v>
      </c>
      <c r="AL391" s="155">
        <v>46</v>
      </c>
      <c r="AM391" s="184">
        <f t="shared" si="595"/>
        <v>0</v>
      </c>
      <c r="AN391" s="155">
        <v>46</v>
      </c>
      <c r="AO391" s="184">
        <f t="shared" si="596"/>
        <v>0</v>
      </c>
      <c r="AP391" s="187">
        <v>0</v>
      </c>
      <c r="AQ391" s="186">
        <f t="shared" si="597"/>
        <v>6</v>
      </c>
      <c r="AR391" s="155">
        <v>868</v>
      </c>
      <c r="AS391" s="184">
        <f t="shared" si="598"/>
        <v>10</v>
      </c>
      <c r="AT391" s="155">
        <v>766</v>
      </c>
      <c r="AU391" s="184">
        <f t="shared" si="599"/>
        <v>0</v>
      </c>
      <c r="AV391" s="188">
        <v>7</v>
      </c>
      <c r="AW391" s="255">
        <v>220</v>
      </c>
      <c r="AX391" s="237">
        <v>44215</v>
      </c>
      <c r="AY391" s="6">
        <v>7</v>
      </c>
      <c r="AZ391" s="238">
        <f t="shared" si="590"/>
        <v>389</v>
      </c>
      <c r="BA391" s="238">
        <f t="shared" si="537"/>
        <v>174</v>
      </c>
      <c r="BB391" s="130">
        <v>19</v>
      </c>
      <c r="BC391" s="27">
        <f t="shared" si="591"/>
        <v>858</v>
      </c>
      <c r="BD391" s="238">
        <f t="shared" si="539"/>
        <v>209</v>
      </c>
      <c r="BE391" s="229">
        <f t="shared" si="570"/>
        <v>44215</v>
      </c>
      <c r="BF391" s="132">
        <f t="shared" si="571"/>
        <v>15</v>
      </c>
      <c r="BG391" s="132">
        <f t="shared" ref="BG391:BG428" si="609">+BI391</f>
        <v>4545</v>
      </c>
      <c r="BH391" s="229">
        <f t="shared" si="559"/>
        <v>44215</v>
      </c>
      <c r="BI391" s="132">
        <f t="shared" si="572"/>
        <v>4545</v>
      </c>
      <c r="BJ391" s="1">
        <f t="shared" si="573"/>
        <v>44215</v>
      </c>
      <c r="BK391">
        <f t="shared" si="574"/>
        <v>58</v>
      </c>
      <c r="BL391">
        <f t="shared" si="575"/>
        <v>15</v>
      </c>
      <c r="BM391" s="1">
        <f t="shared" si="576"/>
        <v>44215</v>
      </c>
      <c r="BN391">
        <f t="shared" si="565"/>
        <v>7175</v>
      </c>
      <c r="BO391">
        <f t="shared" si="566"/>
        <v>3334</v>
      </c>
      <c r="BP391" s="179">
        <f t="shared" si="560"/>
        <v>44215</v>
      </c>
      <c r="BQ391">
        <f t="shared" si="577"/>
        <v>9720</v>
      </c>
      <c r="BR391">
        <f t="shared" si="578"/>
        <v>8828</v>
      </c>
      <c r="BS391">
        <f t="shared" si="579"/>
        <v>165</v>
      </c>
      <c r="BW391" s="179">
        <f t="shared" si="561"/>
        <v>44215</v>
      </c>
      <c r="BX391">
        <f t="shared" si="580"/>
        <v>46</v>
      </c>
      <c r="BY391">
        <f t="shared" si="581"/>
        <v>46</v>
      </c>
      <c r="BZ391">
        <f t="shared" si="582"/>
        <v>0</v>
      </c>
      <c r="CA391" s="179">
        <f t="shared" si="562"/>
        <v>44215</v>
      </c>
      <c r="CB391">
        <f t="shared" si="583"/>
        <v>868</v>
      </c>
      <c r="CC391">
        <f t="shared" si="584"/>
        <v>766</v>
      </c>
      <c r="CD391">
        <f t="shared" si="585"/>
        <v>7</v>
      </c>
      <c r="CE391" s="179">
        <f t="shared" si="563"/>
        <v>44215</v>
      </c>
      <c r="CF391">
        <f t="shared" si="600"/>
        <v>56</v>
      </c>
      <c r="CG391">
        <f t="shared" si="601"/>
        <v>42</v>
      </c>
      <c r="CH391" s="179">
        <f t="shared" si="564"/>
        <v>44215</v>
      </c>
      <c r="CI391">
        <f t="shared" si="602"/>
        <v>2</v>
      </c>
      <c r="CJ391" s="1">
        <f t="shared" si="603"/>
        <v>44215</v>
      </c>
      <c r="CK391" s="282">
        <f t="shared" si="604"/>
        <v>56</v>
      </c>
      <c r="CL391" s="284">
        <f t="shared" si="605"/>
        <v>44215</v>
      </c>
      <c r="CM391" s="283">
        <f t="shared" si="606"/>
        <v>2</v>
      </c>
    </row>
    <row r="392" spans="1:91" ht="18" customHeight="1" x14ac:dyDescent="0.55000000000000004">
      <c r="A392" s="179">
        <v>44216</v>
      </c>
      <c r="B392" s="240">
        <v>18</v>
      </c>
      <c r="C392" s="154">
        <f t="shared" si="586"/>
        <v>4563</v>
      </c>
      <c r="D392" s="154">
        <f t="shared" si="608"/>
        <v>288</v>
      </c>
      <c r="E392" s="147">
        <v>2</v>
      </c>
      <c r="F392" s="147">
        <v>4275</v>
      </c>
      <c r="G392" s="147">
        <v>5</v>
      </c>
      <c r="H392" s="135"/>
      <c r="I392" s="147">
        <v>5</v>
      </c>
      <c r="J392" s="135"/>
      <c r="K392" s="42">
        <v>0</v>
      </c>
      <c r="L392" s="146">
        <v>113</v>
      </c>
      <c r="M392" s="147">
        <v>16</v>
      </c>
      <c r="N392" s="135"/>
      <c r="O392" s="135"/>
      <c r="P392" s="147">
        <v>56</v>
      </c>
      <c r="Q392" s="147">
        <v>1</v>
      </c>
      <c r="R392" s="135"/>
      <c r="S392" s="135"/>
      <c r="T392" s="147">
        <v>32</v>
      </c>
      <c r="U392" s="147">
        <v>13</v>
      </c>
      <c r="V392" s="135"/>
      <c r="W392" s="42">
        <v>844</v>
      </c>
      <c r="X392" s="148">
        <v>268</v>
      </c>
      <c r="Y392" s="42">
        <v>204</v>
      </c>
      <c r="Z392" s="75">
        <f t="shared" si="607"/>
        <v>44216</v>
      </c>
      <c r="AA392" s="230">
        <f t="shared" si="567"/>
        <v>10713</v>
      </c>
      <c r="AB392" s="230">
        <f t="shared" si="568"/>
        <v>9680</v>
      </c>
      <c r="AC392" s="231">
        <f t="shared" si="569"/>
        <v>173</v>
      </c>
      <c r="AD392" s="183">
        <f t="shared" si="587"/>
        <v>77</v>
      </c>
      <c r="AE392" s="243">
        <f t="shared" si="588"/>
        <v>8592</v>
      </c>
      <c r="AF392" s="155">
        <v>9797</v>
      </c>
      <c r="AG392" s="184">
        <f t="shared" si="592"/>
        <v>37</v>
      </c>
      <c r="AH392" s="155">
        <v>8865</v>
      </c>
      <c r="AI392" s="184">
        <f t="shared" si="593"/>
        <v>1</v>
      </c>
      <c r="AJ392" s="185">
        <v>166</v>
      </c>
      <c r="AK392" s="186">
        <f t="shared" si="594"/>
        <v>0</v>
      </c>
      <c r="AL392" s="155">
        <v>46</v>
      </c>
      <c r="AM392" s="184">
        <f t="shared" si="595"/>
        <v>0</v>
      </c>
      <c r="AN392" s="155">
        <v>46</v>
      </c>
      <c r="AO392" s="184">
        <f t="shared" si="596"/>
        <v>0</v>
      </c>
      <c r="AP392" s="187">
        <v>0</v>
      </c>
      <c r="AQ392" s="186">
        <f t="shared" si="597"/>
        <v>2</v>
      </c>
      <c r="AR392" s="155">
        <v>870</v>
      </c>
      <c r="AS392" s="184">
        <f t="shared" si="598"/>
        <v>3</v>
      </c>
      <c r="AT392" s="155">
        <v>769</v>
      </c>
      <c r="AU392" s="184">
        <f t="shared" si="599"/>
        <v>0</v>
      </c>
      <c r="AV392" s="188">
        <v>7</v>
      </c>
      <c r="AW392" s="255">
        <v>221</v>
      </c>
      <c r="AX392" s="237">
        <v>44216</v>
      </c>
      <c r="AY392" s="6">
        <v>2</v>
      </c>
      <c r="AZ392" s="238">
        <f t="shared" si="590"/>
        <v>391</v>
      </c>
      <c r="BA392" s="238">
        <f t="shared" si="537"/>
        <v>175</v>
      </c>
      <c r="BB392" s="130">
        <v>20</v>
      </c>
      <c r="BC392" s="27">
        <f t="shared" si="591"/>
        <v>878</v>
      </c>
      <c r="BD392" s="238">
        <f t="shared" si="539"/>
        <v>210</v>
      </c>
      <c r="BE392" s="229">
        <f t="shared" si="570"/>
        <v>44216</v>
      </c>
      <c r="BF392" s="132">
        <f t="shared" si="571"/>
        <v>18</v>
      </c>
      <c r="BG392" s="132">
        <f t="shared" si="609"/>
        <v>4563</v>
      </c>
      <c r="BH392" s="229">
        <f t="shared" si="559"/>
        <v>44216</v>
      </c>
      <c r="BI392" s="132">
        <f t="shared" si="572"/>
        <v>4563</v>
      </c>
      <c r="BJ392" s="1">
        <f t="shared" si="573"/>
        <v>44216</v>
      </c>
      <c r="BK392">
        <f t="shared" si="574"/>
        <v>113</v>
      </c>
      <c r="BL392">
        <f t="shared" si="575"/>
        <v>16</v>
      </c>
      <c r="BM392" s="1">
        <f t="shared" si="576"/>
        <v>44216</v>
      </c>
      <c r="BN392">
        <f t="shared" si="565"/>
        <v>7288</v>
      </c>
      <c r="BO392">
        <f t="shared" si="566"/>
        <v>3350</v>
      </c>
      <c r="BP392" s="179">
        <f t="shared" si="560"/>
        <v>44216</v>
      </c>
      <c r="BQ392">
        <f t="shared" si="577"/>
        <v>9797</v>
      </c>
      <c r="BR392">
        <f t="shared" si="578"/>
        <v>8865</v>
      </c>
      <c r="BS392">
        <f t="shared" si="579"/>
        <v>166</v>
      </c>
      <c r="BW392" s="179">
        <f t="shared" si="561"/>
        <v>44216</v>
      </c>
      <c r="BX392">
        <f t="shared" si="580"/>
        <v>46</v>
      </c>
      <c r="BY392">
        <f t="shared" si="581"/>
        <v>46</v>
      </c>
      <c r="BZ392">
        <f t="shared" si="582"/>
        <v>0</v>
      </c>
      <c r="CA392" s="179">
        <f t="shared" si="562"/>
        <v>44216</v>
      </c>
      <c r="CB392">
        <f t="shared" si="583"/>
        <v>870</v>
      </c>
      <c r="CC392">
        <f t="shared" si="584"/>
        <v>769</v>
      </c>
      <c r="CD392">
        <f t="shared" si="585"/>
        <v>7</v>
      </c>
      <c r="CE392" s="179">
        <f t="shared" si="563"/>
        <v>44216</v>
      </c>
      <c r="CF392">
        <f t="shared" si="600"/>
        <v>77</v>
      </c>
      <c r="CG392">
        <f t="shared" si="601"/>
        <v>37</v>
      </c>
      <c r="CH392" s="179">
        <f t="shared" si="564"/>
        <v>44216</v>
      </c>
      <c r="CI392">
        <f t="shared" si="602"/>
        <v>1</v>
      </c>
      <c r="CJ392" s="1">
        <f t="shared" si="603"/>
        <v>44216</v>
      </c>
      <c r="CK392" s="282">
        <f t="shared" si="604"/>
        <v>77</v>
      </c>
      <c r="CL392" s="284">
        <f t="shared" si="605"/>
        <v>44216</v>
      </c>
      <c r="CM392" s="283">
        <f t="shared" si="606"/>
        <v>1</v>
      </c>
    </row>
    <row r="393" spans="1:91" ht="18" customHeight="1" x14ac:dyDescent="0.55000000000000004">
      <c r="A393" s="179">
        <v>44217</v>
      </c>
      <c r="B393" s="240">
        <v>9</v>
      </c>
      <c r="C393" s="154">
        <f t="shared" si="586"/>
        <v>4572</v>
      </c>
      <c r="D393" s="154">
        <f t="shared" si="608"/>
        <v>286</v>
      </c>
      <c r="E393" s="147">
        <v>2</v>
      </c>
      <c r="F393" s="147">
        <v>4286</v>
      </c>
      <c r="G393" s="147">
        <v>0</v>
      </c>
      <c r="H393" s="135"/>
      <c r="I393" s="147">
        <v>5</v>
      </c>
      <c r="J393" s="135"/>
      <c r="K393" s="42">
        <v>0</v>
      </c>
      <c r="L393" s="146">
        <v>119</v>
      </c>
      <c r="M393" s="147">
        <v>20</v>
      </c>
      <c r="N393" s="135"/>
      <c r="O393" s="135"/>
      <c r="P393" s="147">
        <v>20</v>
      </c>
      <c r="Q393" s="147">
        <v>1</v>
      </c>
      <c r="R393" s="135"/>
      <c r="S393" s="135"/>
      <c r="T393" s="147">
        <v>15</v>
      </c>
      <c r="U393" s="147">
        <v>14</v>
      </c>
      <c r="V393" s="135"/>
      <c r="W393" s="42">
        <v>929</v>
      </c>
      <c r="X393" s="148">
        <v>273</v>
      </c>
      <c r="Y393" s="42">
        <v>205</v>
      </c>
      <c r="Z393" s="75">
        <f t="shared" si="607"/>
        <v>44217</v>
      </c>
      <c r="AA393" s="230">
        <f t="shared" si="567"/>
        <v>10785</v>
      </c>
      <c r="AB393" s="230">
        <f t="shared" si="568"/>
        <v>9721</v>
      </c>
      <c r="AC393" s="231">
        <f t="shared" si="569"/>
        <v>174</v>
      </c>
      <c r="AD393" s="183">
        <f t="shared" si="587"/>
        <v>70</v>
      </c>
      <c r="AE393" s="243">
        <f t="shared" si="588"/>
        <v>8662</v>
      </c>
      <c r="AF393" s="155">
        <v>9867</v>
      </c>
      <c r="AG393" s="184">
        <f t="shared" si="592"/>
        <v>39</v>
      </c>
      <c r="AH393" s="155">
        <v>8904</v>
      </c>
      <c r="AI393" s="184">
        <f t="shared" si="593"/>
        <v>1</v>
      </c>
      <c r="AJ393" s="185">
        <v>167</v>
      </c>
      <c r="AK393" s="186">
        <f t="shared" si="594"/>
        <v>0</v>
      </c>
      <c r="AL393" s="155">
        <v>46</v>
      </c>
      <c r="AM393" s="184">
        <f t="shared" si="595"/>
        <v>0</v>
      </c>
      <c r="AN393" s="155">
        <v>46</v>
      </c>
      <c r="AO393" s="184">
        <f t="shared" si="596"/>
        <v>0</v>
      </c>
      <c r="AP393" s="187">
        <v>0</v>
      </c>
      <c r="AQ393" s="186">
        <f t="shared" si="597"/>
        <v>2</v>
      </c>
      <c r="AR393" s="155">
        <v>872</v>
      </c>
      <c r="AS393" s="184">
        <f t="shared" si="598"/>
        <v>2</v>
      </c>
      <c r="AT393" s="155">
        <v>771</v>
      </c>
      <c r="AU393" s="184">
        <f t="shared" si="599"/>
        <v>0</v>
      </c>
      <c r="AV393" s="188">
        <v>7</v>
      </c>
      <c r="AW393" s="255">
        <v>222</v>
      </c>
      <c r="AX393" s="237">
        <v>44217</v>
      </c>
      <c r="AY393" s="6">
        <v>3</v>
      </c>
      <c r="AZ393" s="238">
        <f t="shared" si="590"/>
        <v>394</v>
      </c>
      <c r="BA393" s="238">
        <f t="shared" si="537"/>
        <v>176</v>
      </c>
      <c r="BB393" s="130">
        <v>18</v>
      </c>
      <c r="BC393" s="27">
        <f t="shared" si="591"/>
        <v>896</v>
      </c>
      <c r="BD393" s="238">
        <f t="shared" si="539"/>
        <v>211</v>
      </c>
      <c r="BE393" s="229">
        <f t="shared" si="570"/>
        <v>44217</v>
      </c>
      <c r="BF393" s="132">
        <f t="shared" si="571"/>
        <v>9</v>
      </c>
      <c r="BG393" s="132">
        <f t="shared" si="609"/>
        <v>4572</v>
      </c>
      <c r="BH393" s="229">
        <f t="shared" si="559"/>
        <v>44217</v>
      </c>
      <c r="BI393" s="132">
        <f t="shared" si="572"/>
        <v>4572</v>
      </c>
      <c r="BJ393" s="1">
        <f t="shared" si="573"/>
        <v>44217</v>
      </c>
      <c r="BK393">
        <f t="shared" si="574"/>
        <v>119</v>
      </c>
      <c r="BL393">
        <f t="shared" si="575"/>
        <v>20</v>
      </c>
      <c r="BM393" s="1">
        <f t="shared" si="576"/>
        <v>44217</v>
      </c>
      <c r="BN393">
        <f t="shared" si="565"/>
        <v>7407</v>
      </c>
      <c r="BO393">
        <f t="shared" si="566"/>
        <v>3370</v>
      </c>
      <c r="BP393" s="179">
        <f t="shared" si="560"/>
        <v>44217</v>
      </c>
      <c r="BQ393">
        <f t="shared" si="577"/>
        <v>9867</v>
      </c>
      <c r="BR393">
        <f t="shared" si="578"/>
        <v>8904</v>
      </c>
      <c r="BS393">
        <f t="shared" si="579"/>
        <v>167</v>
      </c>
      <c r="BW393" s="179">
        <f t="shared" si="561"/>
        <v>44217</v>
      </c>
      <c r="BX393">
        <f t="shared" si="580"/>
        <v>46</v>
      </c>
      <c r="BY393">
        <f t="shared" si="581"/>
        <v>46</v>
      </c>
      <c r="BZ393">
        <f t="shared" si="582"/>
        <v>0</v>
      </c>
      <c r="CA393" s="179">
        <f t="shared" si="562"/>
        <v>44217</v>
      </c>
      <c r="CB393">
        <f t="shared" si="583"/>
        <v>872</v>
      </c>
      <c r="CC393">
        <f t="shared" si="584"/>
        <v>771</v>
      </c>
      <c r="CD393">
        <f t="shared" si="585"/>
        <v>7</v>
      </c>
      <c r="CE393" s="179">
        <f t="shared" si="563"/>
        <v>44217</v>
      </c>
      <c r="CF393">
        <f t="shared" si="600"/>
        <v>70</v>
      </c>
      <c r="CG393">
        <f t="shared" si="601"/>
        <v>39</v>
      </c>
      <c r="CH393" s="179">
        <f t="shared" si="564"/>
        <v>44217</v>
      </c>
      <c r="CI393">
        <f t="shared" si="602"/>
        <v>1</v>
      </c>
      <c r="CJ393" s="1">
        <f t="shared" si="603"/>
        <v>44217</v>
      </c>
      <c r="CK393" s="282">
        <f t="shared" si="604"/>
        <v>70</v>
      </c>
      <c r="CL393" s="284">
        <f t="shared" si="605"/>
        <v>44217</v>
      </c>
      <c r="CM393" s="283">
        <f t="shared" si="606"/>
        <v>1</v>
      </c>
    </row>
    <row r="394" spans="1:91" ht="18" customHeight="1" x14ac:dyDescent="0.55000000000000004">
      <c r="A394" s="179">
        <v>44218</v>
      </c>
      <c r="B394" s="240">
        <v>17</v>
      </c>
      <c r="C394" s="154">
        <f t="shared" si="586"/>
        <v>4589</v>
      </c>
      <c r="D394" s="154">
        <f t="shared" si="608"/>
        <v>293</v>
      </c>
      <c r="E394" s="147">
        <v>3</v>
      </c>
      <c r="F394" s="147">
        <v>4296</v>
      </c>
      <c r="G394" s="147">
        <v>0</v>
      </c>
      <c r="H394" s="135"/>
      <c r="I394" s="147">
        <v>2</v>
      </c>
      <c r="J394" s="135"/>
      <c r="K394" s="42">
        <v>0</v>
      </c>
      <c r="L394" s="146">
        <v>99</v>
      </c>
      <c r="M394" s="147">
        <v>10</v>
      </c>
      <c r="N394" s="135"/>
      <c r="O394" s="135"/>
      <c r="P394" s="147">
        <v>30</v>
      </c>
      <c r="Q394" s="147">
        <v>0</v>
      </c>
      <c r="R394" s="135"/>
      <c r="S394" s="135"/>
      <c r="T394" s="147">
        <v>37</v>
      </c>
      <c r="U394" s="147">
        <v>13</v>
      </c>
      <c r="V394" s="135"/>
      <c r="W394" s="42">
        <v>961</v>
      </c>
      <c r="X394" s="148">
        <v>270</v>
      </c>
      <c r="Y394" s="42">
        <v>206</v>
      </c>
      <c r="Z394" s="75">
        <f t="shared" si="607"/>
        <v>44218</v>
      </c>
      <c r="AA394" s="230">
        <f t="shared" si="567"/>
        <v>10856</v>
      </c>
      <c r="AB394" s="230">
        <f t="shared" si="568"/>
        <v>9771</v>
      </c>
      <c r="AC394" s="231">
        <f t="shared" si="569"/>
        <v>175</v>
      </c>
      <c r="AD394" s="183">
        <f t="shared" si="587"/>
        <v>61</v>
      </c>
      <c r="AE394" s="243">
        <f t="shared" si="588"/>
        <v>8723</v>
      </c>
      <c r="AF394" s="155">
        <v>9928</v>
      </c>
      <c r="AG394" s="184">
        <f t="shared" si="592"/>
        <v>44</v>
      </c>
      <c r="AH394" s="155">
        <v>8948</v>
      </c>
      <c r="AI394" s="184">
        <f t="shared" si="593"/>
        <v>1</v>
      </c>
      <c r="AJ394" s="185">
        <v>168</v>
      </c>
      <c r="AK394" s="186">
        <f t="shared" si="594"/>
        <v>1</v>
      </c>
      <c r="AL394" s="155">
        <v>47</v>
      </c>
      <c r="AM394" s="184">
        <f t="shared" si="595"/>
        <v>0</v>
      </c>
      <c r="AN394" s="155">
        <v>46</v>
      </c>
      <c r="AO394" s="184">
        <f t="shared" si="596"/>
        <v>0</v>
      </c>
      <c r="AP394" s="187">
        <v>0</v>
      </c>
      <c r="AQ394" s="186">
        <f t="shared" si="597"/>
        <v>9</v>
      </c>
      <c r="AR394" s="155">
        <v>881</v>
      </c>
      <c r="AS394" s="184">
        <f t="shared" si="598"/>
        <v>6</v>
      </c>
      <c r="AT394" s="155">
        <v>777</v>
      </c>
      <c r="AU394" s="184">
        <f t="shared" si="599"/>
        <v>0</v>
      </c>
      <c r="AV394" s="188">
        <v>7</v>
      </c>
      <c r="AW394" s="255">
        <v>223</v>
      </c>
      <c r="AX394" s="237">
        <v>44218</v>
      </c>
      <c r="AY394" s="6">
        <v>3</v>
      </c>
      <c r="AZ394" s="238">
        <f t="shared" si="590"/>
        <v>397</v>
      </c>
      <c r="BA394" s="238">
        <f t="shared" si="537"/>
        <v>177</v>
      </c>
      <c r="BB394" s="130">
        <v>15</v>
      </c>
      <c r="BC394" s="27">
        <f t="shared" si="591"/>
        <v>911</v>
      </c>
      <c r="BD394" s="238">
        <f t="shared" si="539"/>
        <v>212</v>
      </c>
      <c r="BE394" s="229">
        <f t="shared" si="570"/>
        <v>44218</v>
      </c>
      <c r="BF394" s="132">
        <f t="shared" si="571"/>
        <v>17</v>
      </c>
      <c r="BG394" s="132">
        <f t="shared" si="609"/>
        <v>4589</v>
      </c>
      <c r="BH394" s="229">
        <f t="shared" si="559"/>
        <v>44218</v>
      </c>
      <c r="BI394" s="132">
        <f t="shared" si="572"/>
        <v>4589</v>
      </c>
      <c r="BJ394" s="1">
        <f t="shared" si="573"/>
        <v>44218</v>
      </c>
      <c r="BK394">
        <f t="shared" si="574"/>
        <v>99</v>
      </c>
      <c r="BL394">
        <f t="shared" si="575"/>
        <v>10</v>
      </c>
      <c r="BM394" s="1">
        <f t="shared" si="576"/>
        <v>44218</v>
      </c>
      <c r="BN394">
        <f t="shared" si="565"/>
        <v>7506</v>
      </c>
      <c r="BO394">
        <f t="shared" si="566"/>
        <v>3380</v>
      </c>
      <c r="BP394" s="179">
        <f t="shared" si="560"/>
        <v>44218</v>
      </c>
      <c r="BQ394">
        <f t="shared" si="577"/>
        <v>9928</v>
      </c>
      <c r="BR394">
        <f t="shared" si="578"/>
        <v>8948</v>
      </c>
      <c r="BS394">
        <f t="shared" si="579"/>
        <v>168</v>
      </c>
      <c r="BW394" s="179">
        <f t="shared" si="561"/>
        <v>44218</v>
      </c>
      <c r="BX394">
        <f t="shared" si="580"/>
        <v>47</v>
      </c>
      <c r="BY394">
        <f t="shared" si="581"/>
        <v>46</v>
      </c>
      <c r="BZ394">
        <f t="shared" si="582"/>
        <v>0</v>
      </c>
      <c r="CA394" s="179">
        <f t="shared" si="562"/>
        <v>44218</v>
      </c>
      <c r="CB394">
        <f t="shared" si="583"/>
        <v>881</v>
      </c>
      <c r="CC394">
        <f t="shared" si="584"/>
        <v>777</v>
      </c>
      <c r="CD394">
        <f t="shared" si="585"/>
        <v>7</v>
      </c>
      <c r="CE394" s="179">
        <f t="shared" si="563"/>
        <v>44218</v>
      </c>
      <c r="CF394">
        <f t="shared" si="600"/>
        <v>61</v>
      </c>
      <c r="CG394">
        <f t="shared" si="601"/>
        <v>44</v>
      </c>
      <c r="CH394" s="179">
        <f t="shared" si="564"/>
        <v>44218</v>
      </c>
      <c r="CI394">
        <f t="shared" si="602"/>
        <v>1</v>
      </c>
      <c r="CJ394" s="1">
        <f t="shared" si="603"/>
        <v>44218</v>
      </c>
      <c r="CK394" s="282">
        <f t="shared" si="604"/>
        <v>61</v>
      </c>
      <c r="CL394" s="284">
        <f t="shared" si="605"/>
        <v>44218</v>
      </c>
      <c r="CM394" s="283">
        <f t="shared" si="606"/>
        <v>1</v>
      </c>
    </row>
    <row r="395" spans="1:91" ht="18" customHeight="1" x14ac:dyDescent="0.55000000000000004">
      <c r="A395" s="179">
        <v>44219</v>
      </c>
      <c r="B395" s="240">
        <v>15</v>
      </c>
      <c r="C395" s="154">
        <f t="shared" si="586"/>
        <v>4604</v>
      </c>
      <c r="D395" s="154">
        <f t="shared" si="608"/>
        <v>298</v>
      </c>
      <c r="E395" s="147">
        <v>2</v>
      </c>
      <c r="F395" s="147">
        <v>4306</v>
      </c>
      <c r="G395" s="147">
        <v>0</v>
      </c>
      <c r="H395" s="135"/>
      <c r="I395" s="147">
        <v>2</v>
      </c>
      <c r="J395" s="135"/>
      <c r="K395" s="42">
        <v>0</v>
      </c>
      <c r="L395" s="146">
        <v>92</v>
      </c>
      <c r="M395" s="147">
        <v>10</v>
      </c>
      <c r="N395" s="135"/>
      <c r="O395" s="135"/>
      <c r="P395" s="147">
        <v>21</v>
      </c>
      <c r="Q395" s="147">
        <v>2</v>
      </c>
      <c r="R395" s="135"/>
      <c r="S395" s="135"/>
      <c r="T395" s="147">
        <v>15</v>
      </c>
      <c r="U395" s="147">
        <v>5</v>
      </c>
      <c r="V395" s="135"/>
      <c r="W395" s="42">
        <v>1017</v>
      </c>
      <c r="X395" s="148">
        <v>273</v>
      </c>
      <c r="Y395" s="42">
        <v>207</v>
      </c>
      <c r="Z395" s="75">
        <f t="shared" ref="Z395:Z402" si="610">+A395</f>
        <v>44219</v>
      </c>
      <c r="AA395" s="230">
        <f t="shared" si="567"/>
        <v>10940</v>
      </c>
      <c r="AB395" s="230">
        <f t="shared" si="568"/>
        <v>9827</v>
      </c>
      <c r="AC395" s="231">
        <f t="shared" si="569"/>
        <v>175</v>
      </c>
      <c r="AD395" s="183">
        <f t="shared" si="587"/>
        <v>81</v>
      </c>
      <c r="AE395" s="243">
        <f t="shared" si="588"/>
        <v>8804</v>
      </c>
      <c r="AF395" s="155">
        <v>10009</v>
      </c>
      <c r="AG395" s="184">
        <f t="shared" si="592"/>
        <v>50</v>
      </c>
      <c r="AH395" s="155">
        <v>8998</v>
      </c>
      <c r="AI395" s="184">
        <f t="shared" si="593"/>
        <v>0</v>
      </c>
      <c r="AJ395" s="185">
        <v>168</v>
      </c>
      <c r="AK395" s="186">
        <f t="shared" si="594"/>
        <v>0</v>
      </c>
      <c r="AL395" s="155">
        <v>47</v>
      </c>
      <c r="AM395" s="184">
        <f t="shared" si="595"/>
        <v>0</v>
      </c>
      <c r="AN395" s="155">
        <v>46</v>
      </c>
      <c r="AO395" s="184">
        <f t="shared" si="596"/>
        <v>0</v>
      </c>
      <c r="AP395" s="187">
        <v>0</v>
      </c>
      <c r="AQ395" s="186">
        <f t="shared" si="597"/>
        <v>3</v>
      </c>
      <c r="AR395" s="155">
        <v>884</v>
      </c>
      <c r="AS395" s="184">
        <f t="shared" si="598"/>
        <v>6</v>
      </c>
      <c r="AT395" s="155">
        <v>783</v>
      </c>
      <c r="AU395" s="184">
        <f t="shared" si="599"/>
        <v>0</v>
      </c>
      <c r="AV395" s="188">
        <v>7</v>
      </c>
      <c r="AW395" s="255">
        <v>224</v>
      </c>
      <c r="AX395" s="237">
        <v>44219</v>
      </c>
      <c r="AY395" s="6">
        <v>2</v>
      </c>
      <c r="AZ395" s="238">
        <f t="shared" si="590"/>
        <v>399</v>
      </c>
      <c r="BA395" s="238">
        <f t="shared" si="537"/>
        <v>178</v>
      </c>
      <c r="BB395" s="130">
        <v>19</v>
      </c>
      <c r="BC395" s="27">
        <f t="shared" si="591"/>
        <v>930</v>
      </c>
      <c r="BD395" s="238">
        <f t="shared" si="539"/>
        <v>213</v>
      </c>
      <c r="BE395" s="229">
        <f t="shared" si="570"/>
        <v>44219</v>
      </c>
      <c r="BF395" s="132">
        <f t="shared" si="571"/>
        <v>15</v>
      </c>
      <c r="BG395" s="132">
        <f t="shared" si="609"/>
        <v>4604</v>
      </c>
      <c r="BH395" s="229">
        <f t="shared" si="559"/>
        <v>44219</v>
      </c>
      <c r="BI395" s="132">
        <f t="shared" si="572"/>
        <v>4604</v>
      </c>
      <c r="BJ395" s="1">
        <f t="shared" si="573"/>
        <v>44219</v>
      </c>
      <c r="BK395">
        <f t="shared" si="574"/>
        <v>92</v>
      </c>
      <c r="BL395">
        <f t="shared" si="575"/>
        <v>10</v>
      </c>
      <c r="BM395" s="1">
        <f t="shared" si="576"/>
        <v>44219</v>
      </c>
      <c r="BN395">
        <f t="shared" si="565"/>
        <v>7598</v>
      </c>
      <c r="BO395">
        <f t="shared" si="566"/>
        <v>3390</v>
      </c>
      <c r="BP395" s="179">
        <f t="shared" si="560"/>
        <v>44219</v>
      </c>
      <c r="BQ395">
        <f t="shared" si="577"/>
        <v>10009</v>
      </c>
      <c r="BR395">
        <f t="shared" si="578"/>
        <v>8998</v>
      </c>
      <c r="BS395">
        <f t="shared" si="579"/>
        <v>168</v>
      </c>
      <c r="BW395" s="179">
        <f t="shared" si="561"/>
        <v>44219</v>
      </c>
      <c r="BX395">
        <f t="shared" si="580"/>
        <v>47</v>
      </c>
      <c r="BY395">
        <f t="shared" si="581"/>
        <v>46</v>
      </c>
      <c r="BZ395">
        <f t="shared" si="582"/>
        <v>0</v>
      </c>
      <c r="CA395" s="179">
        <f t="shared" si="562"/>
        <v>44219</v>
      </c>
      <c r="CB395">
        <f t="shared" si="583"/>
        <v>884</v>
      </c>
      <c r="CC395">
        <f t="shared" si="584"/>
        <v>783</v>
      </c>
      <c r="CD395">
        <f t="shared" si="585"/>
        <v>7</v>
      </c>
      <c r="CE395" s="179">
        <f t="shared" si="563"/>
        <v>44219</v>
      </c>
      <c r="CF395">
        <f t="shared" si="600"/>
        <v>81</v>
      </c>
      <c r="CG395">
        <f t="shared" si="601"/>
        <v>50</v>
      </c>
      <c r="CH395" s="179">
        <f t="shared" si="564"/>
        <v>44219</v>
      </c>
      <c r="CI395">
        <f t="shared" si="602"/>
        <v>0</v>
      </c>
      <c r="CJ395" s="1">
        <f t="shared" si="603"/>
        <v>44219</v>
      </c>
      <c r="CK395" s="282">
        <f t="shared" si="604"/>
        <v>81</v>
      </c>
      <c r="CL395" s="284">
        <f t="shared" si="605"/>
        <v>44219</v>
      </c>
      <c r="CM395" s="283">
        <f t="shared" si="606"/>
        <v>0</v>
      </c>
    </row>
    <row r="396" spans="1:91" ht="18" customHeight="1" x14ac:dyDescent="0.55000000000000004">
      <c r="A396" s="179">
        <v>44220</v>
      </c>
      <c r="B396" s="240">
        <v>7</v>
      </c>
      <c r="C396" s="154">
        <f t="shared" si="586"/>
        <v>4611</v>
      </c>
      <c r="D396" s="154">
        <f t="shared" si="608"/>
        <v>288</v>
      </c>
      <c r="E396" s="147">
        <v>2</v>
      </c>
      <c r="F396" s="147">
        <v>4323</v>
      </c>
      <c r="G396" s="147">
        <v>1</v>
      </c>
      <c r="H396" s="135"/>
      <c r="I396" s="147">
        <v>2</v>
      </c>
      <c r="J396" s="135"/>
      <c r="K396" s="42">
        <v>0</v>
      </c>
      <c r="L396" s="146">
        <v>45</v>
      </c>
      <c r="M396" s="147">
        <v>16</v>
      </c>
      <c r="N396" s="135"/>
      <c r="O396" s="135"/>
      <c r="P396" s="147">
        <v>85</v>
      </c>
      <c r="Q396" s="147">
        <v>0</v>
      </c>
      <c r="R396" s="135"/>
      <c r="S396" s="135"/>
      <c r="T396" s="147">
        <v>18</v>
      </c>
      <c r="U396" s="147">
        <v>12</v>
      </c>
      <c r="V396" s="135"/>
      <c r="W396" s="42">
        <v>959</v>
      </c>
      <c r="X396" s="148">
        <v>277</v>
      </c>
      <c r="Y396" s="42">
        <v>208</v>
      </c>
      <c r="Z396" s="75">
        <f t="shared" si="610"/>
        <v>44220</v>
      </c>
      <c r="AA396" s="230">
        <f t="shared" si="567"/>
        <v>11021</v>
      </c>
      <c r="AB396" s="230">
        <f t="shared" si="568"/>
        <v>9868</v>
      </c>
      <c r="AC396" s="231">
        <f t="shared" si="569"/>
        <v>176</v>
      </c>
      <c r="AD396" s="183">
        <f t="shared" si="587"/>
        <v>76</v>
      </c>
      <c r="AE396" s="243">
        <f t="shared" si="588"/>
        <v>8880</v>
      </c>
      <c r="AF396" s="155">
        <v>10085</v>
      </c>
      <c r="AG396" s="184">
        <f t="shared" si="592"/>
        <v>37</v>
      </c>
      <c r="AH396" s="155">
        <v>9035</v>
      </c>
      <c r="AI396" s="184">
        <f t="shared" si="593"/>
        <v>1</v>
      </c>
      <c r="AJ396" s="185">
        <v>169</v>
      </c>
      <c r="AK396" s="186">
        <f t="shared" si="594"/>
        <v>0</v>
      </c>
      <c r="AL396" s="155">
        <v>47</v>
      </c>
      <c r="AM396" s="184">
        <f t="shared" si="595"/>
        <v>0</v>
      </c>
      <c r="AN396" s="155">
        <v>46</v>
      </c>
      <c r="AO396" s="184">
        <f t="shared" si="596"/>
        <v>0</v>
      </c>
      <c r="AP396" s="187">
        <v>0</v>
      </c>
      <c r="AQ396" s="186">
        <f t="shared" si="597"/>
        <v>5</v>
      </c>
      <c r="AR396" s="155">
        <v>889</v>
      </c>
      <c r="AS396" s="184">
        <f t="shared" si="598"/>
        <v>4</v>
      </c>
      <c r="AT396" s="155">
        <v>787</v>
      </c>
      <c r="AU396" s="184">
        <f t="shared" si="599"/>
        <v>0</v>
      </c>
      <c r="AV396" s="188">
        <v>7</v>
      </c>
      <c r="AW396" s="255">
        <v>225</v>
      </c>
      <c r="AX396" s="237">
        <v>44220</v>
      </c>
      <c r="AY396" s="6">
        <v>3</v>
      </c>
      <c r="AZ396" s="238">
        <f t="shared" si="590"/>
        <v>402</v>
      </c>
      <c r="BA396" s="238">
        <f t="shared" si="537"/>
        <v>179</v>
      </c>
      <c r="BB396" s="130">
        <v>11</v>
      </c>
      <c r="BC396" s="27">
        <f t="shared" si="591"/>
        <v>941</v>
      </c>
      <c r="BD396" s="238">
        <f t="shared" si="539"/>
        <v>214</v>
      </c>
      <c r="BE396" s="229">
        <f t="shared" si="570"/>
        <v>44220</v>
      </c>
      <c r="BF396" s="132">
        <f t="shared" si="571"/>
        <v>7</v>
      </c>
      <c r="BG396" s="132">
        <f t="shared" si="609"/>
        <v>4611</v>
      </c>
      <c r="BH396" s="229">
        <f t="shared" si="559"/>
        <v>44220</v>
      </c>
      <c r="BI396" s="132">
        <f t="shared" si="572"/>
        <v>4611</v>
      </c>
      <c r="BJ396" s="1">
        <f t="shared" si="573"/>
        <v>44220</v>
      </c>
      <c r="BK396">
        <f t="shared" si="574"/>
        <v>45</v>
      </c>
      <c r="BL396">
        <f t="shared" si="575"/>
        <v>16</v>
      </c>
      <c r="BM396" s="1">
        <f t="shared" si="576"/>
        <v>44220</v>
      </c>
      <c r="BN396">
        <f t="shared" si="565"/>
        <v>7643</v>
      </c>
      <c r="BO396">
        <f t="shared" si="566"/>
        <v>3406</v>
      </c>
      <c r="BP396" s="179">
        <f t="shared" si="560"/>
        <v>44220</v>
      </c>
      <c r="BQ396">
        <f t="shared" si="577"/>
        <v>10085</v>
      </c>
      <c r="BR396">
        <f t="shared" si="578"/>
        <v>9035</v>
      </c>
      <c r="BS396">
        <f t="shared" si="579"/>
        <v>169</v>
      </c>
      <c r="BW396" s="179">
        <f t="shared" si="561"/>
        <v>44220</v>
      </c>
      <c r="BX396">
        <f t="shared" si="580"/>
        <v>47</v>
      </c>
      <c r="BY396">
        <f t="shared" si="581"/>
        <v>46</v>
      </c>
      <c r="BZ396">
        <f t="shared" si="582"/>
        <v>0</v>
      </c>
      <c r="CA396" s="179">
        <f t="shared" si="562"/>
        <v>44220</v>
      </c>
      <c r="CB396">
        <f t="shared" si="583"/>
        <v>889</v>
      </c>
      <c r="CC396">
        <f t="shared" si="584"/>
        <v>787</v>
      </c>
      <c r="CD396">
        <f t="shared" si="585"/>
        <v>7</v>
      </c>
      <c r="CE396" s="179">
        <f t="shared" si="563"/>
        <v>44220</v>
      </c>
      <c r="CF396">
        <f t="shared" si="600"/>
        <v>76</v>
      </c>
      <c r="CG396">
        <f t="shared" si="601"/>
        <v>37</v>
      </c>
      <c r="CH396" s="179">
        <f t="shared" si="564"/>
        <v>44220</v>
      </c>
      <c r="CI396">
        <f t="shared" si="602"/>
        <v>1</v>
      </c>
      <c r="CJ396" s="1">
        <f t="shared" si="603"/>
        <v>44220</v>
      </c>
      <c r="CK396" s="282">
        <f t="shared" si="604"/>
        <v>76</v>
      </c>
      <c r="CL396" s="284">
        <f t="shared" si="605"/>
        <v>44220</v>
      </c>
      <c r="CM396" s="283">
        <f t="shared" si="606"/>
        <v>1</v>
      </c>
    </row>
    <row r="397" spans="1:91" ht="18" customHeight="1" x14ac:dyDescent="0.55000000000000004">
      <c r="A397" s="179">
        <v>44221</v>
      </c>
      <c r="B397" s="240">
        <v>13</v>
      </c>
      <c r="C397" s="154">
        <f t="shared" si="586"/>
        <v>4624</v>
      </c>
      <c r="D397" s="154">
        <f t="shared" si="608"/>
        <v>292</v>
      </c>
      <c r="E397" s="147">
        <v>3</v>
      </c>
      <c r="F397" s="147">
        <v>4332</v>
      </c>
      <c r="G397" s="147">
        <v>3</v>
      </c>
      <c r="H397" s="135"/>
      <c r="I397" s="147">
        <v>4</v>
      </c>
      <c r="J397" s="135"/>
      <c r="K397" s="42">
        <v>0</v>
      </c>
      <c r="L397" s="146">
        <v>57</v>
      </c>
      <c r="M397" s="147">
        <v>16</v>
      </c>
      <c r="N397" s="135"/>
      <c r="O397" s="135"/>
      <c r="P397" s="147">
        <v>35</v>
      </c>
      <c r="Q397" s="147">
        <v>1</v>
      </c>
      <c r="R397" s="135"/>
      <c r="S397" s="135"/>
      <c r="T397" s="147">
        <v>25</v>
      </c>
      <c r="U397" s="147">
        <v>9</v>
      </c>
      <c r="V397" s="135"/>
      <c r="W397" s="42">
        <v>956</v>
      </c>
      <c r="X397" s="148">
        <v>283</v>
      </c>
      <c r="Y397" s="42">
        <v>209</v>
      </c>
      <c r="Z397" s="75">
        <f t="shared" si="610"/>
        <v>44221</v>
      </c>
      <c r="AA397" s="230">
        <f t="shared" si="567"/>
        <v>11094</v>
      </c>
      <c r="AB397" s="230">
        <f t="shared" si="568"/>
        <v>9889</v>
      </c>
      <c r="AC397" s="231">
        <f t="shared" si="569"/>
        <v>178</v>
      </c>
      <c r="AD397" s="183">
        <f t="shared" si="587"/>
        <v>73</v>
      </c>
      <c r="AE397" s="243">
        <f t="shared" si="588"/>
        <v>8953</v>
      </c>
      <c r="AF397" s="155">
        <v>10158</v>
      </c>
      <c r="AG397" s="184">
        <f t="shared" si="592"/>
        <v>21</v>
      </c>
      <c r="AH397" s="155">
        <v>9056</v>
      </c>
      <c r="AI397" s="184">
        <f t="shared" si="593"/>
        <v>2</v>
      </c>
      <c r="AJ397" s="185">
        <v>171</v>
      </c>
      <c r="AK397" s="186">
        <f t="shared" si="594"/>
        <v>0</v>
      </c>
      <c r="AL397" s="155">
        <v>47</v>
      </c>
      <c r="AM397" s="184">
        <f t="shared" si="595"/>
        <v>0</v>
      </c>
      <c r="AN397" s="155">
        <v>46</v>
      </c>
      <c r="AO397" s="184">
        <f t="shared" si="596"/>
        <v>0</v>
      </c>
      <c r="AP397" s="187">
        <v>0</v>
      </c>
      <c r="AQ397" s="186">
        <f t="shared" si="597"/>
        <v>0</v>
      </c>
      <c r="AR397" s="155">
        <v>889</v>
      </c>
      <c r="AS397" s="184">
        <f t="shared" si="598"/>
        <v>0</v>
      </c>
      <c r="AT397" s="155">
        <v>787</v>
      </c>
      <c r="AU397" s="184">
        <f t="shared" si="599"/>
        <v>0</v>
      </c>
      <c r="AV397" s="188">
        <v>7</v>
      </c>
      <c r="AW397" s="255">
        <v>226</v>
      </c>
      <c r="AX397" s="237">
        <v>44221</v>
      </c>
      <c r="AY397" s="6">
        <v>2</v>
      </c>
      <c r="AZ397" s="238">
        <f t="shared" si="590"/>
        <v>404</v>
      </c>
      <c r="BA397" s="238">
        <f t="shared" si="537"/>
        <v>180</v>
      </c>
      <c r="BB397" s="130">
        <v>5</v>
      </c>
      <c r="BC397" s="27">
        <f t="shared" si="591"/>
        <v>946</v>
      </c>
      <c r="BD397" s="238">
        <f t="shared" si="539"/>
        <v>215</v>
      </c>
      <c r="BE397" s="229">
        <f t="shared" si="570"/>
        <v>44221</v>
      </c>
      <c r="BF397" s="132">
        <f t="shared" si="571"/>
        <v>13</v>
      </c>
      <c r="BG397" s="132">
        <f t="shared" si="609"/>
        <v>4624</v>
      </c>
      <c r="BH397" s="229">
        <f t="shared" si="559"/>
        <v>44221</v>
      </c>
      <c r="BI397" s="132">
        <f t="shared" si="572"/>
        <v>4624</v>
      </c>
      <c r="BJ397" s="1">
        <f t="shared" si="573"/>
        <v>44221</v>
      </c>
      <c r="BK397">
        <f t="shared" si="574"/>
        <v>57</v>
      </c>
      <c r="BL397">
        <f t="shared" si="575"/>
        <v>16</v>
      </c>
      <c r="BM397" s="1">
        <f t="shared" si="576"/>
        <v>44221</v>
      </c>
      <c r="BN397">
        <f t="shared" si="565"/>
        <v>7700</v>
      </c>
      <c r="BO397">
        <f t="shared" si="566"/>
        <v>3422</v>
      </c>
      <c r="BP397" s="179">
        <f t="shared" si="560"/>
        <v>44221</v>
      </c>
      <c r="BQ397">
        <f t="shared" si="577"/>
        <v>10158</v>
      </c>
      <c r="BR397">
        <f t="shared" si="578"/>
        <v>9056</v>
      </c>
      <c r="BS397">
        <f t="shared" si="579"/>
        <v>171</v>
      </c>
      <c r="BW397" s="179">
        <f t="shared" si="561"/>
        <v>44221</v>
      </c>
      <c r="BX397">
        <f t="shared" si="580"/>
        <v>47</v>
      </c>
      <c r="BY397">
        <f t="shared" si="581"/>
        <v>46</v>
      </c>
      <c r="BZ397">
        <f t="shared" si="582"/>
        <v>0</v>
      </c>
      <c r="CA397" s="179">
        <f t="shared" si="562"/>
        <v>44221</v>
      </c>
      <c r="CB397">
        <f t="shared" si="583"/>
        <v>889</v>
      </c>
      <c r="CC397">
        <f t="shared" si="584"/>
        <v>787</v>
      </c>
      <c r="CD397">
        <f t="shared" si="585"/>
        <v>7</v>
      </c>
      <c r="CE397" s="179">
        <f t="shared" si="563"/>
        <v>44221</v>
      </c>
      <c r="CF397">
        <f t="shared" si="600"/>
        <v>73</v>
      </c>
      <c r="CG397">
        <f t="shared" si="601"/>
        <v>21</v>
      </c>
      <c r="CH397" s="179">
        <f t="shared" si="564"/>
        <v>44221</v>
      </c>
      <c r="CI397">
        <f t="shared" si="602"/>
        <v>2</v>
      </c>
      <c r="CJ397" s="1">
        <f t="shared" si="603"/>
        <v>44221</v>
      </c>
      <c r="CK397" s="282">
        <f t="shared" si="604"/>
        <v>73</v>
      </c>
      <c r="CL397" s="284">
        <f t="shared" si="605"/>
        <v>44221</v>
      </c>
      <c r="CM397" s="283">
        <f t="shared" si="606"/>
        <v>2</v>
      </c>
    </row>
    <row r="398" spans="1:91" ht="18" customHeight="1" x14ac:dyDescent="0.55000000000000004">
      <c r="A398" s="179">
        <v>44222</v>
      </c>
      <c r="B398" s="240">
        <v>20</v>
      </c>
      <c r="C398" s="154">
        <f t="shared" si="586"/>
        <v>4644</v>
      </c>
      <c r="D398" s="154">
        <f t="shared" si="608"/>
        <v>293</v>
      </c>
      <c r="E398" s="147">
        <v>3</v>
      </c>
      <c r="F398" s="147">
        <v>4351</v>
      </c>
      <c r="G398" s="147">
        <v>0</v>
      </c>
      <c r="H398" s="135"/>
      <c r="I398" s="147">
        <v>1</v>
      </c>
      <c r="J398" s="135"/>
      <c r="K398" s="42">
        <v>0</v>
      </c>
      <c r="L398" s="146">
        <v>61</v>
      </c>
      <c r="M398" s="147">
        <v>14</v>
      </c>
      <c r="N398" s="135"/>
      <c r="O398" s="135"/>
      <c r="P398" s="147">
        <v>3</v>
      </c>
      <c r="Q398" s="147">
        <v>1</v>
      </c>
      <c r="R398" s="135"/>
      <c r="S398" s="135"/>
      <c r="T398" s="147">
        <v>23</v>
      </c>
      <c r="U398" s="147">
        <v>8</v>
      </c>
      <c r="V398" s="135"/>
      <c r="W398" s="42">
        <v>991</v>
      </c>
      <c r="X398" s="148">
        <v>288</v>
      </c>
      <c r="Y398" s="42">
        <v>210</v>
      </c>
      <c r="Z398" s="75">
        <f t="shared" si="610"/>
        <v>44222</v>
      </c>
      <c r="AA398" s="230">
        <f t="shared" si="567"/>
        <v>11159</v>
      </c>
      <c r="AB398" s="230">
        <f t="shared" si="568"/>
        <v>9944</v>
      </c>
      <c r="AC398" s="231">
        <f t="shared" si="569"/>
        <v>180</v>
      </c>
      <c r="AD398" s="183">
        <f t="shared" si="587"/>
        <v>64</v>
      </c>
      <c r="AE398" s="243">
        <f t="shared" si="588"/>
        <v>9017</v>
      </c>
      <c r="AF398" s="155">
        <v>10222</v>
      </c>
      <c r="AG398" s="184">
        <f t="shared" si="592"/>
        <v>45</v>
      </c>
      <c r="AH398" s="155">
        <v>9101</v>
      </c>
      <c r="AI398" s="184">
        <f t="shared" si="593"/>
        <v>2</v>
      </c>
      <c r="AJ398" s="185">
        <v>173</v>
      </c>
      <c r="AK398" s="186">
        <f t="shared" si="594"/>
        <v>0</v>
      </c>
      <c r="AL398" s="155">
        <v>47</v>
      </c>
      <c r="AM398" s="184">
        <f t="shared" si="595"/>
        <v>0</v>
      </c>
      <c r="AN398" s="155">
        <v>46</v>
      </c>
      <c r="AO398" s="184">
        <f t="shared" si="596"/>
        <v>0</v>
      </c>
      <c r="AP398" s="187">
        <v>0</v>
      </c>
      <c r="AQ398" s="186">
        <f t="shared" si="597"/>
        <v>1</v>
      </c>
      <c r="AR398" s="155">
        <v>890</v>
      </c>
      <c r="AS398" s="184">
        <f t="shared" si="598"/>
        <v>10</v>
      </c>
      <c r="AT398" s="155">
        <v>797</v>
      </c>
      <c r="AU398" s="184">
        <f t="shared" si="599"/>
        <v>0</v>
      </c>
      <c r="AV398" s="188">
        <v>7</v>
      </c>
      <c r="AW398" s="255">
        <v>227</v>
      </c>
      <c r="AX398" s="237">
        <v>44222</v>
      </c>
      <c r="AY398" s="6">
        <v>4</v>
      </c>
      <c r="AZ398" s="238">
        <f t="shared" si="590"/>
        <v>408</v>
      </c>
      <c r="BA398" s="238">
        <f t="shared" si="537"/>
        <v>181</v>
      </c>
      <c r="BB398" s="130">
        <v>7</v>
      </c>
      <c r="BC398" s="27">
        <f t="shared" si="591"/>
        <v>953</v>
      </c>
      <c r="BD398" s="238">
        <f t="shared" si="539"/>
        <v>216</v>
      </c>
      <c r="BE398" s="229">
        <f t="shared" si="570"/>
        <v>44222</v>
      </c>
      <c r="BF398" s="132">
        <f t="shared" si="571"/>
        <v>20</v>
      </c>
      <c r="BG398" s="132">
        <f t="shared" si="609"/>
        <v>4644</v>
      </c>
      <c r="BH398" s="229">
        <f t="shared" si="559"/>
        <v>44222</v>
      </c>
      <c r="BI398" s="132">
        <f t="shared" si="572"/>
        <v>4644</v>
      </c>
      <c r="BJ398" s="1">
        <f t="shared" si="573"/>
        <v>44222</v>
      </c>
      <c r="BK398">
        <f t="shared" si="574"/>
        <v>61</v>
      </c>
      <c r="BL398">
        <f t="shared" si="575"/>
        <v>14</v>
      </c>
      <c r="BM398" s="1">
        <f t="shared" si="576"/>
        <v>44222</v>
      </c>
      <c r="BN398">
        <f t="shared" si="565"/>
        <v>7761</v>
      </c>
      <c r="BO398">
        <f t="shared" si="566"/>
        <v>3436</v>
      </c>
      <c r="BP398" s="179">
        <f t="shared" si="560"/>
        <v>44222</v>
      </c>
      <c r="BQ398">
        <f t="shared" si="577"/>
        <v>10222</v>
      </c>
      <c r="BR398">
        <f t="shared" si="578"/>
        <v>9101</v>
      </c>
      <c r="BS398">
        <f t="shared" si="579"/>
        <v>173</v>
      </c>
      <c r="BW398" s="179">
        <f t="shared" si="561"/>
        <v>44222</v>
      </c>
      <c r="BX398">
        <f t="shared" si="580"/>
        <v>47</v>
      </c>
      <c r="BY398">
        <f t="shared" si="581"/>
        <v>46</v>
      </c>
      <c r="BZ398">
        <f t="shared" si="582"/>
        <v>0</v>
      </c>
      <c r="CA398" s="179">
        <f t="shared" si="562"/>
        <v>44222</v>
      </c>
      <c r="CB398">
        <f t="shared" si="583"/>
        <v>890</v>
      </c>
      <c r="CC398">
        <f t="shared" si="584"/>
        <v>797</v>
      </c>
      <c r="CD398">
        <f t="shared" si="585"/>
        <v>7</v>
      </c>
      <c r="CE398" s="179">
        <f t="shared" si="563"/>
        <v>44222</v>
      </c>
      <c r="CF398">
        <f t="shared" si="600"/>
        <v>64</v>
      </c>
      <c r="CG398">
        <f t="shared" si="601"/>
        <v>45</v>
      </c>
      <c r="CH398" s="179">
        <f t="shared" si="564"/>
        <v>44222</v>
      </c>
      <c r="CI398">
        <f t="shared" si="602"/>
        <v>2</v>
      </c>
      <c r="CJ398" s="1">
        <f t="shared" si="603"/>
        <v>44222</v>
      </c>
      <c r="CK398" s="282">
        <f t="shared" si="604"/>
        <v>64</v>
      </c>
      <c r="CL398" s="284">
        <f t="shared" si="605"/>
        <v>44222</v>
      </c>
      <c r="CM398" s="283">
        <f t="shared" si="606"/>
        <v>2</v>
      </c>
    </row>
    <row r="399" spans="1:91" ht="18" customHeight="1" x14ac:dyDescent="0.55000000000000004">
      <c r="A399" s="179">
        <v>44223</v>
      </c>
      <c r="B399" s="240">
        <v>13</v>
      </c>
      <c r="C399" s="154">
        <f t="shared" si="586"/>
        <v>4657</v>
      </c>
      <c r="D399" s="154">
        <f t="shared" si="608"/>
        <v>294</v>
      </c>
      <c r="E399" s="147">
        <v>3</v>
      </c>
      <c r="F399" s="147">
        <v>4363</v>
      </c>
      <c r="G399" s="147">
        <v>0</v>
      </c>
      <c r="H399" s="135"/>
      <c r="I399" s="147">
        <v>1</v>
      </c>
      <c r="J399" s="135"/>
      <c r="K399" s="42">
        <v>0</v>
      </c>
      <c r="L399" s="146">
        <v>28</v>
      </c>
      <c r="M399" s="147">
        <v>9</v>
      </c>
      <c r="N399" s="135"/>
      <c r="O399" s="135"/>
      <c r="P399" s="147">
        <v>11</v>
      </c>
      <c r="Q399" s="147">
        <v>4</v>
      </c>
      <c r="R399" s="135"/>
      <c r="S399" s="135"/>
      <c r="T399" s="147">
        <v>20</v>
      </c>
      <c r="U399" s="147">
        <v>5</v>
      </c>
      <c r="V399" s="135"/>
      <c r="W399" s="42">
        <v>988</v>
      </c>
      <c r="X399" s="148">
        <v>288</v>
      </c>
      <c r="Y399" s="42">
        <v>211</v>
      </c>
      <c r="Z399" s="75">
        <f t="shared" si="610"/>
        <v>44223</v>
      </c>
      <c r="AA399" s="230">
        <f t="shared" si="567"/>
        <v>11222</v>
      </c>
      <c r="AB399" s="230">
        <f t="shared" si="568"/>
        <v>10015</v>
      </c>
      <c r="AC399" s="231">
        <f t="shared" si="569"/>
        <v>182</v>
      </c>
      <c r="AD399" s="183">
        <f t="shared" si="587"/>
        <v>60</v>
      </c>
      <c r="AE399" s="243">
        <f t="shared" si="588"/>
        <v>9077</v>
      </c>
      <c r="AF399" s="155">
        <v>10282</v>
      </c>
      <c r="AG399" s="184">
        <f t="shared" si="592"/>
        <v>61</v>
      </c>
      <c r="AH399" s="155">
        <v>9162</v>
      </c>
      <c r="AI399" s="184">
        <f t="shared" si="593"/>
        <v>2</v>
      </c>
      <c r="AJ399" s="185">
        <v>175</v>
      </c>
      <c r="AK399" s="186">
        <f t="shared" si="594"/>
        <v>0</v>
      </c>
      <c r="AL399" s="155">
        <v>47</v>
      </c>
      <c r="AM399" s="184">
        <f t="shared" si="595"/>
        <v>0</v>
      </c>
      <c r="AN399" s="155">
        <v>46</v>
      </c>
      <c r="AO399" s="184">
        <f t="shared" si="596"/>
        <v>0</v>
      </c>
      <c r="AP399" s="187">
        <v>0</v>
      </c>
      <c r="AQ399" s="186">
        <f t="shared" si="597"/>
        <v>3</v>
      </c>
      <c r="AR399" s="155">
        <v>893</v>
      </c>
      <c r="AS399" s="184">
        <f t="shared" si="598"/>
        <v>10</v>
      </c>
      <c r="AT399" s="155">
        <v>807</v>
      </c>
      <c r="AU399" s="184">
        <f t="shared" si="599"/>
        <v>0</v>
      </c>
      <c r="AV399" s="188">
        <v>7</v>
      </c>
      <c r="AW399" s="255">
        <v>228</v>
      </c>
      <c r="AX399" s="237">
        <v>44223</v>
      </c>
      <c r="AY399" s="6">
        <v>0</v>
      </c>
      <c r="AZ399" s="238">
        <f t="shared" si="590"/>
        <v>408</v>
      </c>
      <c r="BA399" s="238">
        <f t="shared" si="537"/>
        <v>182</v>
      </c>
      <c r="BB399" s="130">
        <v>3</v>
      </c>
      <c r="BC399" s="27">
        <f t="shared" si="591"/>
        <v>956</v>
      </c>
      <c r="BD399" s="238">
        <f t="shared" si="539"/>
        <v>217</v>
      </c>
      <c r="BE399" s="229">
        <f t="shared" si="570"/>
        <v>44223</v>
      </c>
      <c r="BF399" s="132">
        <f t="shared" si="571"/>
        <v>13</v>
      </c>
      <c r="BG399" s="132">
        <f t="shared" si="609"/>
        <v>4657</v>
      </c>
      <c r="BH399" s="229">
        <f t="shared" si="559"/>
        <v>44223</v>
      </c>
      <c r="BI399" s="132">
        <f t="shared" si="572"/>
        <v>4657</v>
      </c>
      <c r="BJ399" s="1">
        <f t="shared" si="573"/>
        <v>44223</v>
      </c>
      <c r="BK399">
        <f t="shared" si="574"/>
        <v>28</v>
      </c>
      <c r="BL399">
        <f t="shared" si="575"/>
        <v>9</v>
      </c>
      <c r="BM399" s="1">
        <f t="shared" si="576"/>
        <v>44223</v>
      </c>
      <c r="BN399">
        <f t="shared" si="565"/>
        <v>7789</v>
      </c>
      <c r="BO399">
        <f t="shared" si="566"/>
        <v>3445</v>
      </c>
      <c r="BP399" s="179">
        <f t="shared" si="560"/>
        <v>44223</v>
      </c>
      <c r="BQ399">
        <f t="shared" si="577"/>
        <v>10282</v>
      </c>
      <c r="BR399">
        <f t="shared" si="578"/>
        <v>9162</v>
      </c>
      <c r="BS399">
        <f t="shared" si="579"/>
        <v>175</v>
      </c>
      <c r="BW399" s="179">
        <f t="shared" si="561"/>
        <v>44223</v>
      </c>
      <c r="BX399">
        <f t="shared" si="580"/>
        <v>47</v>
      </c>
      <c r="BY399">
        <f t="shared" si="581"/>
        <v>46</v>
      </c>
      <c r="BZ399">
        <f t="shared" si="582"/>
        <v>0</v>
      </c>
      <c r="CA399" s="179">
        <f t="shared" si="562"/>
        <v>44223</v>
      </c>
      <c r="CB399">
        <f t="shared" si="583"/>
        <v>893</v>
      </c>
      <c r="CC399">
        <f t="shared" si="584"/>
        <v>807</v>
      </c>
      <c r="CD399">
        <f t="shared" si="585"/>
        <v>7</v>
      </c>
      <c r="CE399" s="179">
        <f t="shared" si="563"/>
        <v>44223</v>
      </c>
      <c r="CF399">
        <f t="shared" si="600"/>
        <v>60</v>
      </c>
      <c r="CG399">
        <f t="shared" si="601"/>
        <v>61</v>
      </c>
      <c r="CH399" s="179">
        <f t="shared" si="564"/>
        <v>44223</v>
      </c>
      <c r="CI399">
        <f t="shared" si="602"/>
        <v>2</v>
      </c>
      <c r="CJ399" s="1">
        <f t="shared" si="603"/>
        <v>44223</v>
      </c>
      <c r="CK399" s="282">
        <f t="shared" si="604"/>
        <v>60</v>
      </c>
      <c r="CL399" s="284">
        <f t="shared" si="605"/>
        <v>44223</v>
      </c>
      <c r="CM399" s="283">
        <f t="shared" si="606"/>
        <v>2</v>
      </c>
    </row>
    <row r="400" spans="1:91" ht="18" customHeight="1" x14ac:dyDescent="0.55000000000000004">
      <c r="A400" s="179">
        <v>44224</v>
      </c>
      <c r="B400" s="240">
        <v>16</v>
      </c>
      <c r="C400" s="154">
        <f t="shared" si="586"/>
        <v>4673</v>
      </c>
      <c r="D400" s="154">
        <f t="shared" si="608"/>
        <v>300</v>
      </c>
      <c r="E400" s="147">
        <v>4</v>
      </c>
      <c r="F400" s="147">
        <v>4373</v>
      </c>
      <c r="G400" s="147">
        <v>1</v>
      </c>
      <c r="H400" s="135"/>
      <c r="I400" s="147">
        <v>1</v>
      </c>
      <c r="J400" s="135"/>
      <c r="K400" s="42">
        <v>0</v>
      </c>
      <c r="L400" s="146">
        <v>42</v>
      </c>
      <c r="M400" s="147">
        <v>19</v>
      </c>
      <c r="N400" s="135"/>
      <c r="O400" s="135"/>
      <c r="P400" s="147">
        <v>12</v>
      </c>
      <c r="Q400" s="147">
        <v>1</v>
      </c>
      <c r="R400" s="135"/>
      <c r="S400" s="135"/>
      <c r="T400" s="147">
        <v>22</v>
      </c>
      <c r="U400" s="147">
        <v>13</v>
      </c>
      <c r="V400" s="135"/>
      <c r="W400" s="42">
        <v>996</v>
      </c>
      <c r="X400" s="148">
        <v>293</v>
      </c>
      <c r="Y400" s="42">
        <v>212</v>
      </c>
      <c r="Z400" s="75">
        <f t="shared" si="610"/>
        <v>44224</v>
      </c>
      <c r="AA400" s="230">
        <f t="shared" si="567"/>
        <v>11263</v>
      </c>
      <c r="AB400" s="230">
        <f t="shared" si="568"/>
        <v>10094</v>
      </c>
      <c r="AC400" s="231">
        <f t="shared" si="569"/>
        <v>184</v>
      </c>
      <c r="AD400" s="183">
        <f t="shared" si="587"/>
        <v>39</v>
      </c>
      <c r="AE400" s="243">
        <f t="shared" si="588"/>
        <v>9116</v>
      </c>
      <c r="AF400" s="155">
        <v>10321</v>
      </c>
      <c r="AG400" s="184">
        <f t="shared" si="592"/>
        <v>77</v>
      </c>
      <c r="AH400" s="155">
        <v>9239</v>
      </c>
      <c r="AI400" s="184">
        <f t="shared" si="593"/>
        <v>2</v>
      </c>
      <c r="AJ400" s="185">
        <v>177</v>
      </c>
      <c r="AK400" s="186">
        <f t="shared" si="594"/>
        <v>0</v>
      </c>
      <c r="AL400" s="155">
        <v>47</v>
      </c>
      <c r="AM400" s="184">
        <f t="shared" si="595"/>
        <v>0</v>
      </c>
      <c r="AN400" s="155">
        <v>46</v>
      </c>
      <c r="AO400" s="184">
        <f t="shared" si="596"/>
        <v>0</v>
      </c>
      <c r="AP400" s="187">
        <v>0</v>
      </c>
      <c r="AQ400" s="186">
        <f t="shared" si="597"/>
        <v>2</v>
      </c>
      <c r="AR400" s="155">
        <v>895</v>
      </c>
      <c r="AS400" s="184">
        <f t="shared" si="598"/>
        <v>2</v>
      </c>
      <c r="AT400" s="155">
        <v>809</v>
      </c>
      <c r="AU400" s="184">
        <f t="shared" si="599"/>
        <v>0</v>
      </c>
      <c r="AV400" s="188">
        <v>7</v>
      </c>
      <c r="AW400" s="255">
        <v>229</v>
      </c>
      <c r="AX400" s="237">
        <v>44224</v>
      </c>
      <c r="AY400" s="6">
        <v>1</v>
      </c>
      <c r="AZ400" s="238">
        <f t="shared" si="590"/>
        <v>409</v>
      </c>
      <c r="BA400" s="238">
        <f t="shared" si="537"/>
        <v>183</v>
      </c>
      <c r="BB400" s="130">
        <v>1</v>
      </c>
      <c r="BC400" s="27">
        <f t="shared" si="591"/>
        <v>957</v>
      </c>
      <c r="BD400" s="238">
        <f t="shared" si="539"/>
        <v>218</v>
      </c>
      <c r="BE400" s="229">
        <f t="shared" si="570"/>
        <v>44224</v>
      </c>
      <c r="BF400" s="132">
        <f t="shared" si="571"/>
        <v>16</v>
      </c>
      <c r="BG400" s="132">
        <f t="shared" si="609"/>
        <v>4673</v>
      </c>
      <c r="BH400" s="229">
        <f t="shared" si="559"/>
        <v>44224</v>
      </c>
      <c r="BI400" s="132">
        <f t="shared" si="572"/>
        <v>4673</v>
      </c>
      <c r="BJ400" s="1">
        <f t="shared" si="573"/>
        <v>44224</v>
      </c>
      <c r="BK400">
        <f t="shared" si="574"/>
        <v>42</v>
      </c>
      <c r="BL400">
        <f t="shared" si="575"/>
        <v>19</v>
      </c>
      <c r="BM400" s="1">
        <f t="shared" si="576"/>
        <v>44224</v>
      </c>
      <c r="BN400">
        <f t="shared" si="565"/>
        <v>7831</v>
      </c>
      <c r="BO400">
        <f t="shared" si="566"/>
        <v>3464</v>
      </c>
      <c r="BP400" s="179">
        <f t="shared" si="560"/>
        <v>44224</v>
      </c>
      <c r="BQ400">
        <f t="shared" si="577"/>
        <v>10321</v>
      </c>
      <c r="BR400">
        <f t="shared" si="578"/>
        <v>9239</v>
      </c>
      <c r="BS400">
        <f t="shared" si="579"/>
        <v>177</v>
      </c>
      <c r="BW400" s="179">
        <f t="shared" si="561"/>
        <v>44224</v>
      </c>
      <c r="BX400">
        <f t="shared" si="580"/>
        <v>47</v>
      </c>
      <c r="BY400">
        <f t="shared" si="581"/>
        <v>46</v>
      </c>
      <c r="BZ400">
        <f t="shared" si="582"/>
        <v>0</v>
      </c>
      <c r="CA400" s="179">
        <f t="shared" si="562"/>
        <v>44224</v>
      </c>
      <c r="CB400">
        <f t="shared" si="583"/>
        <v>895</v>
      </c>
      <c r="CC400">
        <f t="shared" si="584"/>
        <v>809</v>
      </c>
      <c r="CD400">
        <f t="shared" si="585"/>
        <v>7</v>
      </c>
      <c r="CE400" s="179">
        <f t="shared" si="563"/>
        <v>44224</v>
      </c>
      <c r="CF400">
        <f t="shared" si="600"/>
        <v>39</v>
      </c>
      <c r="CG400">
        <f t="shared" si="601"/>
        <v>77</v>
      </c>
      <c r="CH400" s="179">
        <f t="shared" si="564"/>
        <v>44224</v>
      </c>
      <c r="CI400">
        <f t="shared" si="602"/>
        <v>2</v>
      </c>
      <c r="CJ400" s="1">
        <f t="shared" si="603"/>
        <v>44224</v>
      </c>
      <c r="CK400" s="282">
        <f t="shared" si="604"/>
        <v>39</v>
      </c>
      <c r="CL400" s="284">
        <f t="shared" si="605"/>
        <v>44224</v>
      </c>
      <c r="CM400" s="283">
        <f t="shared" si="606"/>
        <v>2</v>
      </c>
    </row>
    <row r="401" spans="1:91" ht="18" customHeight="1" x14ac:dyDescent="0.55000000000000004">
      <c r="A401" s="179">
        <v>44225</v>
      </c>
      <c r="B401" s="240">
        <v>16</v>
      </c>
      <c r="C401" s="154">
        <f t="shared" si="586"/>
        <v>4689</v>
      </c>
      <c r="D401" s="154">
        <f t="shared" si="608"/>
        <v>304</v>
      </c>
      <c r="E401" s="147">
        <v>5</v>
      </c>
      <c r="F401" s="147">
        <v>4385</v>
      </c>
      <c r="G401" s="147">
        <v>0</v>
      </c>
      <c r="H401" s="135"/>
      <c r="I401" s="147">
        <v>0</v>
      </c>
      <c r="J401" s="135"/>
      <c r="K401" s="42">
        <v>0</v>
      </c>
      <c r="L401" s="146">
        <v>16</v>
      </c>
      <c r="M401" s="147">
        <v>2</v>
      </c>
      <c r="N401" s="135"/>
      <c r="O401" s="135"/>
      <c r="P401" s="147">
        <v>7</v>
      </c>
      <c r="Q401" s="147">
        <v>2</v>
      </c>
      <c r="R401" s="135"/>
      <c r="S401" s="135"/>
      <c r="T401" s="147">
        <v>30</v>
      </c>
      <c r="U401" s="147">
        <v>3</v>
      </c>
      <c r="V401" s="135"/>
      <c r="W401" s="42">
        <v>976</v>
      </c>
      <c r="X401" s="148">
        <v>294</v>
      </c>
      <c r="Y401" s="42">
        <v>213</v>
      </c>
      <c r="Z401" s="75">
        <f t="shared" si="610"/>
        <v>44225</v>
      </c>
      <c r="AA401" s="230">
        <f t="shared" si="567"/>
        <v>11317</v>
      </c>
      <c r="AB401" s="230">
        <f t="shared" si="568"/>
        <v>10161</v>
      </c>
      <c r="AC401" s="231">
        <f t="shared" si="569"/>
        <v>185</v>
      </c>
      <c r="AD401" s="183">
        <f t="shared" si="587"/>
        <v>50</v>
      </c>
      <c r="AE401" s="243">
        <f t="shared" si="588"/>
        <v>9166</v>
      </c>
      <c r="AF401" s="155">
        <v>10371</v>
      </c>
      <c r="AG401" s="184">
        <f t="shared" si="592"/>
        <v>63</v>
      </c>
      <c r="AH401" s="155">
        <v>9302</v>
      </c>
      <c r="AI401" s="184">
        <f t="shared" si="593"/>
        <v>1</v>
      </c>
      <c r="AJ401" s="185">
        <v>178</v>
      </c>
      <c r="AK401" s="186">
        <f t="shared" si="594"/>
        <v>0</v>
      </c>
      <c r="AL401" s="155">
        <v>47</v>
      </c>
      <c r="AM401" s="184">
        <f t="shared" si="595"/>
        <v>0</v>
      </c>
      <c r="AN401" s="155">
        <v>46</v>
      </c>
      <c r="AO401" s="184">
        <f t="shared" si="596"/>
        <v>0</v>
      </c>
      <c r="AP401" s="187">
        <v>0</v>
      </c>
      <c r="AQ401" s="186">
        <f t="shared" si="597"/>
        <v>4</v>
      </c>
      <c r="AR401" s="155">
        <v>899</v>
      </c>
      <c r="AS401" s="184">
        <f t="shared" si="598"/>
        <v>4</v>
      </c>
      <c r="AT401" s="155">
        <v>813</v>
      </c>
      <c r="AU401" s="184">
        <f t="shared" si="599"/>
        <v>0</v>
      </c>
      <c r="AV401" s="188">
        <v>7</v>
      </c>
      <c r="AW401" s="255">
        <v>230</v>
      </c>
      <c r="AX401" s="237">
        <v>44225</v>
      </c>
      <c r="AY401" s="6">
        <v>1</v>
      </c>
      <c r="AZ401" s="238">
        <f t="shared" si="590"/>
        <v>410</v>
      </c>
      <c r="BA401" s="238">
        <f t="shared" si="537"/>
        <v>184</v>
      </c>
      <c r="BB401" s="130">
        <v>1</v>
      </c>
      <c r="BC401" s="27">
        <f t="shared" si="591"/>
        <v>958</v>
      </c>
      <c r="BD401" s="238">
        <f t="shared" si="539"/>
        <v>219</v>
      </c>
      <c r="BE401" s="229">
        <f t="shared" si="570"/>
        <v>44225</v>
      </c>
      <c r="BF401" s="132">
        <f t="shared" si="571"/>
        <v>16</v>
      </c>
      <c r="BG401" s="132">
        <f t="shared" si="609"/>
        <v>4689</v>
      </c>
      <c r="BH401" s="229">
        <f t="shared" si="559"/>
        <v>44225</v>
      </c>
      <c r="BI401" s="132">
        <f t="shared" si="572"/>
        <v>4689</v>
      </c>
      <c r="BJ401" s="1">
        <f t="shared" si="573"/>
        <v>44225</v>
      </c>
      <c r="BK401">
        <f t="shared" si="574"/>
        <v>16</v>
      </c>
      <c r="BL401">
        <f t="shared" si="575"/>
        <v>2</v>
      </c>
      <c r="BM401" s="1">
        <f t="shared" si="576"/>
        <v>44225</v>
      </c>
      <c r="BN401">
        <f t="shared" si="565"/>
        <v>7847</v>
      </c>
      <c r="BO401">
        <f t="shared" si="566"/>
        <v>3466</v>
      </c>
      <c r="BP401" s="179">
        <f t="shared" si="560"/>
        <v>44225</v>
      </c>
      <c r="BQ401">
        <f t="shared" si="577"/>
        <v>10371</v>
      </c>
      <c r="BR401">
        <f t="shared" si="578"/>
        <v>9302</v>
      </c>
      <c r="BS401">
        <f t="shared" si="579"/>
        <v>178</v>
      </c>
      <c r="BW401" s="179">
        <f t="shared" si="561"/>
        <v>44225</v>
      </c>
      <c r="BX401">
        <f t="shared" si="580"/>
        <v>47</v>
      </c>
      <c r="BY401">
        <f t="shared" si="581"/>
        <v>46</v>
      </c>
      <c r="BZ401">
        <f t="shared" si="582"/>
        <v>0</v>
      </c>
      <c r="CA401" s="179">
        <f t="shared" si="562"/>
        <v>44225</v>
      </c>
      <c r="CB401">
        <f t="shared" si="583"/>
        <v>899</v>
      </c>
      <c r="CC401">
        <f t="shared" si="584"/>
        <v>813</v>
      </c>
      <c r="CD401">
        <f t="shared" si="585"/>
        <v>7</v>
      </c>
      <c r="CE401" s="179">
        <f t="shared" si="563"/>
        <v>44225</v>
      </c>
      <c r="CF401">
        <f t="shared" si="600"/>
        <v>50</v>
      </c>
      <c r="CG401">
        <f t="shared" si="601"/>
        <v>63</v>
      </c>
      <c r="CH401" s="179">
        <f t="shared" si="564"/>
        <v>44225</v>
      </c>
      <c r="CI401">
        <f t="shared" si="602"/>
        <v>1</v>
      </c>
      <c r="CJ401" s="1">
        <f t="shared" si="603"/>
        <v>44225</v>
      </c>
      <c r="CK401" s="282">
        <f t="shared" si="604"/>
        <v>50</v>
      </c>
      <c r="CL401" s="284">
        <f t="shared" si="605"/>
        <v>44225</v>
      </c>
      <c r="CM401" s="283">
        <f t="shared" si="606"/>
        <v>1</v>
      </c>
    </row>
    <row r="402" spans="1:91" ht="18" customHeight="1" x14ac:dyDescent="0.55000000000000004">
      <c r="A402" s="179">
        <v>44226</v>
      </c>
      <c r="B402" s="240">
        <v>19</v>
      </c>
      <c r="C402" s="154">
        <f t="shared" si="586"/>
        <v>4708</v>
      </c>
      <c r="D402" s="154">
        <f t="shared" si="608"/>
        <v>309</v>
      </c>
      <c r="E402" s="147">
        <v>5</v>
      </c>
      <c r="F402" s="147">
        <v>4399</v>
      </c>
      <c r="G402" s="147">
        <v>0</v>
      </c>
      <c r="H402" s="135"/>
      <c r="I402" s="147">
        <v>0</v>
      </c>
      <c r="J402" s="135"/>
      <c r="K402" s="42">
        <v>0</v>
      </c>
      <c r="L402" s="146">
        <v>19</v>
      </c>
      <c r="M402" s="147">
        <v>14</v>
      </c>
      <c r="N402" s="135"/>
      <c r="O402" s="135"/>
      <c r="P402" s="147">
        <v>58</v>
      </c>
      <c r="Q402" s="147">
        <v>1</v>
      </c>
      <c r="R402" s="135"/>
      <c r="S402" s="135"/>
      <c r="T402" s="147">
        <v>27</v>
      </c>
      <c r="U402" s="147">
        <v>14</v>
      </c>
      <c r="V402" s="135"/>
      <c r="W402" s="42">
        <v>910</v>
      </c>
      <c r="X402" s="148">
        <v>296</v>
      </c>
      <c r="Y402" s="42">
        <v>214</v>
      </c>
      <c r="Z402" s="75">
        <f t="shared" si="610"/>
        <v>44226</v>
      </c>
      <c r="AA402" s="230">
        <f t="shared" si="567"/>
        <v>11355</v>
      </c>
      <c r="AB402" s="230">
        <f t="shared" si="568"/>
        <v>10231</v>
      </c>
      <c r="AC402" s="231">
        <f t="shared" si="569"/>
        <v>187</v>
      </c>
      <c r="AD402" s="183">
        <f t="shared" si="587"/>
        <v>28</v>
      </c>
      <c r="AE402" s="243">
        <f t="shared" si="588"/>
        <v>9194</v>
      </c>
      <c r="AF402" s="155">
        <v>10399</v>
      </c>
      <c r="AG402" s="184">
        <f t="shared" si="592"/>
        <v>60</v>
      </c>
      <c r="AH402" s="155">
        <v>9362</v>
      </c>
      <c r="AI402" s="184">
        <f t="shared" si="593"/>
        <v>1</v>
      </c>
      <c r="AJ402" s="185">
        <v>179</v>
      </c>
      <c r="AK402" s="186">
        <f t="shared" si="594"/>
        <v>0</v>
      </c>
      <c r="AL402" s="155">
        <v>47</v>
      </c>
      <c r="AM402" s="184">
        <f t="shared" si="595"/>
        <v>0</v>
      </c>
      <c r="AN402" s="155">
        <v>46</v>
      </c>
      <c r="AO402" s="184">
        <f t="shared" si="596"/>
        <v>0</v>
      </c>
      <c r="AP402" s="187">
        <v>0</v>
      </c>
      <c r="AQ402" s="186">
        <f t="shared" si="597"/>
        <v>10</v>
      </c>
      <c r="AR402" s="155">
        <v>909</v>
      </c>
      <c r="AS402" s="184">
        <f t="shared" si="598"/>
        <v>10</v>
      </c>
      <c r="AT402" s="155">
        <v>823</v>
      </c>
      <c r="AU402" s="184">
        <f t="shared" si="599"/>
        <v>1</v>
      </c>
      <c r="AV402" s="188">
        <v>8</v>
      </c>
      <c r="AW402" s="255">
        <v>231</v>
      </c>
      <c r="AX402" s="237">
        <v>44226</v>
      </c>
      <c r="AY402" s="6">
        <v>0</v>
      </c>
      <c r="AZ402" s="238">
        <f t="shared" si="590"/>
        <v>410</v>
      </c>
      <c r="BA402" s="238">
        <f t="shared" si="537"/>
        <v>185</v>
      </c>
      <c r="BB402" s="130">
        <v>1</v>
      </c>
      <c r="BC402" s="27">
        <f t="shared" si="591"/>
        <v>959</v>
      </c>
      <c r="BD402" s="238">
        <f t="shared" si="539"/>
        <v>220</v>
      </c>
      <c r="BE402" s="229">
        <f t="shared" si="570"/>
        <v>44226</v>
      </c>
      <c r="BF402" s="132">
        <f t="shared" si="571"/>
        <v>19</v>
      </c>
      <c r="BG402" s="132">
        <f t="shared" si="609"/>
        <v>4708</v>
      </c>
      <c r="BH402" s="229">
        <f t="shared" si="559"/>
        <v>44226</v>
      </c>
      <c r="BI402" s="132">
        <f t="shared" si="572"/>
        <v>4708</v>
      </c>
      <c r="BJ402" s="1">
        <f t="shared" si="573"/>
        <v>44226</v>
      </c>
      <c r="BK402">
        <f t="shared" si="574"/>
        <v>19</v>
      </c>
      <c r="BL402">
        <f t="shared" si="575"/>
        <v>14</v>
      </c>
      <c r="BM402" s="1">
        <f t="shared" si="576"/>
        <v>44226</v>
      </c>
      <c r="BN402">
        <f t="shared" si="565"/>
        <v>7866</v>
      </c>
      <c r="BO402">
        <f t="shared" si="566"/>
        <v>3480</v>
      </c>
      <c r="BP402" s="179">
        <f t="shared" si="560"/>
        <v>44226</v>
      </c>
      <c r="BQ402">
        <f t="shared" si="577"/>
        <v>10399</v>
      </c>
      <c r="BR402">
        <f t="shared" si="578"/>
        <v>9362</v>
      </c>
      <c r="BS402">
        <f t="shared" si="579"/>
        <v>179</v>
      </c>
      <c r="BW402" s="179">
        <f t="shared" si="561"/>
        <v>44226</v>
      </c>
      <c r="BX402">
        <f t="shared" si="580"/>
        <v>47</v>
      </c>
      <c r="BY402">
        <f t="shared" si="581"/>
        <v>46</v>
      </c>
      <c r="BZ402">
        <f t="shared" si="582"/>
        <v>0</v>
      </c>
      <c r="CA402" s="179">
        <f t="shared" si="562"/>
        <v>44226</v>
      </c>
      <c r="CB402">
        <f t="shared" si="583"/>
        <v>909</v>
      </c>
      <c r="CC402">
        <f t="shared" si="584"/>
        <v>823</v>
      </c>
      <c r="CD402">
        <f t="shared" si="585"/>
        <v>8</v>
      </c>
      <c r="CE402" s="179">
        <f t="shared" si="563"/>
        <v>44226</v>
      </c>
      <c r="CF402">
        <f t="shared" si="600"/>
        <v>28</v>
      </c>
      <c r="CG402">
        <f t="shared" si="601"/>
        <v>60</v>
      </c>
      <c r="CH402" s="179">
        <f t="shared" si="564"/>
        <v>44226</v>
      </c>
      <c r="CI402">
        <f t="shared" si="602"/>
        <v>1</v>
      </c>
      <c r="CJ402" s="1">
        <f t="shared" si="603"/>
        <v>44226</v>
      </c>
      <c r="CK402" s="282">
        <f t="shared" si="604"/>
        <v>28</v>
      </c>
      <c r="CL402" s="284">
        <f t="shared" si="605"/>
        <v>44226</v>
      </c>
      <c r="CM402" s="283">
        <f t="shared" si="606"/>
        <v>1</v>
      </c>
    </row>
    <row r="403" spans="1:91" ht="18" customHeight="1" x14ac:dyDescent="0.55000000000000004">
      <c r="A403" s="179">
        <v>44227</v>
      </c>
      <c r="B403" s="240">
        <v>9</v>
      </c>
      <c r="C403" s="154">
        <f t="shared" si="586"/>
        <v>4717</v>
      </c>
      <c r="D403" s="154">
        <f t="shared" si="608"/>
        <v>302</v>
      </c>
      <c r="E403" s="147">
        <v>5</v>
      </c>
      <c r="F403" s="147">
        <v>4415</v>
      </c>
      <c r="G403" s="147">
        <v>0</v>
      </c>
      <c r="H403" s="135"/>
      <c r="I403" s="147">
        <v>0</v>
      </c>
      <c r="J403" s="135"/>
      <c r="K403" s="42">
        <v>0</v>
      </c>
      <c r="L403" s="146">
        <v>16</v>
      </c>
      <c r="M403" s="147">
        <v>6</v>
      </c>
      <c r="N403" s="135"/>
      <c r="O403" s="135"/>
      <c r="P403" s="147">
        <v>5</v>
      </c>
      <c r="Q403" s="147">
        <v>0</v>
      </c>
      <c r="R403" s="135"/>
      <c r="S403" s="135"/>
      <c r="T403" s="147">
        <v>30</v>
      </c>
      <c r="U403" s="147">
        <v>5</v>
      </c>
      <c r="V403" s="135"/>
      <c r="W403" s="42">
        <v>891</v>
      </c>
      <c r="X403" s="148">
        <v>297</v>
      </c>
      <c r="Y403" s="42">
        <v>215</v>
      </c>
      <c r="Z403" s="75">
        <f t="shared" ref="Z403:Z410" si="611">+A403</f>
        <v>44227</v>
      </c>
      <c r="AA403" s="230">
        <f t="shared" si="567"/>
        <v>11410</v>
      </c>
      <c r="AB403" s="230">
        <f t="shared" si="568"/>
        <v>10299</v>
      </c>
      <c r="AC403" s="231">
        <f t="shared" si="569"/>
        <v>189</v>
      </c>
      <c r="AD403" s="183">
        <f t="shared" si="587"/>
        <v>53</v>
      </c>
      <c r="AE403" s="243">
        <f t="shared" si="588"/>
        <v>9247</v>
      </c>
      <c r="AF403" s="155">
        <v>10452</v>
      </c>
      <c r="AG403" s="184">
        <f t="shared" si="592"/>
        <v>61</v>
      </c>
      <c r="AH403" s="155">
        <v>9423</v>
      </c>
      <c r="AI403" s="184">
        <f t="shared" si="593"/>
        <v>2</v>
      </c>
      <c r="AJ403" s="185">
        <v>181</v>
      </c>
      <c r="AK403" s="186">
        <f t="shared" si="594"/>
        <v>0</v>
      </c>
      <c r="AL403" s="155">
        <v>47</v>
      </c>
      <c r="AM403" s="184">
        <f t="shared" si="595"/>
        <v>0</v>
      </c>
      <c r="AN403" s="155">
        <v>46</v>
      </c>
      <c r="AO403" s="184">
        <f t="shared" si="596"/>
        <v>0</v>
      </c>
      <c r="AP403" s="187">
        <v>0</v>
      </c>
      <c r="AQ403" s="186">
        <f t="shared" si="597"/>
        <v>2</v>
      </c>
      <c r="AR403" s="155">
        <v>911</v>
      </c>
      <c r="AS403" s="184">
        <f t="shared" si="598"/>
        <v>7</v>
      </c>
      <c r="AT403" s="155">
        <v>830</v>
      </c>
      <c r="AU403" s="184">
        <f t="shared" si="599"/>
        <v>0</v>
      </c>
      <c r="AV403" s="188">
        <v>8</v>
      </c>
      <c r="AW403" s="255">
        <v>232</v>
      </c>
      <c r="AX403" s="237">
        <v>44227</v>
      </c>
      <c r="AY403" s="6">
        <v>0</v>
      </c>
      <c r="AZ403" s="238">
        <f t="shared" si="590"/>
        <v>410</v>
      </c>
      <c r="BA403" s="238">
        <f t="shared" si="537"/>
        <v>186</v>
      </c>
      <c r="BB403" s="130">
        <v>1</v>
      </c>
      <c r="BC403" s="27">
        <f t="shared" si="591"/>
        <v>960</v>
      </c>
      <c r="BD403" s="238">
        <f t="shared" si="539"/>
        <v>221</v>
      </c>
      <c r="BE403" s="229">
        <f t="shared" si="570"/>
        <v>44227</v>
      </c>
      <c r="BF403" s="132">
        <f t="shared" si="571"/>
        <v>9</v>
      </c>
      <c r="BG403" s="132">
        <f t="shared" si="609"/>
        <v>4717</v>
      </c>
      <c r="BH403" s="229">
        <f t="shared" si="559"/>
        <v>44227</v>
      </c>
      <c r="BI403" s="132">
        <f t="shared" si="572"/>
        <v>4717</v>
      </c>
      <c r="BJ403" s="1">
        <f t="shared" si="573"/>
        <v>44227</v>
      </c>
      <c r="BK403">
        <f t="shared" si="574"/>
        <v>16</v>
      </c>
      <c r="BL403">
        <f t="shared" si="575"/>
        <v>6</v>
      </c>
      <c r="BM403" s="1">
        <f t="shared" si="576"/>
        <v>44227</v>
      </c>
      <c r="BN403">
        <f t="shared" si="565"/>
        <v>7882</v>
      </c>
      <c r="BO403">
        <f t="shared" si="566"/>
        <v>3486</v>
      </c>
      <c r="BP403" s="179">
        <f t="shared" si="560"/>
        <v>44227</v>
      </c>
      <c r="BQ403">
        <f t="shared" si="577"/>
        <v>10452</v>
      </c>
      <c r="BR403">
        <f t="shared" si="578"/>
        <v>9423</v>
      </c>
      <c r="BS403">
        <f t="shared" si="579"/>
        <v>181</v>
      </c>
      <c r="BW403" s="179">
        <f t="shared" si="561"/>
        <v>44227</v>
      </c>
      <c r="BX403">
        <f t="shared" si="580"/>
        <v>47</v>
      </c>
      <c r="BY403">
        <f t="shared" si="581"/>
        <v>46</v>
      </c>
      <c r="BZ403">
        <f t="shared" si="582"/>
        <v>0</v>
      </c>
      <c r="CA403" s="179">
        <f t="shared" si="562"/>
        <v>44227</v>
      </c>
      <c r="CB403">
        <f t="shared" si="583"/>
        <v>911</v>
      </c>
      <c r="CC403">
        <f t="shared" si="584"/>
        <v>830</v>
      </c>
      <c r="CD403">
        <f t="shared" si="585"/>
        <v>8</v>
      </c>
      <c r="CE403" s="179">
        <f t="shared" si="563"/>
        <v>44227</v>
      </c>
      <c r="CF403">
        <f t="shared" si="600"/>
        <v>53</v>
      </c>
      <c r="CG403">
        <f t="shared" si="601"/>
        <v>61</v>
      </c>
      <c r="CH403" s="179">
        <f t="shared" si="564"/>
        <v>44227</v>
      </c>
      <c r="CI403">
        <f t="shared" si="602"/>
        <v>2</v>
      </c>
      <c r="CJ403" s="1">
        <f t="shared" si="603"/>
        <v>44227</v>
      </c>
      <c r="CK403" s="282">
        <f t="shared" si="604"/>
        <v>53</v>
      </c>
      <c r="CL403" s="284">
        <f t="shared" si="605"/>
        <v>44227</v>
      </c>
      <c r="CM403" s="283">
        <f t="shared" si="606"/>
        <v>2</v>
      </c>
    </row>
    <row r="404" spans="1:91" ht="18" customHeight="1" x14ac:dyDescent="0.55000000000000004">
      <c r="A404" s="179">
        <v>44228</v>
      </c>
      <c r="B404" s="240">
        <v>18</v>
      </c>
      <c r="C404" s="154">
        <f t="shared" ref="C404:C434" si="612">+B404+C403</f>
        <v>4735</v>
      </c>
      <c r="D404" s="154">
        <f t="shared" ref="D404:D434" si="613">+C404-F404</f>
        <v>309</v>
      </c>
      <c r="E404" s="147">
        <v>5</v>
      </c>
      <c r="F404" s="147">
        <v>4426</v>
      </c>
      <c r="G404" s="147">
        <v>0</v>
      </c>
      <c r="H404" s="135"/>
      <c r="I404" s="147">
        <v>0</v>
      </c>
      <c r="J404" s="135"/>
      <c r="K404" s="42">
        <v>0</v>
      </c>
      <c r="L404" s="146">
        <v>15</v>
      </c>
      <c r="M404" s="147">
        <v>8</v>
      </c>
      <c r="N404" s="135"/>
      <c r="O404" s="135"/>
      <c r="P404" s="147">
        <v>6</v>
      </c>
      <c r="Q404" s="147">
        <v>1</v>
      </c>
      <c r="R404" s="135"/>
      <c r="S404" s="135"/>
      <c r="T404" s="147">
        <v>28</v>
      </c>
      <c r="U404" s="147">
        <v>17</v>
      </c>
      <c r="V404" s="135"/>
      <c r="W404" s="42">
        <v>872</v>
      </c>
      <c r="X404" s="148">
        <v>287</v>
      </c>
      <c r="Y404" s="42">
        <v>216</v>
      </c>
      <c r="Z404" s="75">
        <f t="shared" si="611"/>
        <v>44228</v>
      </c>
      <c r="AA404" s="230">
        <f t="shared" ref="AA404:AA434" si="614">+AF404+AL404+AR404</f>
        <v>11445</v>
      </c>
      <c r="AB404" s="230">
        <f t="shared" ref="AB404:AB434" si="615">+AH404+AN404+AT404</f>
        <v>10350</v>
      </c>
      <c r="AC404" s="231">
        <f t="shared" ref="AC404:AC434" si="616">+AJ404+AP404+AV404</f>
        <v>190</v>
      </c>
      <c r="AD404" s="183">
        <f t="shared" ref="AD404:AD434" si="617">+AF404-AF403</f>
        <v>34</v>
      </c>
      <c r="AE404" s="243">
        <f t="shared" ref="AE404:AE434" si="618">+AE403+AD404</f>
        <v>9281</v>
      </c>
      <c r="AF404" s="155">
        <v>10486</v>
      </c>
      <c r="AG404" s="184">
        <f t="shared" ref="AG404:AG434" si="619">+AH404-AH403</f>
        <v>51</v>
      </c>
      <c r="AH404" s="155">
        <v>9474</v>
      </c>
      <c r="AI404" s="184">
        <f t="shared" si="593"/>
        <v>1</v>
      </c>
      <c r="AJ404" s="185">
        <v>182</v>
      </c>
      <c r="AK404" s="186">
        <f t="shared" ref="AK404:AK434" si="620">+AL404-AL403</f>
        <v>0</v>
      </c>
      <c r="AL404" s="155">
        <v>47</v>
      </c>
      <c r="AM404" s="184">
        <f t="shared" ref="AM404:AM434" si="621">+AN404-AN403</f>
        <v>0</v>
      </c>
      <c r="AN404" s="155">
        <v>46</v>
      </c>
      <c r="AO404" s="184">
        <f t="shared" ref="AO404:AO434" si="622">+AP404-AP403</f>
        <v>0</v>
      </c>
      <c r="AP404" s="187">
        <v>0</v>
      </c>
      <c r="AQ404" s="186">
        <f t="shared" ref="AQ404:AQ434" si="623">+AR404-AR403</f>
        <v>1</v>
      </c>
      <c r="AR404" s="155">
        <v>912</v>
      </c>
      <c r="AS404" s="184">
        <f t="shared" ref="AS404:AS435" si="624">+AT404-AT403</f>
        <v>0</v>
      </c>
      <c r="AT404" s="155">
        <v>830</v>
      </c>
      <c r="AU404" s="184">
        <f t="shared" ref="AU404:AU434" si="625">+AV404-AV403</f>
        <v>0</v>
      </c>
      <c r="AV404" s="188">
        <v>8</v>
      </c>
      <c r="AW404" s="255">
        <v>233</v>
      </c>
      <c r="AX404" s="237">
        <v>44228</v>
      </c>
      <c r="AY404" s="6">
        <v>0</v>
      </c>
      <c r="AZ404" s="238">
        <f t="shared" ref="AZ404:AZ434" si="626">+AZ403+AY404</f>
        <v>410</v>
      </c>
      <c r="BA404" s="238">
        <f t="shared" si="537"/>
        <v>187</v>
      </c>
      <c r="BB404" s="130">
        <v>0</v>
      </c>
      <c r="BC404" s="27">
        <f t="shared" ref="BC404:BC434" si="627">+BC403+BB404</f>
        <v>960</v>
      </c>
      <c r="BD404" s="238">
        <f t="shared" si="539"/>
        <v>222</v>
      </c>
      <c r="BE404" s="229">
        <f t="shared" ref="BE404:BE434" si="628">+Z404</f>
        <v>44228</v>
      </c>
      <c r="BF404" s="132">
        <f t="shared" ref="BF404:BF434" si="629">+B404</f>
        <v>18</v>
      </c>
      <c r="BG404" s="132">
        <f t="shared" si="609"/>
        <v>4735</v>
      </c>
      <c r="BH404" s="229">
        <f t="shared" ref="BH404:BH434" si="630">+A404</f>
        <v>44228</v>
      </c>
      <c r="BI404" s="132">
        <f t="shared" ref="BI404:BI434" si="631">+C404</f>
        <v>4735</v>
      </c>
      <c r="BJ404" s="1">
        <f t="shared" ref="BJ404:BJ434" si="632">+BE404</f>
        <v>44228</v>
      </c>
      <c r="BK404">
        <f t="shared" ref="BK404:BK434" si="633">+L404</f>
        <v>15</v>
      </c>
      <c r="BL404">
        <f t="shared" ref="BL404:BL434" si="634">+M404</f>
        <v>8</v>
      </c>
      <c r="BM404" s="1">
        <f t="shared" ref="BM404:BM434" si="635">+BJ404</f>
        <v>44228</v>
      </c>
      <c r="BN404">
        <f t="shared" ref="BN404:BN434" si="636">+BN403+BK404</f>
        <v>7897</v>
      </c>
      <c r="BO404">
        <f t="shared" ref="BO404:BO434" si="637">+BO403+BL404</f>
        <v>3494</v>
      </c>
      <c r="BP404" s="179">
        <f t="shared" ref="BP404:BP434" si="638">+A404</f>
        <v>44228</v>
      </c>
      <c r="BQ404">
        <f t="shared" ref="BQ404:BQ434" si="639">+AF404</f>
        <v>10486</v>
      </c>
      <c r="BR404">
        <f t="shared" ref="BR404:BR434" si="640">+AH404</f>
        <v>9474</v>
      </c>
      <c r="BS404">
        <f t="shared" ref="BS404:BS434" si="641">+AJ404</f>
        <v>182</v>
      </c>
      <c r="BW404" s="179">
        <f t="shared" ref="BW404:BW434" si="642">+A404</f>
        <v>44228</v>
      </c>
      <c r="BX404">
        <f t="shared" ref="BX404:BX434" si="643">+AL404</f>
        <v>47</v>
      </c>
      <c r="BY404">
        <f t="shared" ref="BY404:BY434" si="644">+AN404</f>
        <v>46</v>
      </c>
      <c r="BZ404">
        <f t="shared" ref="BZ404:BZ434" si="645">+AP404</f>
        <v>0</v>
      </c>
      <c r="CA404" s="179">
        <f t="shared" ref="CA404:CA434" si="646">+A404</f>
        <v>44228</v>
      </c>
      <c r="CB404">
        <f t="shared" ref="CB404:CB434" si="647">+AR404</f>
        <v>912</v>
      </c>
      <c r="CC404">
        <f t="shared" ref="CC404:CC434" si="648">+AT404</f>
        <v>830</v>
      </c>
      <c r="CD404">
        <f t="shared" ref="CD404:CD434" si="649">+AV404</f>
        <v>8</v>
      </c>
      <c r="CE404" s="179">
        <f t="shared" ref="CE404:CE434" si="650">+A404</f>
        <v>44228</v>
      </c>
      <c r="CF404">
        <f t="shared" ref="CF404:CF434" si="651">+AD404</f>
        <v>34</v>
      </c>
      <c r="CG404">
        <f t="shared" ref="CG404:CG434" si="652">+AG404</f>
        <v>51</v>
      </c>
      <c r="CH404" s="179">
        <f t="shared" ref="CH404:CH434" si="653">+A404</f>
        <v>44228</v>
      </c>
      <c r="CI404">
        <f t="shared" ref="CI404:CI434" si="654">+AI404</f>
        <v>1</v>
      </c>
      <c r="CJ404" s="1">
        <f t="shared" ref="CJ404:CJ434" si="655">+Z404</f>
        <v>44228</v>
      </c>
      <c r="CK404" s="282">
        <f t="shared" ref="CK404:CK434" si="656">+AD404</f>
        <v>34</v>
      </c>
      <c r="CL404" s="284">
        <f t="shared" ref="CL404:CL434" si="657">+Z404</f>
        <v>44228</v>
      </c>
      <c r="CM404" s="283">
        <f t="shared" ref="CM404:CM434" si="658">+AI404</f>
        <v>1</v>
      </c>
    </row>
    <row r="405" spans="1:91" ht="18" customHeight="1" x14ac:dyDescent="0.55000000000000004">
      <c r="A405" s="179">
        <v>44229</v>
      </c>
      <c r="B405" s="240">
        <v>10</v>
      </c>
      <c r="C405" s="154">
        <f t="shared" si="612"/>
        <v>4745</v>
      </c>
      <c r="D405" s="154">
        <f t="shared" si="613"/>
        <v>312</v>
      </c>
      <c r="E405" s="147">
        <v>5</v>
      </c>
      <c r="F405" s="147">
        <v>4433</v>
      </c>
      <c r="G405" s="147">
        <v>1</v>
      </c>
      <c r="H405" s="135"/>
      <c r="I405" s="147">
        <v>1</v>
      </c>
      <c r="J405" s="135"/>
      <c r="K405" s="42">
        <v>0</v>
      </c>
      <c r="L405" s="146">
        <v>12</v>
      </c>
      <c r="M405" s="147">
        <v>7</v>
      </c>
      <c r="N405" s="135"/>
      <c r="O405" s="135"/>
      <c r="P405" s="147">
        <v>10</v>
      </c>
      <c r="Q405" s="147">
        <v>2</v>
      </c>
      <c r="R405" s="135"/>
      <c r="S405" s="135"/>
      <c r="T405" s="147">
        <v>45</v>
      </c>
      <c r="U405" s="147">
        <v>13</v>
      </c>
      <c r="V405" s="135"/>
      <c r="W405" s="42">
        <v>829</v>
      </c>
      <c r="X405" s="148">
        <v>279</v>
      </c>
      <c r="Y405" s="42">
        <v>217</v>
      </c>
      <c r="Z405" s="75">
        <f t="shared" si="611"/>
        <v>44229</v>
      </c>
      <c r="AA405" s="230">
        <f t="shared" si="614"/>
        <v>11473</v>
      </c>
      <c r="AB405" s="230">
        <f t="shared" si="615"/>
        <v>10427</v>
      </c>
      <c r="AC405" s="231">
        <f t="shared" si="616"/>
        <v>192</v>
      </c>
      <c r="AD405" s="183">
        <f t="shared" si="617"/>
        <v>25</v>
      </c>
      <c r="AE405" s="243">
        <f t="shared" si="618"/>
        <v>9306</v>
      </c>
      <c r="AF405" s="155">
        <v>10511</v>
      </c>
      <c r="AG405" s="184">
        <f t="shared" si="619"/>
        <v>75</v>
      </c>
      <c r="AH405" s="155">
        <v>9549</v>
      </c>
      <c r="AI405" s="184">
        <f t="shared" si="593"/>
        <v>2</v>
      </c>
      <c r="AJ405" s="185">
        <v>184</v>
      </c>
      <c r="AK405" s="186">
        <f t="shared" si="620"/>
        <v>0</v>
      </c>
      <c r="AL405" s="155">
        <v>47</v>
      </c>
      <c r="AM405" s="184">
        <f t="shared" si="621"/>
        <v>0</v>
      </c>
      <c r="AN405" s="155">
        <v>46</v>
      </c>
      <c r="AO405" s="184">
        <f t="shared" si="622"/>
        <v>0</v>
      </c>
      <c r="AP405" s="187">
        <v>0</v>
      </c>
      <c r="AQ405" s="186">
        <f t="shared" si="623"/>
        <v>3</v>
      </c>
      <c r="AR405" s="155">
        <v>915</v>
      </c>
      <c r="AS405" s="184">
        <f t="shared" si="624"/>
        <v>2</v>
      </c>
      <c r="AT405" s="155">
        <v>832</v>
      </c>
      <c r="AU405" s="184">
        <f t="shared" si="625"/>
        <v>0</v>
      </c>
      <c r="AV405" s="188">
        <v>8</v>
      </c>
      <c r="AW405" s="255">
        <v>234</v>
      </c>
      <c r="AX405" s="237">
        <v>44229</v>
      </c>
      <c r="AY405" s="6">
        <v>0</v>
      </c>
      <c r="AZ405" s="238">
        <f t="shared" si="626"/>
        <v>410</v>
      </c>
      <c r="BA405" s="238">
        <f t="shared" si="537"/>
        <v>188</v>
      </c>
      <c r="BB405" s="130">
        <v>1</v>
      </c>
      <c r="BC405" s="27">
        <f t="shared" si="627"/>
        <v>961</v>
      </c>
      <c r="BD405" s="238">
        <f t="shared" si="539"/>
        <v>223</v>
      </c>
      <c r="BE405" s="229">
        <f t="shared" si="628"/>
        <v>44229</v>
      </c>
      <c r="BF405" s="132">
        <f t="shared" si="629"/>
        <v>10</v>
      </c>
      <c r="BG405" s="132">
        <f t="shared" si="609"/>
        <v>4745</v>
      </c>
      <c r="BH405" s="229">
        <f t="shared" si="630"/>
        <v>44229</v>
      </c>
      <c r="BI405" s="132">
        <f t="shared" si="631"/>
        <v>4745</v>
      </c>
      <c r="BJ405" s="1">
        <f t="shared" si="632"/>
        <v>44229</v>
      </c>
      <c r="BK405">
        <f t="shared" si="633"/>
        <v>12</v>
      </c>
      <c r="BL405">
        <f t="shared" si="634"/>
        <v>7</v>
      </c>
      <c r="BM405" s="1">
        <f t="shared" si="635"/>
        <v>44229</v>
      </c>
      <c r="BN405">
        <f t="shared" si="636"/>
        <v>7909</v>
      </c>
      <c r="BO405">
        <f t="shared" si="637"/>
        <v>3501</v>
      </c>
      <c r="BP405" s="179">
        <f t="shared" si="638"/>
        <v>44229</v>
      </c>
      <c r="BQ405">
        <f t="shared" si="639"/>
        <v>10511</v>
      </c>
      <c r="BR405">
        <f t="shared" si="640"/>
        <v>9549</v>
      </c>
      <c r="BS405">
        <f t="shared" si="641"/>
        <v>184</v>
      </c>
      <c r="BW405" s="179">
        <f t="shared" si="642"/>
        <v>44229</v>
      </c>
      <c r="BX405">
        <f t="shared" si="643"/>
        <v>47</v>
      </c>
      <c r="BY405">
        <f t="shared" si="644"/>
        <v>46</v>
      </c>
      <c r="BZ405">
        <f t="shared" si="645"/>
        <v>0</v>
      </c>
      <c r="CA405" s="179">
        <f t="shared" si="646"/>
        <v>44229</v>
      </c>
      <c r="CB405">
        <f t="shared" si="647"/>
        <v>915</v>
      </c>
      <c r="CC405">
        <f t="shared" si="648"/>
        <v>832</v>
      </c>
      <c r="CD405">
        <f t="shared" si="649"/>
        <v>8</v>
      </c>
      <c r="CE405" s="179">
        <f t="shared" si="650"/>
        <v>44229</v>
      </c>
      <c r="CF405">
        <f t="shared" si="651"/>
        <v>25</v>
      </c>
      <c r="CG405">
        <f t="shared" si="652"/>
        <v>75</v>
      </c>
      <c r="CH405" s="179">
        <f t="shared" si="653"/>
        <v>44229</v>
      </c>
      <c r="CI405">
        <f t="shared" si="654"/>
        <v>2</v>
      </c>
      <c r="CJ405" s="1">
        <f t="shared" si="655"/>
        <v>44229</v>
      </c>
      <c r="CK405" s="282">
        <f t="shared" si="656"/>
        <v>25</v>
      </c>
      <c r="CL405" s="284">
        <f t="shared" si="657"/>
        <v>44229</v>
      </c>
      <c r="CM405" s="283">
        <f t="shared" si="658"/>
        <v>2</v>
      </c>
    </row>
    <row r="406" spans="1:91" ht="18" customHeight="1" x14ac:dyDescent="0.55000000000000004">
      <c r="A406" s="179">
        <v>44230</v>
      </c>
      <c r="B406" s="240">
        <v>13</v>
      </c>
      <c r="C406" s="154">
        <f t="shared" si="612"/>
        <v>4758</v>
      </c>
      <c r="D406" s="154">
        <f t="shared" si="613"/>
        <v>304</v>
      </c>
      <c r="E406" s="147">
        <v>5</v>
      </c>
      <c r="F406" s="147">
        <v>4454</v>
      </c>
      <c r="G406" s="147">
        <v>1</v>
      </c>
      <c r="H406" s="135"/>
      <c r="I406" s="147">
        <v>1</v>
      </c>
      <c r="J406" s="135"/>
      <c r="K406" s="42">
        <v>0</v>
      </c>
      <c r="L406" s="146">
        <v>12</v>
      </c>
      <c r="M406" s="147">
        <v>11</v>
      </c>
      <c r="N406" s="135"/>
      <c r="O406" s="135"/>
      <c r="P406" s="147">
        <v>6</v>
      </c>
      <c r="Q406" s="147">
        <v>0</v>
      </c>
      <c r="R406" s="135"/>
      <c r="S406" s="135"/>
      <c r="T406" s="147">
        <v>47</v>
      </c>
      <c r="U406" s="147">
        <v>13</v>
      </c>
      <c r="V406" s="135"/>
      <c r="W406" s="42">
        <v>788</v>
      </c>
      <c r="X406" s="148">
        <v>277</v>
      </c>
      <c r="Y406" s="42">
        <v>218</v>
      </c>
      <c r="Z406" s="75">
        <f t="shared" si="611"/>
        <v>44230</v>
      </c>
      <c r="AA406" s="230">
        <f t="shared" si="614"/>
        <v>11494</v>
      </c>
      <c r="AB406" s="230">
        <f t="shared" si="615"/>
        <v>10513</v>
      </c>
      <c r="AC406" s="231">
        <f t="shared" si="616"/>
        <v>193</v>
      </c>
      <c r="AD406" s="183">
        <f t="shared" si="617"/>
        <v>19</v>
      </c>
      <c r="AE406" s="243">
        <f t="shared" si="618"/>
        <v>9325</v>
      </c>
      <c r="AF406" s="155">
        <v>10530</v>
      </c>
      <c r="AG406" s="184">
        <f t="shared" si="619"/>
        <v>84</v>
      </c>
      <c r="AH406" s="155">
        <v>9633</v>
      </c>
      <c r="AI406" s="184">
        <f t="shared" ref="AI406:AI433" si="659">+AJ406-AJ405</f>
        <v>1</v>
      </c>
      <c r="AJ406" s="185">
        <v>185</v>
      </c>
      <c r="AK406" s="186">
        <f t="shared" si="620"/>
        <v>0</v>
      </c>
      <c r="AL406" s="155">
        <v>47</v>
      </c>
      <c r="AM406" s="184">
        <f t="shared" si="621"/>
        <v>0</v>
      </c>
      <c r="AN406" s="155">
        <v>46</v>
      </c>
      <c r="AO406" s="184">
        <f t="shared" si="622"/>
        <v>0</v>
      </c>
      <c r="AP406" s="187">
        <v>0</v>
      </c>
      <c r="AQ406" s="186">
        <f t="shared" si="623"/>
        <v>2</v>
      </c>
      <c r="AR406" s="155">
        <v>917</v>
      </c>
      <c r="AS406" s="184">
        <f t="shared" si="624"/>
        <v>2</v>
      </c>
      <c r="AT406" s="155">
        <v>834</v>
      </c>
      <c r="AU406" s="184">
        <f t="shared" si="625"/>
        <v>0</v>
      </c>
      <c r="AV406" s="188">
        <v>8</v>
      </c>
      <c r="AW406" s="255">
        <v>235</v>
      </c>
      <c r="AX406" s="237">
        <v>44230</v>
      </c>
      <c r="AY406" s="6">
        <v>0</v>
      </c>
      <c r="AZ406" s="238">
        <f t="shared" si="626"/>
        <v>410</v>
      </c>
      <c r="BA406" s="238">
        <f t="shared" si="537"/>
        <v>189</v>
      </c>
      <c r="BB406" s="130">
        <v>2</v>
      </c>
      <c r="BC406" s="27">
        <f t="shared" si="627"/>
        <v>963</v>
      </c>
      <c r="BD406" s="238">
        <f t="shared" si="539"/>
        <v>224</v>
      </c>
      <c r="BE406" s="229">
        <f t="shared" si="628"/>
        <v>44230</v>
      </c>
      <c r="BF406" s="132">
        <f t="shared" si="629"/>
        <v>13</v>
      </c>
      <c r="BG406" s="132">
        <f t="shared" si="609"/>
        <v>4758</v>
      </c>
      <c r="BH406" s="229">
        <f t="shared" si="630"/>
        <v>44230</v>
      </c>
      <c r="BI406" s="132">
        <f t="shared" si="631"/>
        <v>4758</v>
      </c>
      <c r="BJ406" s="1">
        <f t="shared" si="632"/>
        <v>44230</v>
      </c>
      <c r="BK406">
        <f t="shared" si="633"/>
        <v>12</v>
      </c>
      <c r="BL406">
        <f t="shared" si="634"/>
        <v>11</v>
      </c>
      <c r="BM406" s="1">
        <f t="shared" si="635"/>
        <v>44230</v>
      </c>
      <c r="BN406">
        <f t="shared" si="636"/>
        <v>7921</v>
      </c>
      <c r="BO406">
        <f t="shared" si="637"/>
        <v>3512</v>
      </c>
      <c r="BP406" s="179">
        <f t="shared" si="638"/>
        <v>44230</v>
      </c>
      <c r="BQ406">
        <f t="shared" si="639"/>
        <v>10530</v>
      </c>
      <c r="BR406">
        <f t="shared" si="640"/>
        <v>9633</v>
      </c>
      <c r="BS406">
        <f t="shared" si="641"/>
        <v>185</v>
      </c>
      <c r="BW406" s="179">
        <f t="shared" si="642"/>
        <v>44230</v>
      </c>
      <c r="BX406">
        <f t="shared" si="643"/>
        <v>47</v>
      </c>
      <c r="BY406">
        <f t="shared" si="644"/>
        <v>46</v>
      </c>
      <c r="BZ406">
        <f t="shared" si="645"/>
        <v>0</v>
      </c>
      <c r="CA406" s="179">
        <f t="shared" si="646"/>
        <v>44230</v>
      </c>
      <c r="CB406">
        <f t="shared" si="647"/>
        <v>917</v>
      </c>
      <c r="CC406">
        <f t="shared" si="648"/>
        <v>834</v>
      </c>
      <c r="CD406">
        <f t="shared" si="649"/>
        <v>8</v>
      </c>
      <c r="CE406" s="179">
        <f t="shared" si="650"/>
        <v>44230</v>
      </c>
      <c r="CF406">
        <f t="shared" si="651"/>
        <v>19</v>
      </c>
      <c r="CG406">
        <f t="shared" si="652"/>
        <v>84</v>
      </c>
      <c r="CH406" s="179">
        <f t="shared" si="653"/>
        <v>44230</v>
      </c>
      <c r="CI406">
        <f t="shared" si="654"/>
        <v>1</v>
      </c>
      <c r="CJ406" s="1">
        <f t="shared" si="655"/>
        <v>44230</v>
      </c>
      <c r="CK406" s="282">
        <f t="shared" si="656"/>
        <v>19</v>
      </c>
      <c r="CL406" s="284">
        <f t="shared" si="657"/>
        <v>44230</v>
      </c>
      <c r="CM406" s="283">
        <f t="shared" si="658"/>
        <v>1</v>
      </c>
    </row>
    <row r="407" spans="1:91" ht="18" customHeight="1" x14ac:dyDescent="0.55000000000000004">
      <c r="A407" s="179">
        <v>44231</v>
      </c>
      <c r="B407" s="240">
        <v>14</v>
      </c>
      <c r="C407" s="154">
        <f t="shared" si="612"/>
        <v>4772</v>
      </c>
      <c r="D407" s="154">
        <f t="shared" si="613"/>
        <v>296</v>
      </c>
      <c r="E407" s="147">
        <v>5</v>
      </c>
      <c r="F407" s="147">
        <v>4476</v>
      </c>
      <c r="G407" s="147">
        <v>3</v>
      </c>
      <c r="H407" s="135"/>
      <c r="I407" s="147">
        <v>4</v>
      </c>
      <c r="J407" s="135"/>
      <c r="K407" s="42">
        <v>0</v>
      </c>
      <c r="L407" s="146">
        <v>28</v>
      </c>
      <c r="M407" s="147">
        <v>23</v>
      </c>
      <c r="N407" s="135"/>
      <c r="O407" s="135"/>
      <c r="P407" s="147">
        <v>3</v>
      </c>
      <c r="Q407" s="147">
        <v>1</v>
      </c>
      <c r="R407" s="135"/>
      <c r="S407" s="135"/>
      <c r="T407" s="147">
        <v>58</v>
      </c>
      <c r="U407" s="147">
        <v>17</v>
      </c>
      <c r="V407" s="135"/>
      <c r="W407" s="42">
        <v>755</v>
      </c>
      <c r="X407" s="148">
        <v>282</v>
      </c>
      <c r="Y407" s="42">
        <v>219</v>
      </c>
      <c r="Z407" s="75">
        <f t="shared" si="611"/>
        <v>44231</v>
      </c>
      <c r="AA407" s="230">
        <f t="shared" si="614"/>
        <v>11518</v>
      </c>
      <c r="AB407" s="230">
        <f t="shared" si="615"/>
        <v>10569</v>
      </c>
      <c r="AC407" s="231">
        <f t="shared" si="616"/>
        <v>195</v>
      </c>
      <c r="AD407" s="183">
        <f t="shared" si="617"/>
        <v>22</v>
      </c>
      <c r="AE407" s="243">
        <f t="shared" si="618"/>
        <v>9347</v>
      </c>
      <c r="AF407" s="155">
        <v>10552</v>
      </c>
      <c r="AG407" s="184">
        <f t="shared" si="619"/>
        <v>51</v>
      </c>
      <c r="AH407" s="155">
        <v>9684</v>
      </c>
      <c r="AI407" s="184">
        <f t="shared" si="659"/>
        <v>1</v>
      </c>
      <c r="AJ407" s="185">
        <v>186</v>
      </c>
      <c r="AK407" s="186">
        <f t="shared" si="620"/>
        <v>0</v>
      </c>
      <c r="AL407" s="155">
        <v>47</v>
      </c>
      <c r="AM407" s="184">
        <f t="shared" si="621"/>
        <v>0</v>
      </c>
      <c r="AN407" s="155">
        <v>46</v>
      </c>
      <c r="AO407" s="184">
        <f t="shared" si="622"/>
        <v>0</v>
      </c>
      <c r="AP407" s="187">
        <v>0</v>
      </c>
      <c r="AQ407" s="186">
        <f t="shared" si="623"/>
        <v>2</v>
      </c>
      <c r="AR407" s="155">
        <v>919</v>
      </c>
      <c r="AS407" s="184">
        <f t="shared" si="624"/>
        <v>5</v>
      </c>
      <c r="AT407" s="155">
        <v>839</v>
      </c>
      <c r="AU407" s="184">
        <f t="shared" si="625"/>
        <v>1</v>
      </c>
      <c r="AV407" s="188">
        <v>9</v>
      </c>
      <c r="AW407" s="255">
        <v>236</v>
      </c>
      <c r="AX407" s="237">
        <v>44231</v>
      </c>
      <c r="AY407" s="6">
        <v>0</v>
      </c>
      <c r="AZ407" s="238">
        <f t="shared" si="626"/>
        <v>410</v>
      </c>
      <c r="BA407" s="238">
        <f t="shared" si="537"/>
        <v>190</v>
      </c>
      <c r="BB407" s="130">
        <v>0</v>
      </c>
      <c r="BC407" s="27">
        <f t="shared" si="627"/>
        <v>963</v>
      </c>
      <c r="BD407" s="238">
        <f t="shared" si="539"/>
        <v>225</v>
      </c>
      <c r="BE407" s="229">
        <f t="shared" si="628"/>
        <v>44231</v>
      </c>
      <c r="BF407" s="132">
        <f t="shared" si="629"/>
        <v>14</v>
      </c>
      <c r="BG407" s="132">
        <f t="shared" si="609"/>
        <v>4772</v>
      </c>
      <c r="BH407" s="229">
        <f t="shared" si="630"/>
        <v>44231</v>
      </c>
      <c r="BI407" s="132">
        <f t="shared" si="631"/>
        <v>4772</v>
      </c>
      <c r="BJ407" s="1">
        <f t="shared" si="632"/>
        <v>44231</v>
      </c>
      <c r="BK407">
        <f t="shared" si="633"/>
        <v>28</v>
      </c>
      <c r="BL407">
        <f t="shared" si="634"/>
        <v>23</v>
      </c>
      <c r="BM407" s="1">
        <f t="shared" si="635"/>
        <v>44231</v>
      </c>
      <c r="BN407">
        <f t="shared" si="636"/>
        <v>7949</v>
      </c>
      <c r="BO407">
        <f t="shared" si="637"/>
        <v>3535</v>
      </c>
      <c r="BP407" s="179">
        <f t="shared" si="638"/>
        <v>44231</v>
      </c>
      <c r="BQ407">
        <f t="shared" si="639"/>
        <v>10552</v>
      </c>
      <c r="BR407">
        <f t="shared" si="640"/>
        <v>9684</v>
      </c>
      <c r="BS407">
        <f t="shared" si="641"/>
        <v>186</v>
      </c>
      <c r="BW407" s="179">
        <f t="shared" si="642"/>
        <v>44231</v>
      </c>
      <c r="BX407">
        <f t="shared" si="643"/>
        <v>47</v>
      </c>
      <c r="BY407">
        <f t="shared" si="644"/>
        <v>46</v>
      </c>
      <c r="BZ407">
        <f t="shared" si="645"/>
        <v>0</v>
      </c>
      <c r="CA407" s="179">
        <f t="shared" si="646"/>
        <v>44231</v>
      </c>
      <c r="CB407">
        <f t="shared" si="647"/>
        <v>919</v>
      </c>
      <c r="CC407">
        <f t="shared" si="648"/>
        <v>839</v>
      </c>
      <c r="CD407">
        <f t="shared" si="649"/>
        <v>9</v>
      </c>
      <c r="CE407" s="179">
        <f t="shared" si="650"/>
        <v>44231</v>
      </c>
      <c r="CF407">
        <f t="shared" si="651"/>
        <v>22</v>
      </c>
      <c r="CG407">
        <f t="shared" si="652"/>
        <v>51</v>
      </c>
      <c r="CH407" s="179">
        <f t="shared" si="653"/>
        <v>44231</v>
      </c>
      <c r="CI407">
        <f t="shared" si="654"/>
        <v>1</v>
      </c>
      <c r="CJ407" s="1">
        <f t="shared" si="655"/>
        <v>44231</v>
      </c>
      <c r="CK407" s="282">
        <f t="shared" si="656"/>
        <v>22</v>
      </c>
      <c r="CL407" s="284">
        <f t="shared" si="657"/>
        <v>44231</v>
      </c>
      <c r="CM407" s="283">
        <f t="shared" si="658"/>
        <v>1</v>
      </c>
    </row>
    <row r="408" spans="1:91" ht="18" customHeight="1" x14ac:dyDescent="0.55000000000000004">
      <c r="A408" s="179">
        <v>44232</v>
      </c>
      <c r="B408" s="240">
        <v>8</v>
      </c>
      <c r="C408" s="154">
        <f t="shared" si="612"/>
        <v>4780</v>
      </c>
      <c r="D408" s="154">
        <f t="shared" si="613"/>
        <v>290</v>
      </c>
      <c r="E408" s="147">
        <v>5</v>
      </c>
      <c r="F408" s="147">
        <v>4490</v>
      </c>
      <c r="G408" s="147">
        <v>1</v>
      </c>
      <c r="H408" s="135"/>
      <c r="I408" s="147">
        <v>2</v>
      </c>
      <c r="J408" s="135"/>
      <c r="K408" s="42">
        <v>0</v>
      </c>
      <c r="L408" s="146">
        <v>10</v>
      </c>
      <c r="M408" s="147">
        <v>9</v>
      </c>
      <c r="N408" s="135"/>
      <c r="O408" s="135"/>
      <c r="P408" s="147">
        <v>1</v>
      </c>
      <c r="Q408" s="147">
        <v>0</v>
      </c>
      <c r="R408" s="135"/>
      <c r="S408" s="135"/>
      <c r="T408" s="147">
        <v>31</v>
      </c>
      <c r="U408" s="147">
        <v>8</v>
      </c>
      <c r="V408" s="135"/>
      <c r="W408" s="42">
        <v>733</v>
      </c>
      <c r="X408" s="148">
        <v>283</v>
      </c>
      <c r="Y408" s="42">
        <v>220</v>
      </c>
      <c r="Z408" s="75">
        <f t="shared" si="611"/>
        <v>44232</v>
      </c>
      <c r="AA408" s="230">
        <f t="shared" si="614"/>
        <v>11560</v>
      </c>
      <c r="AB408" s="230">
        <f t="shared" si="615"/>
        <v>10637</v>
      </c>
      <c r="AC408" s="231">
        <f t="shared" si="616"/>
        <v>195</v>
      </c>
      <c r="AD408" s="183">
        <f t="shared" si="617"/>
        <v>37</v>
      </c>
      <c r="AE408" s="243">
        <f t="shared" si="618"/>
        <v>9384</v>
      </c>
      <c r="AF408" s="155">
        <v>10589</v>
      </c>
      <c r="AG408" s="184">
        <f t="shared" si="619"/>
        <v>66</v>
      </c>
      <c r="AH408" s="155">
        <v>9750</v>
      </c>
      <c r="AI408" s="184">
        <f t="shared" si="659"/>
        <v>0</v>
      </c>
      <c r="AJ408" s="185">
        <v>186</v>
      </c>
      <c r="AK408" s="186">
        <f t="shared" si="620"/>
        <v>1</v>
      </c>
      <c r="AL408" s="155">
        <v>48</v>
      </c>
      <c r="AM408" s="184">
        <f t="shared" si="621"/>
        <v>0</v>
      </c>
      <c r="AN408" s="155">
        <v>46</v>
      </c>
      <c r="AO408" s="184">
        <f t="shared" si="622"/>
        <v>0</v>
      </c>
      <c r="AP408" s="187">
        <v>0</v>
      </c>
      <c r="AQ408" s="186">
        <f t="shared" si="623"/>
        <v>4</v>
      </c>
      <c r="AR408" s="155">
        <v>923</v>
      </c>
      <c r="AS408" s="184">
        <f t="shared" si="624"/>
        <v>2</v>
      </c>
      <c r="AT408" s="155">
        <v>841</v>
      </c>
      <c r="AU408" s="184">
        <f t="shared" si="625"/>
        <v>0</v>
      </c>
      <c r="AV408" s="188">
        <v>9</v>
      </c>
      <c r="AW408" s="255">
        <v>237</v>
      </c>
      <c r="AX408" s="237">
        <v>44232</v>
      </c>
      <c r="AY408" s="6">
        <v>0</v>
      </c>
      <c r="AZ408" s="238">
        <f t="shared" si="626"/>
        <v>410</v>
      </c>
      <c r="BA408" s="238">
        <f t="shared" si="537"/>
        <v>191</v>
      </c>
      <c r="BB408" s="130">
        <v>0</v>
      </c>
      <c r="BC408" s="27">
        <f t="shared" si="627"/>
        <v>963</v>
      </c>
      <c r="BD408" s="238">
        <f t="shared" si="539"/>
        <v>226</v>
      </c>
      <c r="BE408" s="229">
        <f t="shared" si="628"/>
        <v>44232</v>
      </c>
      <c r="BF408" s="132">
        <f t="shared" si="629"/>
        <v>8</v>
      </c>
      <c r="BG408" s="132">
        <f t="shared" si="609"/>
        <v>4780</v>
      </c>
      <c r="BH408" s="229">
        <f t="shared" si="630"/>
        <v>44232</v>
      </c>
      <c r="BI408" s="132">
        <f t="shared" si="631"/>
        <v>4780</v>
      </c>
      <c r="BJ408" s="1">
        <f t="shared" si="632"/>
        <v>44232</v>
      </c>
      <c r="BK408">
        <f t="shared" si="633"/>
        <v>10</v>
      </c>
      <c r="BL408">
        <f t="shared" si="634"/>
        <v>9</v>
      </c>
      <c r="BM408" s="1">
        <f t="shared" si="635"/>
        <v>44232</v>
      </c>
      <c r="BN408">
        <f t="shared" si="636"/>
        <v>7959</v>
      </c>
      <c r="BO408">
        <f t="shared" si="637"/>
        <v>3544</v>
      </c>
      <c r="BP408" s="179">
        <f t="shared" si="638"/>
        <v>44232</v>
      </c>
      <c r="BQ408">
        <f t="shared" si="639"/>
        <v>10589</v>
      </c>
      <c r="BR408">
        <f t="shared" si="640"/>
        <v>9750</v>
      </c>
      <c r="BS408">
        <f t="shared" si="641"/>
        <v>186</v>
      </c>
      <c r="BW408" s="179">
        <f t="shared" si="642"/>
        <v>44232</v>
      </c>
      <c r="BX408">
        <f t="shared" si="643"/>
        <v>48</v>
      </c>
      <c r="BY408">
        <f t="shared" si="644"/>
        <v>46</v>
      </c>
      <c r="BZ408">
        <f t="shared" si="645"/>
        <v>0</v>
      </c>
      <c r="CA408" s="179">
        <f t="shared" si="646"/>
        <v>44232</v>
      </c>
      <c r="CB408">
        <f t="shared" si="647"/>
        <v>923</v>
      </c>
      <c r="CC408">
        <f t="shared" si="648"/>
        <v>841</v>
      </c>
      <c r="CD408">
        <f t="shared" si="649"/>
        <v>9</v>
      </c>
      <c r="CE408" s="179">
        <f t="shared" si="650"/>
        <v>44232</v>
      </c>
      <c r="CF408">
        <f t="shared" si="651"/>
        <v>37</v>
      </c>
      <c r="CG408">
        <f t="shared" si="652"/>
        <v>66</v>
      </c>
      <c r="CH408" s="179">
        <f t="shared" si="653"/>
        <v>44232</v>
      </c>
      <c r="CI408">
        <f t="shared" si="654"/>
        <v>0</v>
      </c>
      <c r="CJ408" s="1">
        <f t="shared" si="655"/>
        <v>44232</v>
      </c>
      <c r="CK408" s="282">
        <f t="shared" si="656"/>
        <v>37</v>
      </c>
      <c r="CL408" s="284">
        <f t="shared" si="657"/>
        <v>44232</v>
      </c>
      <c r="CM408" s="283">
        <f t="shared" si="658"/>
        <v>0</v>
      </c>
    </row>
    <row r="409" spans="1:91" ht="18" customHeight="1" x14ac:dyDescent="0.55000000000000004">
      <c r="A409" s="179">
        <v>44233</v>
      </c>
      <c r="B409" s="240">
        <v>10</v>
      </c>
      <c r="C409" s="154">
        <f t="shared" si="612"/>
        <v>4790</v>
      </c>
      <c r="D409" s="154">
        <f t="shared" si="613"/>
        <v>283</v>
      </c>
      <c r="E409" s="147">
        <v>6</v>
      </c>
      <c r="F409" s="147">
        <v>4507</v>
      </c>
      <c r="G409" s="147">
        <v>2</v>
      </c>
      <c r="H409" s="135"/>
      <c r="I409" s="147">
        <v>3</v>
      </c>
      <c r="J409" s="135"/>
      <c r="K409" s="42">
        <v>0</v>
      </c>
      <c r="L409" s="146">
        <v>13</v>
      </c>
      <c r="M409" s="147">
        <v>11</v>
      </c>
      <c r="N409" s="135"/>
      <c r="O409" s="135"/>
      <c r="P409" s="147">
        <v>2</v>
      </c>
      <c r="Q409" s="147">
        <v>1</v>
      </c>
      <c r="R409" s="135"/>
      <c r="S409" s="135"/>
      <c r="T409" s="147">
        <v>62</v>
      </c>
      <c r="U409" s="147">
        <v>9</v>
      </c>
      <c r="V409" s="135"/>
      <c r="W409" s="42">
        <v>682</v>
      </c>
      <c r="X409" s="148">
        <v>284</v>
      </c>
      <c r="Y409" s="42">
        <v>221</v>
      </c>
      <c r="Z409" s="75">
        <f t="shared" si="611"/>
        <v>44233</v>
      </c>
      <c r="AA409" s="230">
        <f t="shared" si="614"/>
        <v>11580</v>
      </c>
      <c r="AB409" s="230">
        <f t="shared" si="615"/>
        <v>10717</v>
      </c>
      <c r="AC409" s="231">
        <f t="shared" si="616"/>
        <v>195</v>
      </c>
      <c r="AD409" s="183">
        <f t="shared" si="617"/>
        <v>19</v>
      </c>
      <c r="AE409" s="243">
        <f t="shared" si="618"/>
        <v>9403</v>
      </c>
      <c r="AF409" s="155">
        <v>10608</v>
      </c>
      <c r="AG409" s="184">
        <f t="shared" si="619"/>
        <v>78</v>
      </c>
      <c r="AH409" s="155">
        <v>9828</v>
      </c>
      <c r="AI409" s="184">
        <f t="shared" si="659"/>
        <v>0</v>
      </c>
      <c r="AJ409" s="185">
        <v>186</v>
      </c>
      <c r="AK409" s="186">
        <f t="shared" si="620"/>
        <v>0</v>
      </c>
      <c r="AL409" s="155">
        <v>48</v>
      </c>
      <c r="AM409" s="184">
        <f t="shared" si="621"/>
        <v>0</v>
      </c>
      <c r="AN409" s="155">
        <v>46</v>
      </c>
      <c r="AO409" s="184">
        <f t="shared" si="622"/>
        <v>0</v>
      </c>
      <c r="AP409" s="187">
        <v>0</v>
      </c>
      <c r="AQ409" s="186">
        <f t="shared" si="623"/>
        <v>1</v>
      </c>
      <c r="AR409" s="155">
        <v>924</v>
      </c>
      <c r="AS409" s="184">
        <f t="shared" si="624"/>
        <v>2</v>
      </c>
      <c r="AT409" s="155">
        <v>843</v>
      </c>
      <c r="AU409" s="184">
        <f t="shared" si="625"/>
        <v>0</v>
      </c>
      <c r="AV409" s="188">
        <v>9</v>
      </c>
      <c r="AW409" s="255">
        <v>238</v>
      </c>
      <c r="AX409" s="237">
        <v>44233</v>
      </c>
      <c r="AY409" s="6">
        <v>0</v>
      </c>
      <c r="AZ409" s="238">
        <f t="shared" si="626"/>
        <v>410</v>
      </c>
      <c r="BA409" s="238">
        <f t="shared" si="537"/>
        <v>192</v>
      </c>
      <c r="BB409" s="130">
        <v>0</v>
      </c>
      <c r="BC409" s="27">
        <f t="shared" si="627"/>
        <v>963</v>
      </c>
      <c r="BD409" s="238">
        <f t="shared" si="539"/>
        <v>227</v>
      </c>
      <c r="BE409" s="229">
        <f t="shared" si="628"/>
        <v>44233</v>
      </c>
      <c r="BF409" s="132">
        <f t="shared" si="629"/>
        <v>10</v>
      </c>
      <c r="BG409" s="132">
        <f t="shared" si="609"/>
        <v>4790</v>
      </c>
      <c r="BH409" s="229">
        <f t="shared" si="630"/>
        <v>44233</v>
      </c>
      <c r="BI409" s="132">
        <f t="shared" si="631"/>
        <v>4790</v>
      </c>
      <c r="BJ409" s="1">
        <f t="shared" si="632"/>
        <v>44233</v>
      </c>
      <c r="BK409">
        <f t="shared" si="633"/>
        <v>13</v>
      </c>
      <c r="BL409">
        <f t="shared" si="634"/>
        <v>11</v>
      </c>
      <c r="BM409" s="1">
        <f t="shared" si="635"/>
        <v>44233</v>
      </c>
      <c r="BN409">
        <f t="shared" si="636"/>
        <v>7972</v>
      </c>
      <c r="BO409">
        <f t="shared" si="637"/>
        <v>3555</v>
      </c>
      <c r="BP409" s="179">
        <f t="shared" si="638"/>
        <v>44233</v>
      </c>
      <c r="BQ409">
        <f t="shared" si="639"/>
        <v>10608</v>
      </c>
      <c r="BR409">
        <f t="shared" si="640"/>
        <v>9828</v>
      </c>
      <c r="BS409">
        <f t="shared" si="641"/>
        <v>186</v>
      </c>
      <c r="BW409" s="179">
        <f t="shared" si="642"/>
        <v>44233</v>
      </c>
      <c r="BX409">
        <f t="shared" si="643"/>
        <v>48</v>
      </c>
      <c r="BY409">
        <f t="shared" si="644"/>
        <v>46</v>
      </c>
      <c r="BZ409">
        <f t="shared" si="645"/>
        <v>0</v>
      </c>
      <c r="CA409" s="179">
        <f t="shared" si="646"/>
        <v>44233</v>
      </c>
      <c r="CB409">
        <f t="shared" si="647"/>
        <v>924</v>
      </c>
      <c r="CC409">
        <f t="shared" si="648"/>
        <v>843</v>
      </c>
      <c r="CD409">
        <f t="shared" si="649"/>
        <v>9</v>
      </c>
      <c r="CE409" s="179">
        <f t="shared" si="650"/>
        <v>44233</v>
      </c>
      <c r="CF409">
        <f t="shared" si="651"/>
        <v>19</v>
      </c>
      <c r="CG409">
        <f t="shared" si="652"/>
        <v>78</v>
      </c>
      <c r="CH409" s="179">
        <f t="shared" si="653"/>
        <v>44233</v>
      </c>
      <c r="CI409">
        <f t="shared" si="654"/>
        <v>0</v>
      </c>
      <c r="CJ409" s="1">
        <f t="shared" si="655"/>
        <v>44233</v>
      </c>
      <c r="CK409" s="282">
        <f t="shared" si="656"/>
        <v>19</v>
      </c>
      <c r="CL409" s="284">
        <f t="shared" si="657"/>
        <v>44233</v>
      </c>
      <c r="CM409" s="283">
        <f t="shared" si="658"/>
        <v>0</v>
      </c>
    </row>
    <row r="410" spans="1:91" ht="18" customHeight="1" x14ac:dyDescent="0.55000000000000004">
      <c r="A410" s="179">
        <v>44234</v>
      </c>
      <c r="B410" s="240">
        <v>14</v>
      </c>
      <c r="C410" s="154">
        <f t="shared" si="612"/>
        <v>4804</v>
      </c>
      <c r="D410" s="154">
        <f t="shared" si="613"/>
        <v>277</v>
      </c>
      <c r="E410" s="147">
        <v>6</v>
      </c>
      <c r="F410" s="147">
        <v>4527</v>
      </c>
      <c r="G410" s="147">
        <v>0</v>
      </c>
      <c r="H410" s="135"/>
      <c r="I410" s="147">
        <v>3</v>
      </c>
      <c r="J410" s="135"/>
      <c r="K410" s="42">
        <v>0</v>
      </c>
      <c r="L410" s="146">
        <v>16</v>
      </c>
      <c r="M410" s="147">
        <v>15</v>
      </c>
      <c r="N410" s="135"/>
      <c r="O410" s="135"/>
      <c r="P410" s="147">
        <v>0</v>
      </c>
      <c r="Q410" s="147">
        <v>0</v>
      </c>
      <c r="R410" s="135"/>
      <c r="S410" s="135"/>
      <c r="T410" s="147">
        <v>59</v>
      </c>
      <c r="U410" s="147">
        <v>8</v>
      </c>
      <c r="V410" s="135"/>
      <c r="W410" s="42">
        <v>639</v>
      </c>
      <c r="X410" s="148">
        <v>291</v>
      </c>
      <c r="Y410" s="42">
        <v>222</v>
      </c>
      <c r="Z410" s="75">
        <f t="shared" si="611"/>
        <v>44234</v>
      </c>
      <c r="AA410" s="230">
        <f t="shared" si="614"/>
        <v>11610</v>
      </c>
      <c r="AB410" s="230">
        <f t="shared" si="615"/>
        <v>10777</v>
      </c>
      <c r="AC410" s="231">
        <f t="shared" si="616"/>
        <v>195</v>
      </c>
      <c r="AD410" s="183">
        <f t="shared" si="617"/>
        <v>27</v>
      </c>
      <c r="AE410" s="243">
        <f t="shared" si="618"/>
        <v>9430</v>
      </c>
      <c r="AF410" s="155">
        <v>10635</v>
      </c>
      <c r="AG410" s="184">
        <f t="shared" si="619"/>
        <v>59</v>
      </c>
      <c r="AH410" s="155">
        <v>9887</v>
      </c>
      <c r="AI410" s="184">
        <f t="shared" si="659"/>
        <v>0</v>
      </c>
      <c r="AJ410" s="185">
        <v>186</v>
      </c>
      <c r="AK410" s="186">
        <f t="shared" si="620"/>
        <v>0</v>
      </c>
      <c r="AL410" s="155">
        <v>48</v>
      </c>
      <c r="AM410" s="184">
        <f t="shared" si="621"/>
        <v>0</v>
      </c>
      <c r="AN410" s="155">
        <v>46</v>
      </c>
      <c r="AO410" s="184">
        <f t="shared" si="622"/>
        <v>0</v>
      </c>
      <c r="AP410" s="187">
        <v>0</v>
      </c>
      <c r="AQ410" s="186">
        <f t="shared" si="623"/>
        <v>3</v>
      </c>
      <c r="AR410" s="155">
        <v>927</v>
      </c>
      <c r="AS410" s="184">
        <f t="shared" si="624"/>
        <v>1</v>
      </c>
      <c r="AT410" s="155">
        <v>844</v>
      </c>
      <c r="AU410" s="184">
        <f t="shared" si="625"/>
        <v>0</v>
      </c>
      <c r="AV410" s="188">
        <v>9</v>
      </c>
      <c r="AW410" s="255">
        <v>239</v>
      </c>
      <c r="AX410" s="237">
        <v>44234</v>
      </c>
      <c r="AY410" s="6">
        <v>0</v>
      </c>
      <c r="AZ410" s="238">
        <f t="shared" si="626"/>
        <v>410</v>
      </c>
      <c r="BA410" s="238">
        <f t="shared" si="537"/>
        <v>193</v>
      </c>
      <c r="BB410" s="130">
        <v>0</v>
      </c>
      <c r="BC410" s="27">
        <f t="shared" si="627"/>
        <v>963</v>
      </c>
      <c r="BD410" s="238">
        <f t="shared" si="539"/>
        <v>228</v>
      </c>
      <c r="BE410" s="229">
        <f t="shared" si="628"/>
        <v>44234</v>
      </c>
      <c r="BF410" s="132">
        <f t="shared" si="629"/>
        <v>14</v>
      </c>
      <c r="BG410" s="132">
        <f t="shared" si="609"/>
        <v>4804</v>
      </c>
      <c r="BH410" s="229">
        <f t="shared" si="630"/>
        <v>44234</v>
      </c>
      <c r="BI410" s="132">
        <f t="shared" si="631"/>
        <v>4804</v>
      </c>
      <c r="BJ410" s="1">
        <f t="shared" si="632"/>
        <v>44234</v>
      </c>
      <c r="BK410">
        <f t="shared" si="633"/>
        <v>16</v>
      </c>
      <c r="BL410">
        <f t="shared" si="634"/>
        <v>15</v>
      </c>
      <c r="BM410" s="1">
        <f t="shared" si="635"/>
        <v>44234</v>
      </c>
      <c r="BN410">
        <f t="shared" si="636"/>
        <v>7988</v>
      </c>
      <c r="BO410">
        <f t="shared" si="637"/>
        <v>3570</v>
      </c>
      <c r="BP410" s="179">
        <f t="shared" si="638"/>
        <v>44234</v>
      </c>
      <c r="BQ410">
        <f t="shared" si="639"/>
        <v>10635</v>
      </c>
      <c r="BR410">
        <f t="shared" si="640"/>
        <v>9887</v>
      </c>
      <c r="BS410">
        <f t="shared" si="641"/>
        <v>186</v>
      </c>
      <c r="BW410" s="179">
        <f t="shared" si="642"/>
        <v>44234</v>
      </c>
      <c r="BX410">
        <f t="shared" si="643"/>
        <v>48</v>
      </c>
      <c r="BY410">
        <f t="shared" si="644"/>
        <v>46</v>
      </c>
      <c r="BZ410">
        <f t="shared" si="645"/>
        <v>0</v>
      </c>
      <c r="CA410" s="179">
        <f t="shared" si="646"/>
        <v>44234</v>
      </c>
      <c r="CB410">
        <f t="shared" si="647"/>
        <v>927</v>
      </c>
      <c r="CC410">
        <f t="shared" si="648"/>
        <v>844</v>
      </c>
      <c r="CD410">
        <f t="shared" si="649"/>
        <v>9</v>
      </c>
      <c r="CE410" s="179">
        <f t="shared" si="650"/>
        <v>44234</v>
      </c>
      <c r="CF410">
        <f t="shared" si="651"/>
        <v>27</v>
      </c>
      <c r="CG410">
        <f t="shared" si="652"/>
        <v>59</v>
      </c>
      <c r="CH410" s="179">
        <f t="shared" si="653"/>
        <v>44234</v>
      </c>
      <c r="CI410">
        <f t="shared" si="654"/>
        <v>0</v>
      </c>
      <c r="CJ410" s="1">
        <f t="shared" si="655"/>
        <v>44234</v>
      </c>
      <c r="CK410" s="282">
        <f t="shared" si="656"/>
        <v>27</v>
      </c>
      <c r="CL410" s="284">
        <f t="shared" si="657"/>
        <v>44234</v>
      </c>
      <c r="CM410" s="283">
        <f t="shared" si="658"/>
        <v>0</v>
      </c>
    </row>
    <row r="411" spans="1:91" ht="18" customHeight="1" x14ac:dyDescent="0.55000000000000004">
      <c r="A411" s="179">
        <v>44235</v>
      </c>
      <c r="B411" s="240">
        <v>14</v>
      </c>
      <c r="C411" s="154">
        <f t="shared" si="612"/>
        <v>4818</v>
      </c>
      <c r="D411" s="154">
        <f t="shared" si="613"/>
        <v>272</v>
      </c>
      <c r="E411" s="147">
        <v>4</v>
      </c>
      <c r="F411" s="147">
        <v>4546</v>
      </c>
      <c r="G411" s="147">
        <v>1</v>
      </c>
      <c r="H411" s="135"/>
      <c r="I411" s="147">
        <v>2</v>
      </c>
      <c r="J411" s="135"/>
      <c r="K411" s="42">
        <v>0</v>
      </c>
      <c r="L411" s="146">
        <v>15</v>
      </c>
      <c r="M411" s="147">
        <v>14</v>
      </c>
      <c r="N411" s="135"/>
      <c r="O411" s="135"/>
      <c r="P411" s="147">
        <v>1</v>
      </c>
      <c r="Q411" s="147">
        <v>1</v>
      </c>
      <c r="R411" s="135"/>
      <c r="S411" s="135"/>
      <c r="T411" s="147">
        <v>60</v>
      </c>
      <c r="U411" s="147">
        <v>12</v>
      </c>
      <c r="V411" s="135"/>
      <c r="W411" s="42">
        <v>593</v>
      </c>
      <c r="X411" s="148">
        <v>292</v>
      </c>
      <c r="Y411" s="42">
        <v>223</v>
      </c>
      <c r="Z411" s="75">
        <f t="shared" ref="Z411:Z426" si="660">+A411</f>
        <v>44235</v>
      </c>
      <c r="AA411" s="230">
        <f t="shared" si="614"/>
        <v>11643</v>
      </c>
      <c r="AB411" s="230">
        <f t="shared" si="615"/>
        <v>10812</v>
      </c>
      <c r="AC411" s="231">
        <f t="shared" si="616"/>
        <v>195</v>
      </c>
      <c r="AD411" s="183">
        <f t="shared" si="617"/>
        <v>32</v>
      </c>
      <c r="AE411" s="243">
        <f t="shared" si="618"/>
        <v>9462</v>
      </c>
      <c r="AF411" s="155">
        <v>10667</v>
      </c>
      <c r="AG411" s="184">
        <f t="shared" si="619"/>
        <v>31</v>
      </c>
      <c r="AH411" s="155">
        <v>9918</v>
      </c>
      <c r="AI411" s="184">
        <f t="shared" si="659"/>
        <v>0</v>
      </c>
      <c r="AJ411" s="185">
        <v>186</v>
      </c>
      <c r="AK411" s="186">
        <f t="shared" si="620"/>
        <v>0</v>
      </c>
      <c r="AL411" s="155">
        <v>48</v>
      </c>
      <c r="AM411" s="184">
        <f t="shared" si="621"/>
        <v>0</v>
      </c>
      <c r="AN411" s="155">
        <v>46</v>
      </c>
      <c r="AO411" s="184">
        <f t="shared" si="622"/>
        <v>0</v>
      </c>
      <c r="AP411" s="187">
        <v>0</v>
      </c>
      <c r="AQ411" s="186">
        <f t="shared" si="623"/>
        <v>1</v>
      </c>
      <c r="AR411" s="155">
        <v>928</v>
      </c>
      <c r="AS411" s="184">
        <f t="shared" si="624"/>
        <v>4</v>
      </c>
      <c r="AT411" s="155">
        <v>848</v>
      </c>
      <c r="AU411" s="184">
        <f t="shared" si="625"/>
        <v>0</v>
      </c>
      <c r="AV411" s="188">
        <v>9</v>
      </c>
      <c r="AW411" s="255">
        <v>240</v>
      </c>
      <c r="AX411" s="237">
        <v>44235</v>
      </c>
      <c r="AY411" s="6">
        <v>0</v>
      </c>
      <c r="AZ411" s="238">
        <f t="shared" si="626"/>
        <v>410</v>
      </c>
      <c r="BA411" s="238">
        <f t="shared" si="537"/>
        <v>194</v>
      </c>
      <c r="BB411" s="130">
        <v>0</v>
      </c>
      <c r="BC411" s="27">
        <f t="shared" si="627"/>
        <v>963</v>
      </c>
      <c r="BD411" s="238">
        <f t="shared" si="539"/>
        <v>229</v>
      </c>
      <c r="BE411" s="229">
        <f t="shared" si="628"/>
        <v>44235</v>
      </c>
      <c r="BF411" s="132">
        <f t="shared" si="629"/>
        <v>14</v>
      </c>
      <c r="BG411" s="132">
        <f t="shared" si="609"/>
        <v>4818</v>
      </c>
      <c r="BH411" s="229">
        <f t="shared" si="630"/>
        <v>44235</v>
      </c>
      <c r="BI411" s="132">
        <f t="shared" si="631"/>
        <v>4818</v>
      </c>
      <c r="BJ411" s="1">
        <f t="shared" si="632"/>
        <v>44235</v>
      </c>
      <c r="BK411">
        <f t="shared" si="633"/>
        <v>15</v>
      </c>
      <c r="BL411">
        <f t="shared" si="634"/>
        <v>14</v>
      </c>
      <c r="BM411" s="1">
        <f t="shared" si="635"/>
        <v>44235</v>
      </c>
      <c r="BN411">
        <f t="shared" si="636"/>
        <v>8003</v>
      </c>
      <c r="BO411">
        <f t="shared" si="637"/>
        <v>3584</v>
      </c>
      <c r="BP411" s="179">
        <f t="shared" si="638"/>
        <v>44235</v>
      </c>
      <c r="BQ411">
        <f t="shared" si="639"/>
        <v>10667</v>
      </c>
      <c r="BR411">
        <f t="shared" si="640"/>
        <v>9918</v>
      </c>
      <c r="BS411">
        <f t="shared" si="641"/>
        <v>186</v>
      </c>
      <c r="BW411" s="179">
        <f t="shared" si="642"/>
        <v>44235</v>
      </c>
      <c r="BX411">
        <f t="shared" si="643"/>
        <v>48</v>
      </c>
      <c r="BY411">
        <f t="shared" si="644"/>
        <v>46</v>
      </c>
      <c r="BZ411">
        <f t="shared" si="645"/>
        <v>0</v>
      </c>
      <c r="CA411" s="179">
        <f t="shared" si="646"/>
        <v>44235</v>
      </c>
      <c r="CB411">
        <f t="shared" si="647"/>
        <v>928</v>
      </c>
      <c r="CC411">
        <f t="shared" si="648"/>
        <v>848</v>
      </c>
      <c r="CD411">
        <f t="shared" si="649"/>
        <v>9</v>
      </c>
      <c r="CE411" s="179">
        <f t="shared" si="650"/>
        <v>44235</v>
      </c>
      <c r="CF411">
        <f t="shared" si="651"/>
        <v>32</v>
      </c>
      <c r="CG411">
        <f t="shared" si="652"/>
        <v>31</v>
      </c>
      <c r="CH411" s="179">
        <f t="shared" si="653"/>
        <v>44235</v>
      </c>
      <c r="CI411">
        <f t="shared" si="654"/>
        <v>0</v>
      </c>
      <c r="CJ411" s="1">
        <f t="shared" si="655"/>
        <v>44235</v>
      </c>
      <c r="CK411" s="282">
        <f t="shared" si="656"/>
        <v>32</v>
      </c>
      <c r="CL411" s="284">
        <f t="shared" si="657"/>
        <v>44235</v>
      </c>
      <c r="CM411" s="283">
        <f t="shared" si="658"/>
        <v>0</v>
      </c>
    </row>
    <row r="412" spans="1:91" ht="18" customHeight="1" x14ac:dyDescent="0.55000000000000004">
      <c r="A412" s="179">
        <v>44236</v>
      </c>
      <c r="B412" s="240">
        <v>14</v>
      </c>
      <c r="C412" s="154">
        <f t="shared" si="612"/>
        <v>4832</v>
      </c>
      <c r="D412" s="154">
        <f t="shared" si="613"/>
        <v>267</v>
      </c>
      <c r="E412" s="147">
        <v>4</v>
      </c>
      <c r="F412" s="147">
        <v>4565</v>
      </c>
      <c r="G412" s="147">
        <v>0</v>
      </c>
      <c r="H412" s="135"/>
      <c r="I412" s="147">
        <v>2</v>
      </c>
      <c r="J412" s="135"/>
      <c r="K412" s="42">
        <v>0</v>
      </c>
      <c r="L412" s="146">
        <v>7</v>
      </c>
      <c r="M412" s="147">
        <v>7</v>
      </c>
      <c r="N412" s="135"/>
      <c r="O412" s="135"/>
      <c r="P412" s="147">
        <v>3</v>
      </c>
      <c r="Q412" s="147">
        <v>3</v>
      </c>
      <c r="R412" s="135"/>
      <c r="S412" s="135"/>
      <c r="T412" s="147">
        <v>42</v>
      </c>
      <c r="U412" s="147">
        <v>4</v>
      </c>
      <c r="V412" s="135"/>
      <c r="W412" s="42">
        <v>555</v>
      </c>
      <c r="X412" s="148">
        <v>292</v>
      </c>
      <c r="Y412" s="42">
        <v>224</v>
      </c>
      <c r="Z412" s="75">
        <f t="shared" si="660"/>
        <v>44236</v>
      </c>
      <c r="AA412" s="230">
        <f t="shared" si="614"/>
        <v>11674</v>
      </c>
      <c r="AB412" s="230">
        <f t="shared" si="615"/>
        <v>10872</v>
      </c>
      <c r="AC412" s="231">
        <f t="shared" si="616"/>
        <v>197</v>
      </c>
      <c r="AD412" s="183">
        <f t="shared" si="617"/>
        <v>26</v>
      </c>
      <c r="AE412" s="243">
        <f t="shared" si="618"/>
        <v>9488</v>
      </c>
      <c r="AF412" s="155">
        <v>10693</v>
      </c>
      <c r="AG412" s="184">
        <f t="shared" si="619"/>
        <v>58</v>
      </c>
      <c r="AH412" s="155">
        <v>9976</v>
      </c>
      <c r="AI412" s="184">
        <f t="shared" si="659"/>
        <v>2</v>
      </c>
      <c r="AJ412" s="185">
        <v>188</v>
      </c>
      <c r="AK412" s="186">
        <f t="shared" si="620"/>
        <v>0</v>
      </c>
      <c r="AL412" s="155">
        <v>48</v>
      </c>
      <c r="AM412" s="184">
        <f t="shared" si="621"/>
        <v>0</v>
      </c>
      <c r="AN412" s="155">
        <v>46</v>
      </c>
      <c r="AO412" s="184">
        <f t="shared" si="622"/>
        <v>0</v>
      </c>
      <c r="AP412" s="187">
        <v>0</v>
      </c>
      <c r="AQ412" s="186">
        <f t="shared" si="623"/>
        <v>5</v>
      </c>
      <c r="AR412" s="155">
        <v>933</v>
      </c>
      <c r="AS412" s="184">
        <f t="shared" si="624"/>
        <v>2</v>
      </c>
      <c r="AT412" s="155">
        <v>850</v>
      </c>
      <c r="AU412" s="184">
        <f t="shared" si="625"/>
        <v>0</v>
      </c>
      <c r="AV412" s="188">
        <v>9</v>
      </c>
      <c r="AW412" s="255">
        <v>251</v>
      </c>
      <c r="AX412" s="237">
        <v>44236</v>
      </c>
      <c r="AY412" s="6">
        <v>0</v>
      </c>
      <c r="AZ412" s="238">
        <f t="shared" si="626"/>
        <v>410</v>
      </c>
      <c r="BA412" s="238">
        <f t="shared" si="537"/>
        <v>195</v>
      </c>
      <c r="BB412" s="130">
        <v>0</v>
      </c>
      <c r="BC412" s="27">
        <f t="shared" si="627"/>
        <v>963</v>
      </c>
      <c r="BD412" s="238">
        <f t="shared" si="539"/>
        <v>230</v>
      </c>
      <c r="BE412" s="229">
        <f t="shared" si="628"/>
        <v>44236</v>
      </c>
      <c r="BF412" s="132">
        <f t="shared" si="629"/>
        <v>14</v>
      </c>
      <c r="BG412" s="132">
        <f t="shared" si="609"/>
        <v>4832</v>
      </c>
      <c r="BH412" s="229">
        <f t="shared" si="630"/>
        <v>44236</v>
      </c>
      <c r="BI412" s="132">
        <f t="shared" si="631"/>
        <v>4832</v>
      </c>
      <c r="BJ412" s="1">
        <f t="shared" si="632"/>
        <v>44236</v>
      </c>
      <c r="BK412">
        <f t="shared" si="633"/>
        <v>7</v>
      </c>
      <c r="BL412">
        <f t="shared" si="634"/>
        <v>7</v>
      </c>
      <c r="BM412" s="1">
        <f t="shared" si="635"/>
        <v>44236</v>
      </c>
      <c r="BN412">
        <f t="shared" si="636"/>
        <v>8010</v>
      </c>
      <c r="BO412">
        <f t="shared" si="637"/>
        <v>3591</v>
      </c>
      <c r="BP412" s="179">
        <f t="shared" si="638"/>
        <v>44236</v>
      </c>
      <c r="BQ412">
        <f t="shared" si="639"/>
        <v>10693</v>
      </c>
      <c r="BR412">
        <f t="shared" si="640"/>
        <v>9976</v>
      </c>
      <c r="BS412">
        <f t="shared" si="641"/>
        <v>188</v>
      </c>
      <c r="BW412" s="179">
        <f t="shared" si="642"/>
        <v>44236</v>
      </c>
      <c r="BX412">
        <f t="shared" si="643"/>
        <v>48</v>
      </c>
      <c r="BY412">
        <f t="shared" si="644"/>
        <v>46</v>
      </c>
      <c r="BZ412">
        <f t="shared" si="645"/>
        <v>0</v>
      </c>
      <c r="CA412" s="179">
        <f t="shared" si="646"/>
        <v>44236</v>
      </c>
      <c r="CB412">
        <f t="shared" si="647"/>
        <v>933</v>
      </c>
      <c r="CC412">
        <f t="shared" si="648"/>
        <v>850</v>
      </c>
      <c r="CD412">
        <f t="shared" si="649"/>
        <v>9</v>
      </c>
      <c r="CE412" s="179">
        <f t="shared" si="650"/>
        <v>44236</v>
      </c>
      <c r="CF412">
        <f t="shared" si="651"/>
        <v>26</v>
      </c>
      <c r="CG412">
        <f t="shared" si="652"/>
        <v>58</v>
      </c>
      <c r="CH412" s="179">
        <f t="shared" si="653"/>
        <v>44236</v>
      </c>
      <c r="CI412">
        <f t="shared" si="654"/>
        <v>2</v>
      </c>
      <c r="CJ412" s="1">
        <f t="shared" si="655"/>
        <v>44236</v>
      </c>
      <c r="CK412" s="282">
        <f t="shared" si="656"/>
        <v>26</v>
      </c>
      <c r="CL412" s="284">
        <f t="shared" si="657"/>
        <v>44236</v>
      </c>
      <c r="CM412" s="283">
        <f t="shared" si="658"/>
        <v>2</v>
      </c>
    </row>
    <row r="413" spans="1:91" ht="18" customHeight="1" x14ac:dyDescent="0.55000000000000004">
      <c r="A413" s="179">
        <v>44237</v>
      </c>
      <c r="B413" s="240">
        <v>2</v>
      </c>
      <c r="C413" s="154">
        <f t="shared" si="612"/>
        <v>4834</v>
      </c>
      <c r="D413" s="154">
        <f t="shared" si="613"/>
        <v>247</v>
      </c>
      <c r="E413" s="147">
        <v>3</v>
      </c>
      <c r="F413" s="147">
        <v>4587</v>
      </c>
      <c r="G413" s="147">
        <v>1</v>
      </c>
      <c r="H413" s="135"/>
      <c r="I413" s="147">
        <v>2</v>
      </c>
      <c r="J413" s="135"/>
      <c r="K413" s="42">
        <v>0</v>
      </c>
      <c r="L413" s="146">
        <v>16</v>
      </c>
      <c r="M413" s="147">
        <v>15</v>
      </c>
      <c r="N413" s="135"/>
      <c r="O413" s="135"/>
      <c r="P413" s="147">
        <v>0</v>
      </c>
      <c r="Q413" s="147">
        <v>0</v>
      </c>
      <c r="R413" s="135"/>
      <c r="S413" s="135"/>
      <c r="T413" s="147">
        <v>50</v>
      </c>
      <c r="U413" s="147">
        <v>18</v>
      </c>
      <c r="V413" s="135"/>
      <c r="W413" s="42">
        <v>521</v>
      </c>
      <c r="X413" s="148">
        <v>289</v>
      </c>
      <c r="Y413" s="42">
        <v>225</v>
      </c>
      <c r="Z413" s="75">
        <f t="shared" si="660"/>
        <v>44237</v>
      </c>
      <c r="AA413" s="230">
        <f t="shared" si="614"/>
        <v>11693</v>
      </c>
      <c r="AB413" s="230">
        <f t="shared" si="615"/>
        <v>10921</v>
      </c>
      <c r="AC413" s="231">
        <f t="shared" si="616"/>
        <v>198</v>
      </c>
      <c r="AD413" s="183">
        <f t="shared" si="617"/>
        <v>17</v>
      </c>
      <c r="AE413" s="243">
        <f t="shared" si="618"/>
        <v>9505</v>
      </c>
      <c r="AF413" s="155">
        <v>10710</v>
      </c>
      <c r="AG413" s="184">
        <f t="shared" si="619"/>
        <v>46</v>
      </c>
      <c r="AH413" s="155">
        <v>10022</v>
      </c>
      <c r="AI413" s="184">
        <f t="shared" si="659"/>
        <v>1</v>
      </c>
      <c r="AJ413" s="185">
        <v>189</v>
      </c>
      <c r="AK413" s="186">
        <f t="shared" si="620"/>
        <v>0</v>
      </c>
      <c r="AL413" s="155">
        <v>48</v>
      </c>
      <c r="AM413" s="184">
        <f t="shared" si="621"/>
        <v>0</v>
      </c>
      <c r="AN413" s="155">
        <v>46</v>
      </c>
      <c r="AO413" s="184">
        <f t="shared" si="622"/>
        <v>0</v>
      </c>
      <c r="AP413" s="187">
        <v>0</v>
      </c>
      <c r="AQ413" s="186">
        <f t="shared" si="623"/>
        <v>2</v>
      </c>
      <c r="AR413" s="155">
        <v>935</v>
      </c>
      <c r="AS413" s="184">
        <f t="shared" si="624"/>
        <v>3</v>
      </c>
      <c r="AT413" s="155">
        <v>853</v>
      </c>
      <c r="AU413" s="184">
        <f t="shared" si="625"/>
        <v>0</v>
      </c>
      <c r="AV413" s="188">
        <v>9</v>
      </c>
      <c r="AW413" s="255">
        <v>252</v>
      </c>
      <c r="AX413" s="237">
        <v>44237</v>
      </c>
      <c r="AY413" s="6">
        <v>0</v>
      </c>
      <c r="AZ413" s="238">
        <f t="shared" si="626"/>
        <v>410</v>
      </c>
      <c r="BA413" s="238">
        <f t="shared" si="537"/>
        <v>196</v>
      </c>
      <c r="BB413" s="130">
        <v>0</v>
      </c>
      <c r="BC413" s="27">
        <f t="shared" si="627"/>
        <v>963</v>
      </c>
      <c r="BD413" s="238">
        <f t="shared" si="539"/>
        <v>231</v>
      </c>
      <c r="BE413" s="229">
        <f t="shared" si="628"/>
        <v>44237</v>
      </c>
      <c r="BF413" s="132">
        <f t="shared" si="629"/>
        <v>2</v>
      </c>
      <c r="BG413" s="132">
        <f t="shared" si="609"/>
        <v>4834</v>
      </c>
      <c r="BH413" s="229">
        <f t="shared" si="630"/>
        <v>44237</v>
      </c>
      <c r="BI413" s="132">
        <f t="shared" si="631"/>
        <v>4834</v>
      </c>
      <c r="BJ413" s="1">
        <f t="shared" si="632"/>
        <v>44237</v>
      </c>
      <c r="BK413">
        <f t="shared" si="633"/>
        <v>16</v>
      </c>
      <c r="BL413">
        <f t="shared" si="634"/>
        <v>15</v>
      </c>
      <c r="BM413" s="1">
        <f t="shared" si="635"/>
        <v>44237</v>
      </c>
      <c r="BN413">
        <f t="shared" si="636"/>
        <v>8026</v>
      </c>
      <c r="BO413">
        <f t="shared" si="637"/>
        <v>3606</v>
      </c>
      <c r="BP413" s="179">
        <f t="shared" si="638"/>
        <v>44237</v>
      </c>
      <c r="BQ413">
        <f t="shared" si="639"/>
        <v>10710</v>
      </c>
      <c r="BR413">
        <f t="shared" si="640"/>
        <v>10022</v>
      </c>
      <c r="BS413">
        <f t="shared" si="641"/>
        <v>189</v>
      </c>
      <c r="BW413" s="179">
        <f t="shared" si="642"/>
        <v>44237</v>
      </c>
      <c r="BX413">
        <f t="shared" si="643"/>
        <v>48</v>
      </c>
      <c r="BY413">
        <f t="shared" si="644"/>
        <v>46</v>
      </c>
      <c r="BZ413">
        <f t="shared" si="645"/>
        <v>0</v>
      </c>
      <c r="CA413" s="179">
        <f t="shared" si="646"/>
        <v>44237</v>
      </c>
      <c r="CB413">
        <f t="shared" si="647"/>
        <v>935</v>
      </c>
      <c r="CC413">
        <f t="shared" si="648"/>
        <v>853</v>
      </c>
      <c r="CD413">
        <f t="shared" si="649"/>
        <v>9</v>
      </c>
      <c r="CE413" s="179">
        <f t="shared" si="650"/>
        <v>44237</v>
      </c>
      <c r="CF413">
        <f t="shared" si="651"/>
        <v>17</v>
      </c>
      <c r="CG413">
        <f t="shared" si="652"/>
        <v>46</v>
      </c>
      <c r="CH413" s="179">
        <f t="shared" si="653"/>
        <v>44237</v>
      </c>
      <c r="CI413">
        <f t="shared" si="654"/>
        <v>1</v>
      </c>
      <c r="CJ413" s="1">
        <f t="shared" si="655"/>
        <v>44237</v>
      </c>
      <c r="CK413" s="282">
        <f t="shared" si="656"/>
        <v>17</v>
      </c>
      <c r="CL413" s="284">
        <f t="shared" si="657"/>
        <v>44237</v>
      </c>
      <c r="CM413" s="283">
        <f t="shared" si="658"/>
        <v>1</v>
      </c>
    </row>
    <row r="414" spans="1:91" ht="18" customHeight="1" x14ac:dyDescent="0.55000000000000004">
      <c r="A414" s="179">
        <v>44238</v>
      </c>
      <c r="B414" s="240">
        <v>12</v>
      </c>
      <c r="C414" s="154">
        <f t="shared" si="612"/>
        <v>4846</v>
      </c>
      <c r="D414" s="154">
        <f t="shared" si="613"/>
        <v>249</v>
      </c>
      <c r="E414" s="147">
        <v>3</v>
      </c>
      <c r="F414" s="147">
        <v>4597</v>
      </c>
      <c r="G414" s="147">
        <v>0</v>
      </c>
      <c r="H414" s="135"/>
      <c r="I414" s="147">
        <v>2</v>
      </c>
      <c r="J414" s="135"/>
      <c r="K414" s="42">
        <v>0</v>
      </c>
      <c r="L414" s="146">
        <v>8</v>
      </c>
      <c r="M414" s="147">
        <v>8</v>
      </c>
      <c r="N414" s="135"/>
      <c r="O414" s="135"/>
      <c r="P414" s="147">
        <v>4</v>
      </c>
      <c r="Q414" s="147">
        <v>4</v>
      </c>
      <c r="R414" s="135"/>
      <c r="S414" s="135"/>
      <c r="T414" s="147">
        <v>38</v>
      </c>
      <c r="U414" s="147">
        <v>9</v>
      </c>
      <c r="V414" s="135"/>
      <c r="W414" s="42">
        <v>487</v>
      </c>
      <c r="X414" s="148">
        <v>284</v>
      </c>
      <c r="Y414" s="42">
        <v>226</v>
      </c>
      <c r="Z414" s="75">
        <f t="shared" si="660"/>
        <v>44238</v>
      </c>
      <c r="AA414" s="230">
        <f t="shared" si="614"/>
        <v>11715</v>
      </c>
      <c r="AB414" s="230">
        <f t="shared" si="615"/>
        <v>10982</v>
      </c>
      <c r="AC414" s="231">
        <f t="shared" si="616"/>
        <v>200</v>
      </c>
      <c r="AD414" s="183">
        <f t="shared" si="617"/>
        <v>21</v>
      </c>
      <c r="AE414" s="243">
        <f t="shared" si="618"/>
        <v>9526</v>
      </c>
      <c r="AF414" s="155">
        <v>10731</v>
      </c>
      <c r="AG414" s="184">
        <f t="shared" si="619"/>
        <v>55</v>
      </c>
      <c r="AH414" s="155">
        <v>10077</v>
      </c>
      <c r="AI414" s="184">
        <f t="shared" si="659"/>
        <v>2</v>
      </c>
      <c r="AJ414" s="185">
        <v>191</v>
      </c>
      <c r="AK414" s="186">
        <f t="shared" si="620"/>
        <v>0</v>
      </c>
      <c r="AL414" s="155">
        <v>48</v>
      </c>
      <c r="AM414" s="184">
        <f t="shared" si="621"/>
        <v>0</v>
      </c>
      <c r="AN414" s="155">
        <v>46</v>
      </c>
      <c r="AO414" s="184">
        <f t="shared" si="622"/>
        <v>0</v>
      </c>
      <c r="AP414" s="187">
        <v>0</v>
      </c>
      <c r="AQ414" s="186">
        <f t="shared" si="623"/>
        <v>1</v>
      </c>
      <c r="AR414" s="155">
        <v>936</v>
      </c>
      <c r="AS414" s="184">
        <f t="shared" si="624"/>
        <v>6</v>
      </c>
      <c r="AT414" s="155">
        <v>859</v>
      </c>
      <c r="AU414" s="184">
        <f t="shared" si="625"/>
        <v>0</v>
      </c>
      <c r="AV414" s="188">
        <v>9</v>
      </c>
      <c r="AW414" s="255">
        <v>253</v>
      </c>
      <c r="AX414" s="237">
        <v>44238</v>
      </c>
      <c r="AY414" s="6">
        <v>0</v>
      </c>
      <c r="AZ414" s="238">
        <f t="shared" si="626"/>
        <v>410</v>
      </c>
      <c r="BA414" s="238">
        <f t="shared" si="537"/>
        <v>197</v>
      </c>
      <c r="BB414" s="130">
        <v>0</v>
      </c>
      <c r="BC414" s="27">
        <f t="shared" si="627"/>
        <v>963</v>
      </c>
      <c r="BD414" s="238">
        <f t="shared" si="539"/>
        <v>232</v>
      </c>
      <c r="BE414" s="229">
        <f t="shared" si="628"/>
        <v>44238</v>
      </c>
      <c r="BF414" s="132">
        <f t="shared" si="629"/>
        <v>12</v>
      </c>
      <c r="BG414" s="132">
        <f t="shared" si="609"/>
        <v>4846</v>
      </c>
      <c r="BH414" s="229">
        <f t="shared" si="630"/>
        <v>44238</v>
      </c>
      <c r="BI414" s="132">
        <f t="shared" si="631"/>
        <v>4846</v>
      </c>
      <c r="BJ414" s="1">
        <f t="shared" si="632"/>
        <v>44238</v>
      </c>
      <c r="BK414">
        <f t="shared" si="633"/>
        <v>8</v>
      </c>
      <c r="BL414">
        <f t="shared" si="634"/>
        <v>8</v>
      </c>
      <c r="BM414" s="1">
        <f t="shared" si="635"/>
        <v>44238</v>
      </c>
      <c r="BN414">
        <f t="shared" si="636"/>
        <v>8034</v>
      </c>
      <c r="BO414">
        <f t="shared" si="637"/>
        <v>3614</v>
      </c>
      <c r="BP414" s="179">
        <f t="shared" si="638"/>
        <v>44238</v>
      </c>
      <c r="BQ414">
        <f t="shared" si="639"/>
        <v>10731</v>
      </c>
      <c r="BR414">
        <f t="shared" si="640"/>
        <v>10077</v>
      </c>
      <c r="BS414">
        <f t="shared" si="641"/>
        <v>191</v>
      </c>
      <c r="BW414" s="179">
        <f t="shared" si="642"/>
        <v>44238</v>
      </c>
      <c r="BX414">
        <f t="shared" si="643"/>
        <v>48</v>
      </c>
      <c r="BY414">
        <f t="shared" si="644"/>
        <v>46</v>
      </c>
      <c r="BZ414">
        <f t="shared" si="645"/>
        <v>0</v>
      </c>
      <c r="CA414" s="179">
        <f t="shared" si="646"/>
        <v>44238</v>
      </c>
      <c r="CB414">
        <f t="shared" si="647"/>
        <v>936</v>
      </c>
      <c r="CC414">
        <f t="shared" si="648"/>
        <v>859</v>
      </c>
      <c r="CD414">
        <f t="shared" si="649"/>
        <v>9</v>
      </c>
      <c r="CE414" s="179">
        <f t="shared" si="650"/>
        <v>44238</v>
      </c>
      <c r="CF414">
        <f t="shared" si="651"/>
        <v>21</v>
      </c>
      <c r="CG414">
        <f t="shared" si="652"/>
        <v>55</v>
      </c>
      <c r="CH414" s="179">
        <f t="shared" si="653"/>
        <v>44238</v>
      </c>
      <c r="CI414">
        <f t="shared" si="654"/>
        <v>2</v>
      </c>
      <c r="CJ414" s="1">
        <f t="shared" si="655"/>
        <v>44238</v>
      </c>
      <c r="CK414" s="282">
        <f t="shared" si="656"/>
        <v>21</v>
      </c>
      <c r="CL414" s="284">
        <f t="shared" si="657"/>
        <v>44238</v>
      </c>
      <c r="CM414" s="283">
        <f t="shared" si="658"/>
        <v>2</v>
      </c>
    </row>
    <row r="415" spans="1:91" ht="18" customHeight="1" x14ac:dyDescent="0.55000000000000004">
      <c r="A415" s="179">
        <v>44239</v>
      </c>
      <c r="B415" s="240">
        <v>8</v>
      </c>
      <c r="C415" s="154">
        <f t="shared" si="612"/>
        <v>4854</v>
      </c>
      <c r="D415" s="154">
        <f t="shared" si="613"/>
        <v>244</v>
      </c>
      <c r="E415" s="147">
        <v>3</v>
      </c>
      <c r="F415" s="147">
        <v>4610</v>
      </c>
      <c r="G415" s="147">
        <v>0</v>
      </c>
      <c r="H415" s="135"/>
      <c r="I415" s="147">
        <v>1</v>
      </c>
      <c r="J415" s="135"/>
      <c r="K415" s="42">
        <v>0</v>
      </c>
      <c r="L415" s="146">
        <v>14</v>
      </c>
      <c r="M415" s="147">
        <v>14</v>
      </c>
      <c r="N415" s="135"/>
      <c r="O415" s="135"/>
      <c r="P415" s="147">
        <v>1</v>
      </c>
      <c r="Q415" s="147">
        <v>1</v>
      </c>
      <c r="R415" s="135"/>
      <c r="S415" s="135"/>
      <c r="T415" s="147">
        <v>30</v>
      </c>
      <c r="U415" s="147">
        <v>12</v>
      </c>
      <c r="V415" s="135"/>
      <c r="W415" s="42">
        <v>470</v>
      </c>
      <c r="X415" s="148">
        <v>285</v>
      </c>
      <c r="Y415" s="42">
        <v>227</v>
      </c>
      <c r="Z415" s="75">
        <f t="shared" si="660"/>
        <v>44239</v>
      </c>
      <c r="AA415" s="230">
        <f t="shared" si="614"/>
        <v>11740</v>
      </c>
      <c r="AB415" s="230">
        <f t="shared" si="615"/>
        <v>11041</v>
      </c>
      <c r="AC415" s="231">
        <f t="shared" si="616"/>
        <v>201</v>
      </c>
      <c r="AD415" s="183">
        <f t="shared" si="617"/>
        <v>24</v>
      </c>
      <c r="AE415" s="243">
        <f t="shared" si="618"/>
        <v>9550</v>
      </c>
      <c r="AF415" s="155">
        <v>10755</v>
      </c>
      <c r="AG415" s="184">
        <f t="shared" si="619"/>
        <v>59</v>
      </c>
      <c r="AH415" s="155">
        <v>10136</v>
      </c>
      <c r="AI415" s="184">
        <f t="shared" si="659"/>
        <v>1</v>
      </c>
      <c r="AJ415" s="185">
        <v>192</v>
      </c>
      <c r="AK415" s="186">
        <f t="shared" si="620"/>
        <v>0</v>
      </c>
      <c r="AL415" s="155">
        <v>48</v>
      </c>
      <c r="AM415" s="184">
        <f t="shared" si="621"/>
        <v>0</v>
      </c>
      <c r="AN415" s="155">
        <v>46</v>
      </c>
      <c r="AO415" s="184">
        <f t="shared" si="622"/>
        <v>0</v>
      </c>
      <c r="AP415" s="187">
        <v>0</v>
      </c>
      <c r="AQ415" s="186">
        <f t="shared" si="623"/>
        <v>1</v>
      </c>
      <c r="AR415" s="155">
        <v>937</v>
      </c>
      <c r="AS415" s="184">
        <f t="shared" si="624"/>
        <v>0</v>
      </c>
      <c r="AT415" s="155">
        <v>859</v>
      </c>
      <c r="AU415" s="184">
        <f t="shared" si="625"/>
        <v>0</v>
      </c>
      <c r="AV415" s="188">
        <v>9</v>
      </c>
      <c r="AW415" s="255">
        <v>254</v>
      </c>
      <c r="AX415" s="237">
        <v>44239</v>
      </c>
      <c r="AY415" s="6">
        <v>0</v>
      </c>
      <c r="AZ415" s="238">
        <f t="shared" si="626"/>
        <v>410</v>
      </c>
      <c r="BA415" s="238">
        <f t="shared" si="537"/>
        <v>198</v>
      </c>
      <c r="BB415" s="130">
        <v>0</v>
      </c>
      <c r="BC415" s="27">
        <f t="shared" si="627"/>
        <v>963</v>
      </c>
      <c r="BD415" s="238">
        <f t="shared" si="539"/>
        <v>233</v>
      </c>
      <c r="BE415" s="229">
        <f t="shared" si="628"/>
        <v>44239</v>
      </c>
      <c r="BF415" s="132">
        <f t="shared" si="629"/>
        <v>8</v>
      </c>
      <c r="BG415" s="132">
        <f t="shared" si="609"/>
        <v>4854</v>
      </c>
      <c r="BH415" s="229">
        <f t="shared" si="630"/>
        <v>44239</v>
      </c>
      <c r="BI415" s="132">
        <f t="shared" si="631"/>
        <v>4854</v>
      </c>
      <c r="BJ415" s="1">
        <f t="shared" si="632"/>
        <v>44239</v>
      </c>
      <c r="BK415">
        <f t="shared" si="633"/>
        <v>14</v>
      </c>
      <c r="BL415">
        <f t="shared" si="634"/>
        <v>14</v>
      </c>
      <c r="BM415" s="1">
        <f t="shared" si="635"/>
        <v>44239</v>
      </c>
      <c r="BN415">
        <f t="shared" si="636"/>
        <v>8048</v>
      </c>
      <c r="BO415">
        <f t="shared" si="637"/>
        <v>3628</v>
      </c>
      <c r="BP415" s="179">
        <f t="shared" si="638"/>
        <v>44239</v>
      </c>
      <c r="BQ415">
        <f t="shared" si="639"/>
        <v>10755</v>
      </c>
      <c r="BR415">
        <f t="shared" si="640"/>
        <v>10136</v>
      </c>
      <c r="BS415">
        <f t="shared" si="641"/>
        <v>192</v>
      </c>
      <c r="BW415" s="179">
        <f t="shared" si="642"/>
        <v>44239</v>
      </c>
      <c r="BX415">
        <f t="shared" si="643"/>
        <v>48</v>
      </c>
      <c r="BY415">
        <f t="shared" si="644"/>
        <v>46</v>
      </c>
      <c r="BZ415">
        <f t="shared" si="645"/>
        <v>0</v>
      </c>
      <c r="CA415" s="179">
        <f t="shared" si="646"/>
        <v>44239</v>
      </c>
      <c r="CB415">
        <f t="shared" si="647"/>
        <v>937</v>
      </c>
      <c r="CC415">
        <f t="shared" si="648"/>
        <v>859</v>
      </c>
      <c r="CD415">
        <f t="shared" si="649"/>
        <v>9</v>
      </c>
      <c r="CE415" s="179">
        <f t="shared" si="650"/>
        <v>44239</v>
      </c>
      <c r="CF415">
        <f t="shared" si="651"/>
        <v>24</v>
      </c>
      <c r="CG415">
        <f t="shared" si="652"/>
        <v>59</v>
      </c>
      <c r="CH415" s="179">
        <f t="shared" si="653"/>
        <v>44239</v>
      </c>
      <c r="CI415">
        <f t="shared" si="654"/>
        <v>1</v>
      </c>
      <c r="CJ415" s="1">
        <f t="shared" si="655"/>
        <v>44239</v>
      </c>
      <c r="CK415" s="282">
        <f t="shared" si="656"/>
        <v>24</v>
      </c>
      <c r="CL415" s="284">
        <f t="shared" si="657"/>
        <v>44239</v>
      </c>
      <c r="CM415" s="283">
        <f t="shared" si="658"/>
        <v>1</v>
      </c>
    </row>
    <row r="416" spans="1:91" ht="18" customHeight="1" x14ac:dyDescent="0.55000000000000004">
      <c r="A416" s="179">
        <v>44240</v>
      </c>
      <c r="B416" s="240">
        <v>7</v>
      </c>
      <c r="C416" s="154">
        <f t="shared" si="612"/>
        <v>4861</v>
      </c>
      <c r="D416" s="154">
        <f t="shared" si="613"/>
        <v>240</v>
      </c>
      <c r="E416" s="147">
        <v>2</v>
      </c>
      <c r="F416" s="147">
        <v>4621</v>
      </c>
      <c r="G416" s="147">
        <v>0</v>
      </c>
      <c r="H416" s="135"/>
      <c r="I416" s="147">
        <v>1</v>
      </c>
      <c r="J416" s="135"/>
      <c r="K416" s="42">
        <v>0</v>
      </c>
      <c r="L416" s="146">
        <v>17</v>
      </c>
      <c r="M416" s="147">
        <v>17</v>
      </c>
      <c r="N416" s="135"/>
      <c r="O416" s="135"/>
      <c r="P416" s="147">
        <v>1</v>
      </c>
      <c r="Q416" s="147">
        <v>1</v>
      </c>
      <c r="R416" s="135"/>
      <c r="S416" s="135"/>
      <c r="T416" s="147">
        <v>58</v>
      </c>
      <c r="U416" s="147">
        <v>14</v>
      </c>
      <c r="V416" s="135"/>
      <c r="W416" s="42">
        <v>428</v>
      </c>
      <c r="X416" s="148">
        <v>287</v>
      </c>
      <c r="Y416" s="42">
        <v>228</v>
      </c>
      <c r="Z416" s="75">
        <f t="shared" si="660"/>
        <v>44240</v>
      </c>
      <c r="AA416" s="230">
        <f t="shared" si="614"/>
        <v>11752</v>
      </c>
      <c r="AB416" s="230">
        <f t="shared" si="615"/>
        <v>11065</v>
      </c>
      <c r="AC416" s="231">
        <f t="shared" si="616"/>
        <v>202</v>
      </c>
      <c r="AD416" s="183">
        <f t="shared" si="617"/>
        <v>12</v>
      </c>
      <c r="AE416" s="243">
        <f t="shared" si="618"/>
        <v>9562</v>
      </c>
      <c r="AF416" s="155">
        <v>10767</v>
      </c>
      <c r="AG416" s="184">
        <f t="shared" si="619"/>
        <v>24</v>
      </c>
      <c r="AH416" s="155">
        <v>10160</v>
      </c>
      <c r="AI416" s="184">
        <f t="shared" si="659"/>
        <v>1</v>
      </c>
      <c r="AJ416" s="185">
        <v>193</v>
      </c>
      <c r="AK416" s="186">
        <f t="shared" si="620"/>
        <v>0</v>
      </c>
      <c r="AL416" s="155">
        <v>48</v>
      </c>
      <c r="AM416" s="184">
        <f t="shared" si="621"/>
        <v>0</v>
      </c>
      <c r="AN416" s="155">
        <v>46</v>
      </c>
      <c r="AO416" s="184">
        <f t="shared" si="622"/>
        <v>0</v>
      </c>
      <c r="AP416" s="187">
        <v>0</v>
      </c>
      <c r="AQ416" s="186">
        <f t="shared" si="623"/>
        <v>0</v>
      </c>
      <c r="AR416" s="155">
        <v>937</v>
      </c>
      <c r="AS416" s="184">
        <f t="shared" si="624"/>
        <v>0</v>
      </c>
      <c r="AT416" s="155">
        <v>859</v>
      </c>
      <c r="AU416" s="184">
        <f t="shared" si="625"/>
        <v>0</v>
      </c>
      <c r="AV416" s="188">
        <v>9</v>
      </c>
      <c r="AW416" s="255">
        <v>255</v>
      </c>
      <c r="AX416" s="237">
        <v>44240</v>
      </c>
      <c r="AY416" s="6">
        <v>0</v>
      </c>
      <c r="AZ416" s="238">
        <f t="shared" si="626"/>
        <v>410</v>
      </c>
      <c r="BA416" s="238">
        <f t="shared" si="537"/>
        <v>199</v>
      </c>
      <c r="BB416" s="130">
        <v>0</v>
      </c>
      <c r="BC416" s="27">
        <f t="shared" si="627"/>
        <v>963</v>
      </c>
      <c r="BD416" s="238">
        <f t="shared" si="539"/>
        <v>234</v>
      </c>
      <c r="BE416" s="229">
        <f t="shared" si="628"/>
        <v>44240</v>
      </c>
      <c r="BF416" s="132">
        <f t="shared" si="629"/>
        <v>7</v>
      </c>
      <c r="BG416" s="132">
        <f t="shared" si="609"/>
        <v>4861</v>
      </c>
      <c r="BH416" s="229">
        <f t="shared" si="630"/>
        <v>44240</v>
      </c>
      <c r="BI416" s="132">
        <f t="shared" si="631"/>
        <v>4861</v>
      </c>
      <c r="BJ416" s="1">
        <f t="shared" si="632"/>
        <v>44240</v>
      </c>
      <c r="BK416">
        <f t="shared" si="633"/>
        <v>17</v>
      </c>
      <c r="BL416">
        <f t="shared" si="634"/>
        <v>17</v>
      </c>
      <c r="BM416" s="1">
        <f t="shared" si="635"/>
        <v>44240</v>
      </c>
      <c r="BN416">
        <f t="shared" si="636"/>
        <v>8065</v>
      </c>
      <c r="BO416">
        <f t="shared" si="637"/>
        <v>3645</v>
      </c>
      <c r="BP416" s="179">
        <f t="shared" si="638"/>
        <v>44240</v>
      </c>
      <c r="BQ416">
        <f t="shared" si="639"/>
        <v>10767</v>
      </c>
      <c r="BR416">
        <f t="shared" si="640"/>
        <v>10160</v>
      </c>
      <c r="BS416">
        <f t="shared" si="641"/>
        <v>193</v>
      </c>
      <c r="BW416" s="179">
        <f t="shared" si="642"/>
        <v>44240</v>
      </c>
      <c r="BX416">
        <f t="shared" si="643"/>
        <v>48</v>
      </c>
      <c r="BY416">
        <f t="shared" si="644"/>
        <v>46</v>
      </c>
      <c r="BZ416">
        <f t="shared" si="645"/>
        <v>0</v>
      </c>
      <c r="CA416" s="179">
        <f t="shared" si="646"/>
        <v>44240</v>
      </c>
      <c r="CB416">
        <f t="shared" si="647"/>
        <v>937</v>
      </c>
      <c r="CC416">
        <f t="shared" si="648"/>
        <v>859</v>
      </c>
      <c r="CD416">
        <f t="shared" si="649"/>
        <v>9</v>
      </c>
      <c r="CE416" s="179">
        <f t="shared" si="650"/>
        <v>44240</v>
      </c>
      <c r="CF416">
        <f t="shared" si="651"/>
        <v>12</v>
      </c>
      <c r="CG416">
        <f t="shared" si="652"/>
        <v>24</v>
      </c>
      <c r="CH416" s="179">
        <f t="shared" si="653"/>
        <v>44240</v>
      </c>
      <c r="CI416">
        <f t="shared" si="654"/>
        <v>1</v>
      </c>
      <c r="CJ416" s="1">
        <f t="shared" si="655"/>
        <v>44240</v>
      </c>
      <c r="CK416" s="282">
        <f t="shared" si="656"/>
        <v>12</v>
      </c>
      <c r="CL416" s="284">
        <f t="shared" si="657"/>
        <v>44240</v>
      </c>
      <c r="CM416" s="283">
        <f t="shared" si="658"/>
        <v>1</v>
      </c>
    </row>
    <row r="417" spans="1:91" ht="18" customHeight="1" x14ac:dyDescent="0.55000000000000004">
      <c r="A417" s="179">
        <v>44241</v>
      </c>
      <c r="B417" s="240">
        <v>8</v>
      </c>
      <c r="C417" s="154">
        <f t="shared" si="612"/>
        <v>4869</v>
      </c>
      <c r="D417" s="154">
        <f t="shared" si="613"/>
        <v>236</v>
      </c>
      <c r="E417" s="147">
        <v>3</v>
      </c>
      <c r="F417" s="147">
        <v>4633</v>
      </c>
      <c r="G417" s="147">
        <v>0</v>
      </c>
      <c r="H417" s="135"/>
      <c r="I417" s="147">
        <v>1</v>
      </c>
      <c r="J417" s="135"/>
      <c r="K417" s="42">
        <v>0</v>
      </c>
      <c r="L417" s="146">
        <v>10</v>
      </c>
      <c r="M417" s="147">
        <v>10</v>
      </c>
      <c r="N417" s="135"/>
      <c r="O417" s="135"/>
      <c r="P417" s="147">
        <v>3</v>
      </c>
      <c r="Q417" s="147">
        <v>3</v>
      </c>
      <c r="R417" s="135"/>
      <c r="S417" s="135"/>
      <c r="T417" s="147">
        <v>39</v>
      </c>
      <c r="U417" s="147">
        <v>11</v>
      </c>
      <c r="V417" s="135"/>
      <c r="W417" s="42">
        <v>396</v>
      </c>
      <c r="X417" s="148">
        <v>293</v>
      </c>
      <c r="Y417" s="42">
        <v>229</v>
      </c>
      <c r="Z417" s="75">
        <f t="shared" si="660"/>
        <v>44241</v>
      </c>
      <c r="AA417" s="230">
        <f t="shared" si="614"/>
        <v>11764</v>
      </c>
      <c r="AB417" s="230">
        <f t="shared" si="615"/>
        <v>11090</v>
      </c>
      <c r="AC417" s="231">
        <f t="shared" si="616"/>
        <v>202</v>
      </c>
      <c r="AD417" s="183">
        <f t="shared" si="617"/>
        <v>12</v>
      </c>
      <c r="AE417" s="243">
        <f t="shared" si="618"/>
        <v>9574</v>
      </c>
      <c r="AF417" s="155">
        <v>10779</v>
      </c>
      <c r="AG417" s="184">
        <f t="shared" si="619"/>
        <v>25</v>
      </c>
      <c r="AH417" s="155">
        <v>10185</v>
      </c>
      <c r="AI417" s="184">
        <f t="shared" si="659"/>
        <v>0</v>
      </c>
      <c r="AJ417" s="185">
        <v>193</v>
      </c>
      <c r="AK417" s="186">
        <f t="shared" si="620"/>
        <v>0</v>
      </c>
      <c r="AL417" s="155">
        <v>48</v>
      </c>
      <c r="AM417" s="184">
        <f t="shared" si="621"/>
        <v>0</v>
      </c>
      <c r="AN417" s="155">
        <v>46</v>
      </c>
      <c r="AO417" s="184">
        <f t="shared" si="622"/>
        <v>0</v>
      </c>
      <c r="AP417" s="187">
        <v>0</v>
      </c>
      <c r="AQ417" s="186">
        <f t="shared" si="623"/>
        <v>0</v>
      </c>
      <c r="AR417" s="155">
        <v>937</v>
      </c>
      <c r="AS417" s="184">
        <f t="shared" si="624"/>
        <v>0</v>
      </c>
      <c r="AT417" s="155">
        <v>859</v>
      </c>
      <c r="AU417" s="184">
        <f t="shared" si="625"/>
        <v>0</v>
      </c>
      <c r="AV417" s="188">
        <v>9</v>
      </c>
      <c r="AW417" s="255">
        <v>256</v>
      </c>
      <c r="AX417" s="237">
        <v>44241</v>
      </c>
      <c r="AY417" s="6">
        <v>0</v>
      </c>
      <c r="AZ417" s="238">
        <f t="shared" si="626"/>
        <v>410</v>
      </c>
      <c r="BA417" s="238">
        <f t="shared" si="537"/>
        <v>200</v>
      </c>
      <c r="BB417" s="130">
        <v>1</v>
      </c>
      <c r="BC417" s="27">
        <f t="shared" si="627"/>
        <v>964</v>
      </c>
      <c r="BD417" s="238">
        <f t="shared" si="539"/>
        <v>235</v>
      </c>
      <c r="BE417" s="229">
        <f t="shared" si="628"/>
        <v>44241</v>
      </c>
      <c r="BF417" s="132">
        <f t="shared" si="629"/>
        <v>8</v>
      </c>
      <c r="BG417" s="132">
        <f t="shared" si="609"/>
        <v>4869</v>
      </c>
      <c r="BH417" s="229">
        <f t="shared" si="630"/>
        <v>44241</v>
      </c>
      <c r="BI417" s="132">
        <f t="shared" si="631"/>
        <v>4869</v>
      </c>
      <c r="BJ417" s="1">
        <f t="shared" si="632"/>
        <v>44241</v>
      </c>
      <c r="BK417">
        <f t="shared" si="633"/>
        <v>10</v>
      </c>
      <c r="BL417">
        <f t="shared" si="634"/>
        <v>10</v>
      </c>
      <c r="BM417" s="1">
        <f t="shared" si="635"/>
        <v>44241</v>
      </c>
      <c r="BN417">
        <f t="shared" si="636"/>
        <v>8075</v>
      </c>
      <c r="BO417">
        <f t="shared" si="637"/>
        <v>3655</v>
      </c>
      <c r="BP417" s="179">
        <f t="shared" si="638"/>
        <v>44241</v>
      </c>
      <c r="BQ417">
        <f t="shared" si="639"/>
        <v>10779</v>
      </c>
      <c r="BR417">
        <f t="shared" si="640"/>
        <v>10185</v>
      </c>
      <c r="BS417">
        <f t="shared" si="641"/>
        <v>193</v>
      </c>
      <c r="BW417" s="179">
        <f t="shared" si="642"/>
        <v>44241</v>
      </c>
      <c r="BX417">
        <f t="shared" si="643"/>
        <v>48</v>
      </c>
      <c r="BY417">
        <f t="shared" si="644"/>
        <v>46</v>
      </c>
      <c r="BZ417">
        <f t="shared" si="645"/>
        <v>0</v>
      </c>
      <c r="CA417" s="179">
        <f t="shared" si="646"/>
        <v>44241</v>
      </c>
      <c r="CB417">
        <f t="shared" si="647"/>
        <v>937</v>
      </c>
      <c r="CC417">
        <f t="shared" si="648"/>
        <v>859</v>
      </c>
      <c r="CD417">
        <f t="shared" si="649"/>
        <v>9</v>
      </c>
      <c r="CE417" s="179">
        <f t="shared" si="650"/>
        <v>44241</v>
      </c>
      <c r="CF417">
        <f t="shared" si="651"/>
        <v>12</v>
      </c>
      <c r="CG417">
        <f t="shared" si="652"/>
        <v>25</v>
      </c>
      <c r="CH417" s="179">
        <f t="shared" si="653"/>
        <v>44241</v>
      </c>
      <c r="CI417">
        <f t="shared" si="654"/>
        <v>0</v>
      </c>
      <c r="CJ417" s="1">
        <f t="shared" si="655"/>
        <v>44241</v>
      </c>
      <c r="CK417" s="282">
        <f t="shared" si="656"/>
        <v>12</v>
      </c>
      <c r="CL417" s="284">
        <f t="shared" si="657"/>
        <v>44241</v>
      </c>
      <c r="CM417" s="283">
        <f t="shared" si="658"/>
        <v>0</v>
      </c>
    </row>
    <row r="418" spans="1:91" ht="18" customHeight="1" x14ac:dyDescent="0.55000000000000004">
      <c r="A418" s="179">
        <v>44242</v>
      </c>
      <c r="B418" s="240">
        <v>16</v>
      </c>
      <c r="C418" s="154">
        <f t="shared" si="612"/>
        <v>4885</v>
      </c>
      <c r="D418" s="154">
        <f t="shared" si="613"/>
        <v>234</v>
      </c>
      <c r="E418" s="147">
        <v>2</v>
      </c>
      <c r="F418" s="147">
        <v>4651</v>
      </c>
      <c r="G418" s="147">
        <v>0</v>
      </c>
      <c r="H418" s="135"/>
      <c r="I418" s="147">
        <v>1</v>
      </c>
      <c r="J418" s="135"/>
      <c r="K418" s="42">
        <v>0</v>
      </c>
      <c r="L418" s="146">
        <v>11</v>
      </c>
      <c r="M418" s="147">
        <v>11</v>
      </c>
      <c r="N418" s="135"/>
      <c r="O418" s="135"/>
      <c r="P418" s="147">
        <v>2</v>
      </c>
      <c r="Q418" s="147">
        <v>2</v>
      </c>
      <c r="R418" s="135"/>
      <c r="S418" s="135"/>
      <c r="T418" s="147">
        <v>18</v>
      </c>
      <c r="U418" s="147">
        <v>6</v>
      </c>
      <c r="V418" s="135"/>
      <c r="W418" s="42">
        <v>387</v>
      </c>
      <c r="X418" s="148">
        <v>286</v>
      </c>
      <c r="Y418" s="42">
        <v>230</v>
      </c>
      <c r="Z418" s="75">
        <f t="shared" si="660"/>
        <v>44242</v>
      </c>
      <c r="AA418" s="230">
        <f t="shared" si="614"/>
        <v>11773</v>
      </c>
      <c r="AB418" s="230">
        <f t="shared" si="615"/>
        <v>11112</v>
      </c>
      <c r="AC418" s="231">
        <f t="shared" si="616"/>
        <v>202</v>
      </c>
      <c r="AD418" s="183">
        <f t="shared" si="617"/>
        <v>9</v>
      </c>
      <c r="AE418" s="243">
        <f t="shared" si="618"/>
        <v>9583</v>
      </c>
      <c r="AF418" s="155">
        <v>10788</v>
      </c>
      <c r="AG418" s="184">
        <f t="shared" si="619"/>
        <v>22</v>
      </c>
      <c r="AH418" s="155">
        <v>10207</v>
      </c>
      <c r="AI418" s="184">
        <f t="shared" si="659"/>
        <v>0</v>
      </c>
      <c r="AJ418" s="185">
        <v>193</v>
      </c>
      <c r="AK418" s="186">
        <f t="shared" si="620"/>
        <v>0</v>
      </c>
      <c r="AL418" s="155">
        <v>48</v>
      </c>
      <c r="AM418" s="184">
        <f t="shared" si="621"/>
        <v>0</v>
      </c>
      <c r="AN418" s="155">
        <v>46</v>
      </c>
      <c r="AO418" s="184">
        <f t="shared" si="622"/>
        <v>0</v>
      </c>
      <c r="AP418" s="187">
        <v>0</v>
      </c>
      <c r="AQ418" s="186">
        <f t="shared" si="623"/>
        <v>0</v>
      </c>
      <c r="AR418" s="155">
        <v>937</v>
      </c>
      <c r="AS418" s="184">
        <f t="shared" si="624"/>
        <v>0</v>
      </c>
      <c r="AT418" s="155">
        <v>859</v>
      </c>
      <c r="AU418" s="184">
        <f t="shared" si="625"/>
        <v>0</v>
      </c>
      <c r="AV418" s="188">
        <v>9</v>
      </c>
      <c r="AW418" s="255">
        <v>257</v>
      </c>
      <c r="AX418" s="237">
        <f t="shared" ref="AX418:AX425" si="661">+A418</f>
        <v>44242</v>
      </c>
      <c r="AY418" s="6">
        <v>0</v>
      </c>
      <c r="AZ418" s="238">
        <f t="shared" si="626"/>
        <v>410</v>
      </c>
      <c r="BA418" s="238">
        <f t="shared" si="537"/>
        <v>201</v>
      </c>
      <c r="BB418" s="130">
        <v>0</v>
      </c>
      <c r="BC418" s="27">
        <f t="shared" si="627"/>
        <v>964</v>
      </c>
      <c r="BD418" s="238">
        <f t="shared" si="539"/>
        <v>236</v>
      </c>
      <c r="BE418" s="229">
        <f t="shared" si="628"/>
        <v>44242</v>
      </c>
      <c r="BF418" s="132">
        <f t="shared" si="629"/>
        <v>16</v>
      </c>
      <c r="BG418" s="132">
        <f t="shared" si="609"/>
        <v>4885</v>
      </c>
      <c r="BH418" s="229">
        <f t="shared" si="630"/>
        <v>44242</v>
      </c>
      <c r="BI418" s="132">
        <f t="shared" si="631"/>
        <v>4885</v>
      </c>
      <c r="BJ418" s="1">
        <f t="shared" si="632"/>
        <v>44242</v>
      </c>
      <c r="BK418">
        <f t="shared" si="633"/>
        <v>11</v>
      </c>
      <c r="BL418">
        <f t="shared" si="634"/>
        <v>11</v>
      </c>
      <c r="BM418" s="1">
        <f t="shared" si="635"/>
        <v>44242</v>
      </c>
      <c r="BN418">
        <f t="shared" si="636"/>
        <v>8086</v>
      </c>
      <c r="BO418">
        <f t="shared" si="637"/>
        <v>3666</v>
      </c>
      <c r="BP418" s="179">
        <f t="shared" si="638"/>
        <v>44242</v>
      </c>
      <c r="BQ418">
        <f t="shared" si="639"/>
        <v>10788</v>
      </c>
      <c r="BR418">
        <f t="shared" si="640"/>
        <v>10207</v>
      </c>
      <c r="BS418">
        <f t="shared" si="641"/>
        <v>193</v>
      </c>
      <c r="BW418" s="179">
        <f t="shared" si="642"/>
        <v>44242</v>
      </c>
      <c r="BX418">
        <f t="shared" si="643"/>
        <v>48</v>
      </c>
      <c r="BY418">
        <f t="shared" si="644"/>
        <v>46</v>
      </c>
      <c r="BZ418">
        <f t="shared" si="645"/>
        <v>0</v>
      </c>
      <c r="CA418" s="179">
        <f t="shared" si="646"/>
        <v>44242</v>
      </c>
      <c r="CB418">
        <f t="shared" si="647"/>
        <v>937</v>
      </c>
      <c r="CC418">
        <f t="shared" si="648"/>
        <v>859</v>
      </c>
      <c r="CD418">
        <f t="shared" si="649"/>
        <v>9</v>
      </c>
      <c r="CE418" s="179">
        <f t="shared" si="650"/>
        <v>44242</v>
      </c>
      <c r="CF418">
        <f t="shared" si="651"/>
        <v>9</v>
      </c>
      <c r="CG418">
        <f t="shared" si="652"/>
        <v>22</v>
      </c>
      <c r="CH418" s="179">
        <f t="shared" si="653"/>
        <v>44242</v>
      </c>
      <c r="CI418">
        <f t="shared" si="654"/>
        <v>0</v>
      </c>
      <c r="CJ418" s="1">
        <f t="shared" si="655"/>
        <v>44242</v>
      </c>
      <c r="CK418" s="282">
        <f t="shared" si="656"/>
        <v>9</v>
      </c>
      <c r="CL418" s="284">
        <f t="shared" si="657"/>
        <v>44242</v>
      </c>
      <c r="CM418" s="283">
        <f t="shared" si="658"/>
        <v>0</v>
      </c>
    </row>
    <row r="419" spans="1:91" ht="18" customHeight="1" x14ac:dyDescent="0.55000000000000004">
      <c r="A419" s="179">
        <v>44243</v>
      </c>
      <c r="B419" s="240">
        <v>7</v>
      </c>
      <c r="C419" s="154">
        <f t="shared" si="612"/>
        <v>4892</v>
      </c>
      <c r="D419" s="154">
        <f t="shared" si="613"/>
        <v>223</v>
      </c>
      <c r="E419" s="147">
        <v>2</v>
      </c>
      <c r="F419" s="147">
        <v>4669</v>
      </c>
      <c r="G419" s="147">
        <v>5</v>
      </c>
      <c r="H419" s="135"/>
      <c r="I419" s="147">
        <v>6</v>
      </c>
      <c r="J419" s="135"/>
      <c r="K419" s="42">
        <v>0</v>
      </c>
      <c r="L419" s="146">
        <v>6</v>
      </c>
      <c r="M419" s="147">
        <v>6</v>
      </c>
      <c r="N419" s="135"/>
      <c r="O419" s="135"/>
      <c r="P419" s="147">
        <v>1</v>
      </c>
      <c r="Q419" s="147">
        <v>1</v>
      </c>
      <c r="R419" s="135"/>
      <c r="S419" s="135"/>
      <c r="T419" s="147">
        <v>29</v>
      </c>
      <c r="U419" s="147">
        <v>9</v>
      </c>
      <c r="V419" s="135"/>
      <c r="W419" s="42">
        <v>363</v>
      </c>
      <c r="X419" s="148">
        <v>282</v>
      </c>
      <c r="Y419" s="42">
        <v>231</v>
      </c>
      <c r="Z419" s="75">
        <f t="shared" si="660"/>
        <v>44243</v>
      </c>
      <c r="AA419" s="230">
        <f t="shared" si="614"/>
        <v>11781</v>
      </c>
      <c r="AB419" s="230">
        <f t="shared" si="615"/>
        <v>11137</v>
      </c>
      <c r="AC419" s="231">
        <f t="shared" si="616"/>
        <v>204</v>
      </c>
      <c r="AD419" s="183">
        <f t="shared" si="617"/>
        <v>8</v>
      </c>
      <c r="AE419" s="243">
        <f t="shared" si="618"/>
        <v>9591</v>
      </c>
      <c r="AF419" s="155">
        <v>10796</v>
      </c>
      <c r="AG419" s="184">
        <f t="shared" si="619"/>
        <v>25</v>
      </c>
      <c r="AH419" s="155">
        <v>10232</v>
      </c>
      <c r="AI419" s="184">
        <f t="shared" si="659"/>
        <v>2</v>
      </c>
      <c r="AJ419" s="185">
        <v>195</v>
      </c>
      <c r="AK419" s="186">
        <f t="shared" si="620"/>
        <v>0</v>
      </c>
      <c r="AL419" s="155">
        <v>48</v>
      </c>
      <c r="AM419" s="184">
        <f t="shared" si="621"/>
        <v>0</v>
      </c>
      <c r="AN419" s="155">
        <v>46</v>
      </c>
      <c r="AO419" s="184">
        <f t="shared" si="622"/>
        <v>0</v>
      </c>
      <c r="AP419" s="187">
        <v>0</v>
      </c>
      <c r="AQ419" s="186">
        <f t="shared" si="623"/>
        <v>0</v>
      </c>
      <c r="AR419" s="155">
        <v>937</v>
      </c>
      <c r="AS419" s="184">
        <f t="shared" si="624"/>
        <v>0</v>
      </c>
      <c r="AT419" s="155">
        <v>859</v>
      </c>
      <c r="AU419" s="184">
        <f t="shared" si="625"/>
        <v>0</v>
      </c>
      <c r="AV419" s="188">
        <v>9</v>
      </c>
      <c r="AW419" s="255">
        <v>258</v>
      </c>
      <c r="AX419" s="237">
        <f t="shared" si="661"/>
        <v>44243</v>
      </c>
      <c r="AY419" s="6">
        <v>0</v>
      </c>
      <c r="AZ419" s="238">
        <f t="shared" si="626"/>
        <v>410</v>
      </c>
      <c r="BA419" s="238">
        <f t="shared" si="537"/>
        <v>202</v>
      </c>
      <c r="BB419" s="130">
        <v>0</v>
      </c>
      <c r="BC419" s="27">
        <f t="shared" si="627"/>
        <v>964</v>
      </c>
      <c r="BD419" s="238">
        <f t="shared" si="539"/>
        <v>237</v>
      </c>
      <c r="BE419" s="229">
        <f t="shared" si="628"/>
        <v>44243</v>
      </c>
      <c r="BF419" s="132">
        <f t="shared" si="629"/>
        <v>7</v>
      </c>
      <c r="BG419" s="132">
        <f t="shared" si="609"/>
        <v>4892</v>
      </c>
      <c r="BH419" s="229">
        <f t="shared" si="630"/>
        <v>44243</v>
      </c>
      <c r="BI419" s="132">
        <f t="shared" si="631"/>
        <v>4892</v>
      </c>
      <c r="BJ419" s="1">
        <f t="shared" si="632"/>
        <v>44243</v>
      </c>
      <c r="BK419">
        <f t="shared" si="633"/>
        <v>6</v>
      </c>
      <c r="BL419">
        <f t="shared" si="634"/>
        <v>6</v>
      </c>
      <c r="BM419" s="1">
        <f t="shared" si="635"/>
        <v>44243</v>
      </c>
      <c r="BN419">
        <f t="shared" si="636"/>
        <v>8092</v>
      </c>
      <c r="BO419">
        <f t="shared" si="637"/>
        <v>3672</v>
      </c>
      <c r="BP419" s="179">
        <f t="shared" si="638"/>
        <v>44243</v>
      </c>
      <c r="BQ419">
        <f t="shared" si="639"/>
        <v>10796</v>
      </c>
      <c r="BR419">
        <f t="shared" si="640"/>
        <v>10232</v>
      </c>
      <c r="BS419">
        <f t="shared" si="641"/>
        <v>195</v>
      </c>
      <c r="BW419" s="179">
        <f t="shared" si="642"/>
        <v>44243</v>
      </c>
      <c r="BX419">
        <f t="shared" si="643"/>
        <v>48</v>
      </c>
      <c r="BY419">
        <f t="shared" si="644"/>
        <v>46</v>
      </c>
      <c r="BZ419">
        <f t="shared" si="645"/>
        <v>0</v>
      </c>
      <c r="CA419" s="179">
        <f t="shared" si="646"/>
        <v>44243</v>
      </c>
      <c r="CB419">
        <f t="shared" si="647"/>
        <v>937</v>
      </c>
      <c r="CC419">
        <f t="shared" si="648"/>
        <v>859</v>
      </c>
      <c r="CD419">
        <f t="shared" si="649"/>
        <v>9</v>
      </c>
      <c r="CE419" s="179">
        <f t="shared" si="650"/>
        <v>44243</v>
      </c>
      <c r="CF419">
        <f t="shared" si="651"/>
        <v>8</v>
      </c>
      <c r="CG419">
        <f t="shared" si="652"/>
        <v>25</v>
      </c>
      <c r="CH419" s="179">
        <f t="shared" si="653"/>
        <v>44243</v>
      </c>
      <c r="CI419">
        <f t="shared" si="654"/>
        <v>2</v>
      </c>
      <c r="CJ419" s="1">
        <f t="shared" si="655"/>
        <v>44243</v>
      </c>
      <c r="CK419" s="282">
        <f t="shared" si="656"/>
        <v>8</v>
      </c>
      <c r="CL419" s="284">
        <f t="shared" si="657"/>
        <v>44243</v>
      </c>
      <c r="CM419" s="283">
        <f t="shared" si="658"/>
        <v>2</v>
      </c>
    </row>
    <row r="420" spans="1:91" ht="18" customHeight="1" x14ac:dyDescent="0.55000000000000004">
      <c r="A420" s="179">
        <v>44244</v>
      </c>
      <c r="B420" s="240">
        <v>11</v>
      </c>
      <c r="C420" s="154">
        <f t="shared" si="612"/>
        <v>4903</v>
      </c>
      <c r="D420" s="154">
        <f t="shared" si="613"/>
        <v>217</v>
      </c>
      <c r="E420" s="147">
        <v>2</v>
      </c>
      <c r="F420" s="147">
        <v>4686</v>
      </c>
      <c r="G420" s="147">
        <v>1</v>
      </c>
      <c r="H420" s="135"/>
      <c r="I420" s="147">
        <v>6</v>
      </c>
      <c r="J420" s="135"/>
      <c r="K420" s="42">
        <v>0</v>
      </c>
      <c r="L420" s="146">
        <v>20</v>
      </c>
      <c r="M420" s="147">
        <v>20</v>
      </c>
      <c r="N420" s="135"/>
      <c r="O420" s="135"/>
      <c r="P420" s="147">
        <v>0</v>
      </c>
      <c r="Q420" s="147">
        <v>0</v>
      </c>
      <c r="R420" s="135"/>
      <c r="S420" s="135"/>
      <c r="T420" s="147">
        <v>26</v>
      </c>
      <c r="U420" s="147">
        <v>14</v>
      </c>
      <c r="V420" s="135"/>
      <c r="W420" s="42">
        <v>357</v>
      </c>
      <c r="X420" s="148">
        <v>288</v>
      </c>
      <c r="Y420" s="42">
        <v>232</v>
      </c>
      <c r="Z420" s="75">
        <f t="shared" si="660"/>
        <v>44244</v>
      </c>
      <c r="AA420" s="230">
        <f t="shared" si="614"/>
        <v>11798</v>
      </c>
      <c r="AB420" s="230">
        <f t="shared" si="615"/>
        <v>11195</v>
      </c>
      <c r="AC420" s="231">
        <f t="shared" si="616"/>
        <v>206</v>
      </c>
      <c r="AD420" s="183">
        <f t="shared" si="617"/>
        <v>16</v>
      </c>
      <c r="AE420" s="243">
        <f t="shared" si="618"/>
        <v>9607</v>
      </c>
      <c r="AF420" s="155">
        <v>10812</v>
      </c>
      <c r="AG420" s="184">
        <f t="shared" si="619"/>
        <v>38</v>
      </c>
      <c r="AH420" s="155">
        <v>10270</v>
      </c>
      <c r="AI420" s="184">
        <f t="shared" si="659"/>
        <v>2</v>
      </c>
      <c r="AJ420" s="185">
        <v>197</v>
      </c>
      <c r="AK420" s="186">
        <f t="shared" si="620"/>
        <v>0</v>
      </c>
      <c r="AL420" s="155">
        <v>48</v>
      </c>
      <c r="AM420" s="184">
        <f t="shared" si="621"/>
        <v>0</v>
      </c>
      <c r="AN420" s="155">
        <v>46</v>
      </c>
      <c r="AO420" s="184">
        <f t="shared" si="622"/>
        <v>0</v>
      </c>
      <c r="AP420" s="187">
        <v>0</v>
      </c>
      <c r="AQ420" s="186">
        <f t="shared" si="623"/>
        <v>1</v>
      </c>
      <c r="AR420" s="155">
        <v>938</v>
      </c>
      <c r="AS420" s="184">
        <f t="shared" si="624"/>
        <v>20</v>
      </c>
      <c r="AT420" s="155">
        <v>879</v>
      </c>
      <c r="AU420" s="184">
        <f t="shared" si="625"/>
        <v>0</v>
      </c>
      <c r="AV420" s="188">
        <v>9</v>
      </c>
      <c r="AW420" s="255">
        <v>259</v>
      </c>
      <c r="AX420" s="237">
        <f t="shared" si="661"/>
        <v>44244</v>
      </c>
      <c r="AY420" s="6">
        <v>0</v>
      </c>
      <c r="AZ420" s="238">
        <f t="shared" si="626"/>
        <v>410</v>
      </c>
      <c r="BA420" s="238">
        <f t="shared" si="537"/>
        <v>203</v>
      </c>
      <c r="BB420" s="130">
        <v>0</v>
      </c>
      <c r="BC420" s="27">
        <f t="shared" si="627"/>
        <v>964</v>
      </c>
      <c r="BD420" s="238">
        <f t="shared" si="539"/>
        <v>238</v>
      </c>
      <c r="BE420" s="229">
        <f t="shared" si="628"/>
        <v>44244</v>
      </c>
      <c r="BF420" s="132">
        <f t="shared" si="629"/>
        <v>11</v>
      </c>
      <c r="BG420" s="132">
        <f t="shared" si="609"/>
        <v>4903</v>
      </c>
      <c r="BH420" s="229">
        <f t="shared" si="630"/>
        <v>44244</v>
      </c>
      <c r="BI420" s="132">
        <f t="shared" si="631"/>
        <v>4903</v>
      </c>
      <c r="BJ420" s="1">
        <f t="shared" si="632"/>
        <v>44244</v>
      </c>
      <c r="BK420">
        <f t="shared" si="633"/>
        <v>20</v>
      </c>
      <c r="BL420">
        <f t="shared" si="634"/>
        <v>20</v>
      </c>
      <c r="BM420" s="1">
        <f t="shared" si="635"/>
        <v>44244</v>
      </c>
      <c r="BN420">
        <f t="shared" si="636"/>
        <v>8112</v>
      </c>
      <c r="BO420">
        <f t="shared" si="637"/>
        <v>3692</v>
      </c>
      <c r="BP420" s="179">
        <f t="shared" si="638"/>
        <v>44244</v>
      </c>
      <c r="BQ420">
        <f t="shared" si="639"/>
        <v>10812</v>
      </c>
      <c r="BR420">
        <f t="shared" si="640"/>
        <v>10270</v>
      </c>
      <c r="BS420">
        <f t="shared" si="641"/>
        <v>197</v>
      </c>
      <c r="BW420" s="179">
        <f t="shared" si="642"/>
        <v>44244</v>
      </c>
      <c r="BX420">
        <f t="shared" si="643"/>
        <v>48</v>
      </c>
      <c r="BY420">
        <f t="shared" si="644"/>
        <v>46</v>
      </c>
      <c r="BZ420">
        <f t="shared" si="645"/>
        <v>0</v>
      </c>
      <c r="CA420" s="179">
        <f t="shared" si="646"/>
        <v>44244</v>
      </c>
      <c r="CB420">
        <f t="shared" si="647"/>
        <v>938</v>
      </c>
      <c r="CC420">
        <f t="shared" si="648"/>
        <v>879</v>
      </c>
      <c r="CD420">
        <f t="shared" si="649"/>
        <v>9</v>
      </c>
      <c r="CE420" s="179">
        <f t="shared" si="650"/>
        <v>44244</v>
      </c>
      <c r="CF420">
        <f t="shared" si="651"/>
        <v>16</v>
      </c>
      <c r="CG420">
        <f t="shared" si="652"/>
        <v>38</v>
      </c>
      <c r="CH420" s="179">
        <f t="shared" si="653"/>
        <v>44244</v>
      </c>
      <c r="CI420">
        <f t="shared" si="654"/>
        <v>2</v>
      </c>
      <c r="CJ420" s="1">
        <f t="shared" si="655"/>
        <v>44244</v>
      </c>
      <c r="CK420" s="282">
        <f t="shared" si="656"/>
        <v>16</v>
      </c>
      <c r="CL420" s="284">
        <f t="shared" si="657"/>
        <v>44244</v>
      </c>
      <c r="CM420" s="283">
        <f t="shared" si="658"/>
        <v>2</v>
      </c>
    </row>
    <row r="421" spans="1:91" ht="18" customHeight="1" x14ac:dyDescent="0.55000000000000004">
      <c r="A421" s="179">
        <v>44245</v>
      </c>
      <c r="B421" s="240">
        <v>10</v>
      </c>
      <c r="C421" s="154">
        <f t="shared" si="612"/>
        <v>4913</v>
      </c>
      <c r="D421" s="154">
        <f t="shared" si="613"/>
        <v>207</v>
      </c>
      <c r="E421" s="147">
        <v>1</v>
      </c>
      <c r="F421" s="147">
        <v>4706</v>
      </c>
      <c r="G421" s="147">
        <v>0</v>
      </c>
      <c r="H421" s="135"/>
      <c r="I421" s="147">
        <v>4</v>
      </c>
      <c r="J421" s="135"/>
      <c r="K421" s="42">
        <v>0</v>
      </c>
      <c r="L421" s="146">
        <v>8</v>
      </c>
      <c r="M421" s="147">
        <v>8</v>
      </c>
      <c r="N421" s="135"/>
      <c r="O421" s="135"/>
      <c r="P421" s="147">
        <v>0</v>
      </c>
      <c r="Q421" s="147">
        <v>0</v>
      </c>
      <c r="R421" s="135"/>
      <c r="S421" s="135"/>
      <c r="T421" s="147">
        <v>27</v>
      </c>
      <c r="U421" s="147">
        <v>14</v>
      </c>
      <c r="V421" s="135"/>
      <c r="W421" s="42">
        <v>338</v>
      </c>
      <c r="X421" s="148">
        <v>282</v>
      </c>
      <c r="Y421" s="42">
        <v>233</v>
      </c>
      <c r="Z421" s="75">
        <f t="shared" si="660"/>
        <v>44245</v>
      </c>
      <c r="AA421" s="230">
        <f t="shared" si="614"/>
        <v>11808</v>
      </c>
      <c r="AB421" s="230">
        <f t="shared" si="615"/>
        <v>11230</v>
      </c>
      <c r="AC421" s="231">
        <f t="shared" si="616"/>
        <v>206</v>
      </c>
      <c r="AD421" s="183">
        <f t="shared" si="617"/>
        <v>8</v>
      </c>
      <c r="AE421" s="243">
        <f t="shared" si="618"/>
        <v>9615</v>
      </c>
      <c r="AF421" s="155">
        <v>10820</v>
      </c>
      <c r="AG421" s="184">
        <f t="shared" si="619"/>
        <v>28</v>
      </c>
      <c r="AH421" s="155">
        <v>10298</v>
      </c>
      <c r="AI421" s="184">
        <f t="shared" si="659"/>
        <v>0</v>
      </c>
      <c r="AJ421" s="185">
        <v>197</v>
      </c>
      <c r="AK421" s="186">
        <f t="shared" si="620"/>
        <v>0</v>
      </c>
      <c r="AL421" s="155">
        <v>48</v>
      </c>
      <c r="AM421" s="184">
        <f t="shared" si="621"/>
        <v>0</v>
      </c>
      <c r="AN421" s="155">
        <v>46</v>
      </c>
      <c r="AO421" s="184">
        <f t="shared" si="622"/>
        <v>0</v>
      </c>
      <c r="AP421" s="187">
        <v>0</v>
      </c>
      <c r="AQ421" s="186">
        <f t="shared" si="623"/>
        <v>2</v>
      </c>
      <c r="AR421" s="155">
        <v>940</v>
      </c>
      <c r="AS421" s="184">
        <f t="shared" si="624"/>
        <v>7</v>
      </c>
      <c r="AT421" s="155">
        <v>886</v>
      </c>
      <c r="AU421" s="184">
        <f t="shared" si="625"/>
        <v>0</v>
      </c>
      <c r="AV421" s="188">
        <v>9</v>
      </c>
      <c r="AW421" s="255">
        <v>260</v>
      </c>
      <c r="AX421" s="237">
        <f t="shared" si="661"/>
        <v>44245</v>
      </c>
      <c r="AY421" s="6">
        <v>0</v>
      </c>
      <c r="AZ421" s="238">
        <f t="shared" si="626"/>
        <v>410</v>
      </c>
      <c r="BA421" s="238">
        <f t="shared" si="537"/>
        <v>204</v>
      </c>
      <c r="BB421" s="130">
        <v>0</v>
      </c>
      <c r="BC421" s="27">
        <f t="shared" si="627"/>
        <v>964</v>
      </c>
      <c r="BD421" s="238">
        <f t="shared" si="539"/>
        <v>239</v>
      </c>
      <c r="BE421" s="229">
        <f t="shared" si="628"/>
        <v>44245</v>
      </c>
      <c r="BF421" s="132">
        <f t="shared" si="629"/>
        <v>10</v>
      </c>
      <c r="BG421" s="132">
        <f t="shared" si="609"/>
        <v>4913</v>
      </c>
      <c r="BH421" s="229">
        <f t="shared" si="630"/>
        <v>44245</v>
      </c>
      <c r="BI421" s="132">
        <f t="shared" si="631"/>
        <v>4913</v>
      </c>
      <c r="BJ421" s="1">
        <f t="shared" si="632"/>
        <v>44245</v>
      </c>
      <c r="BK421">
        <f t="shared" si="633"/>
        <v>8</v>
      </c>
      <c r="BL421">
        <f t="shared" si="634"/>
        <v>8</v>
      </c>
      <c r="BM421" s="1">
        <f t="shared" si="635"/>
        <v>44245</v>
      </c>
      <c r="BN421">
        <f t="shared" si="636"/>
        <v>8120</v>
      </c>
      <c r="BO421">
        <f t="shared" si="637"/>
        <v>3700</v>
      </c>
      <c r="BP421" s="179">
        <f t="shared" si="638"/>
        <v>44245</v>
      </c>
      <c r="BQ421">
        <f t="shared" si="639"/>
        <v>10820</v>
      </c>
      <c r="BR421">
        <f t="shared" si="640"/>
        <v>10298</v>
      </c>
      <c r="BS421">
        <f t="shared" si="641"/>
        <v>197</v>
      </c>
      <c r="BW421" s="179">
        <f t="shared" si="642"/>
        <v>44245</v>
      </c>
      <c r="BX421">
        <f t="shared" si="643"/>
        <v>48</v>
      </c>
      <c r="BY421">
        <f t="shared" si="644"/>
        <v>46</v>
      </c>
      <c r="BZ421">
        <f t="shared" si="645"/>
        <v>0</v>
      </c>
      <c r="CA421" s="179">
        <f t="shared" si="646"/>
        <v>44245</v>
      </c>
      <c r="CB421">
        <f t="shared" si="647"/>
        <v>940</v>
      </c>
      <c r="CC421">
        <f t="shared" si="648"/>
        <v>886</v>
      </c>
      <c r="CD421">
        <f t="shared" si="649"/>
        <v>9</v>
      </c>
      <c r="CE421" s="179">
        <f t="shared" si="650"/>
        <v>44245</v>
      </c>
      <c r="CF421">
        <f t="shared" si="651"/>
        <v>8</v>
      </c>
      <c r="CG421">
        <f t="shared" si="652"/>
        <v>28</v>
      </c>
      <c r="CH421" s="179">
        <f t="shared" si="653"/>
        <v>44245</v>
      </c>
      <c r="CI421">
        <f t="shared" si="654"/>
        <v>0</v>
      </c>
      <c r="CJ421" s="1">
        <f t="shared" si="655"/>
        <v>44245</v>
      </c>
      <c r="CK421" s="282">
        <f t="shared" si="656"/>
        <v>8</v>
      </c>
      <c r="CL421" s="284">
        <f t="shared" si="657"/>
        <v>44245</v>
      </c>
      <c r="CM421" s="283">
        <f t="shared" si="658"/>
        <v>0</v>
      </c>
    </row>
    <row r="422" spans="1:91" ht="18" customHeight="1" x14ac:dyDescent="0.55000000000000004">
      <c r="A422" s="179">
        <v>44246</v>
      </c>
      <c r="B422" s="240">
        <v>8</v>
      </c>
      <c r="C422" s="154">
        <f t="shared" si="612"/>
        <v>4921</v>
      </c>
      <c r="D422" s="154">
        <f t="shared" si="613"/>
        <v>198</v>
      </c>
      <c r="E422" s="147">
        <v>1</v>
      </c>
      <c r="F422" s="147">
        <v>4723</v>
      </c>
      <c r="G422" s="147">
        <v>0</v>
      </c>
      <c r="H422" s="135"/>
      <c r="I422" s="147">
        <v>2</v>
      </c>
      <c r="J422" s="135"/>
      <c r="K422" s="42">
        <v>0</v>
      </c>
      <c r="L422" s="146">
        <v>13</v>
      </c>
      <c r="M422" s="147">
        <v>13</v>
      </c>
      <c r="N422" s="135"/>
      <c r="O422" s="135"/>
      <c r="P422" s="147">
        <v>2</v>
      </c>
      <c r="Q422" s="147">
        <v>2</v>
      </c>
      <c r="R422" s="135"/>
      <c r="S422" s="135"/>
      <c r="T422" s="147">
        <v>18</v>
      </c>
      <c r="U422" s="147">
        <v>11</v>
      </c>
      <c r="V422" s="135"/>
      <c r="W422" s="42">
        <v>331</v>
      </c>
      <c r="X422" s="148">
        <v>282</v>
      </c>
      <c r="Y422" s="42">
        <v>234</v>
      </c>
      <c r="Z422" s="75">
        <f t="shared" si="660"/>
        <v>44246</v>
      </c>
      <c r="AA422" s="230">
        <f t="shared" si="614"/>
        <v>11822</v>
      </c>
      <c r="AB422" s="230">
        <f t="shared" si="615"/>
        <v>11264</v>
      </c>
      <c r="AC422" s="231">
        <f t="shared" si="616"/>
        <v>206</v>
      </c>
      <c r="AD422" s="183">
        <f t="shared" si="617"/>
        <v>13</v>
      </c>
      <c r="AE422" s="243">
        <f t="shared" si="618"/>
        <v>9628</v>
      </c>
      <c r="AF422" s="155">
        <v>10833</v>
      </c>
      <c r="AG422" s="184">
        <f t="shared" si="619"/>
        <v>31</v>
      </c>
      <c r="AH422" s="155">
        <v>10329</v>
      </c>
      <c r="AI422" s="184">
        <f t="shared" si="659"/>
        <v>0</v>
      </c>
      <c r="AJ422" s="185">
        <v>197</v>
      </c>
      <c r="AK422" s="186">
        <f t="shared" si="620"/>
        <v>0</v>
      </c>
      <c r="AL422" s="155">
        <v>48</v>
      </c>
      <c r="AM422" s="184">
        <f t="shared" si="621"/>
        <v>1</v>
      </c>
      <c r="AN422" s="155">
        <v>47</v>
      </c>
      <c r="AO422" s="184">
        <f t="shared" si="622"/>
        <v>0</v>
      </c>
      <c r="AP422" s="187">
        <v>0</v>
      </c>
      <c r="AQ422" s="186">
        <f t="shared" si="623"/>
        <v>1</v>
      </c>
      <c r="AR422" s="155">
        <v>941</v>
      </c>
      <c r="AS422" s="184">
        <f t="shared" si="624"/>
        <v>2</v>
      </c>
      <c r="AT422" s="155">
        <v>888</v>
      </c>
      <c r="AU422" s="184">
        <f t="shared" si="625"/>
        <v>0</v>
      </c>
      <c r="AV422" s="188">
        <v>9</v>
      </c>
      <c r="AW422" s="255">
        <v>261</v>
      </c>
      <c r="AX422" s="237">
        <f t="shared" si="661"/>
        <v>44246</v>
      </c>
      <c r="AY422" s="6">
        <v>0</v>
      </c>
      <c r="AZ422" s="238">
        <f t="shared" si="626"/>
        <v>410</v>
      </c>
      <c r="BA422" s="238">
        <f t="shared" si="537"/>
        <v>205</v>
      </c>
      <c r="BB422" s="130">
        <v>0</v>
      </c>
      <c r="BC422" s="27">
        <f t="shared" si="627"/>
        <v>964</v>
      </c>
      <c r="BD422" s="238">
        <f t="shared" si="539"/>
        <v>240</v>
      </c>
      <c r="BE422" s="229">
        <f t="shared" si="628"/>
        <v>44246</v>
      </c>
      <c r="BF422" s="132">
        <f t="shared" si="629"/>
        <v>8</v>
      </c>
      <c r="BG422" s="132">
        <f t="shared" si="609"/>
        <v>4921</v>
      </c>
      <c r="BH422" s="229">
        <f t="shared" si="630"/>
        <v>44246</v>
      </c>
      <c r="BI422" s="132">
        <f t="shared" si="631"/>
        <v>4921</v>
      </c>
      <c r="BJ422" s="1">
        <f t="shared" si="632"/>
        <v>44246</v>
      </c>
      <c r="BK422">
        <f t="shared" si="633"/>
        <v>13</v>
      </c>
      <c r="BL422">
        <f t="shared" si="634"/>
        <v>13</v>
      </c>
      <c r="BM422" s="1">
        <f t="shared" si="635"/>
        <v>44246</v>
      </c>
      <c r="BN422">
        <f t="shared" si="636"/>
        <v>8133</v>
      </c>
      <c r="BO422">
        <f t="shared" si="637"/>
        <v>3713</v>
      </c>
      <c r="BP422" s="179">
        <f t="shared" si="638"/>
        <v>44246</v>
      </c>
      <c r="BQ422">
        <f t="shared" si="639"/>
        <v>10833</v>
      </c>
      <c r="BR422">
        <f t="shared" si="640"/>
        <v>10329</v>
      </c>
      <c r="BS422">
        <f t="shared" si="641"/>
        <v>197</v>
      </c>
      <c r="BW422" s="179">
        <f t="shared" si="642"/>
        <v>44246</v>
      </c>
      <c r="BX422">
        <f t="shared" si="643"/>
        <v>48</v>
      </c>
      <c r="BY422">
        <f t="shared" si="644"/>
        <v>47</v>
      </c>
      <c r="BZ422">
        <f t="shared" si="645"/>
        <v>0</v>
      </c>
      <c r="CA422" s="179">
        <f t="shared" si="646"/>
        <v>44246</v>
      </c>
      <c r="CB422">
        <f t="shared" si="647"/>
        <v>941</v>
      </c>
      <c r="CC422">
        <f t="shared" si="648"/>
        <v>888</v>
      </c>
      <c r="CD422">
        <f t="shared" si="649"/>
        <v>9</v>
      </c>
      <c r="CE422" s="179">
        <f t="shared" si="650"/>
        <v>44246</v>
      </c>
      <c r="CF422">
        <f t="shared" si="651"/>
        <v>13</v>
      </c>
      <c r="CG422">
        <f t="shared" si="652"/>
        <v>31</v>
      </c>
      <c r="CH422" s="179">
        <f t="shared" si="653"/>
        <v>44246</v>
      </c>
      <c r="CI422">
        <f t="shared" si="654"/>
        <v>0</v>
      </c>
      <c r="CJ422" s="1">
        <f t="shared" si="655"/>
        <v>44246</v>
      </c>
      <c r="CK422" s="282">
        <f t="shared" si="656"/>
        <v>13</v>
      </c>
      <c r="CL422" s="284">
        <f t="shared" si="657"/>
        <v>44246</v>
      </c>
      <c r="CM422" s="283">
        <f t="shared" si="658"/>
        <v>0</v>
      </c>
    </row>
    <row r="423" spans="1:91" ht="18" customHeight="1" x14ac:dyDescent="0.55000000000000004">
      <c r="A423" s="179">
        <v>44247</v>
      </c>
      <c r="B423" s="240">
        <v>7</v>
      </c>
      <c r="C423" s="154">
        <f t="shared" si="612"/>
        <v>4928</v>
      </c>
      <c r="D423" s="154">
        <f t="shared" si="613"/>
        <v>193</v>
      </c>
      <c r="E423" s="147">
        <v>0</v>
      </c>
      <c r="F423" s="147">
        <v>4735</v>
      </c>
      <c r="G423" s="147">
        <v>2</v>
      </c>
      <c r="H423" s="135"/>
      <c r="I423" s="147">
        <v>3</v>
      </c>
      <c r="J423" s="135"/>
      <c r="K423" s="42">
        <v>0</v>
      </c>
      <c r="L423" s="146">
        <v>6</v>
      </c>
      <c r="M423" s="147">
        <v>6</v>
      </c>
      <c r="N423" s="135"/>
      <c r="O423" s="135"/>
      <c r="P423" s="147">
        <v>1</v>
      </c>
      <c r="Q423" s="147">
        <v>1</v>
      </c>
      <c r="R423" s="135"/>
      <c r="S423" s="135"/>
      <c r="T423" s="147">
        <v>20</v>
      </c>
      <c r="U423" s="147">
        <v>13</v>
      </c>
      <c r="V423" s="135"/>
      <c r="W423" s="42">
        <v>316</v>
      </c>
      <c r="X423" s="148">
        <v>274</v>
      </c>
      <c r="Y423" s="42">
        <v>235</v>
      </c>
      <c r="Z423" s="75">
        <f t="shared" si="660"/>
        <v>44247</v>
      </c>
      <c r="AA423" s="230">
        <f t="shared" si="614"/>
        <v>11838</v>
      </c>
      <c r="AB423" s="230">
        <f t="shared" si="615"/>
        <v>11302</v>
      </c>
      <c r="AC423" s="231">
        <f t="shared" si="616"/>
        <v>206</v>
      </c>
      <c r="AD423" s="183">
        <f t="shared" si="617"/>
        <v>15</v>
      </c>
      <c r="AE423" s="243">
        <f t="shared" si="618"/>
        <v>9643</v>
      </c>
      <c r="AF423" s="155">
        <v>10848</v>
      </c>
      <c r="AG423" s="184">
        <f t="shared" si="619"/>
        <v>33</v>
      </c>
      <c r="AH423" s="155">
        <v>10362</v>
      </c>
      <c r="AI423" s="184">
        <f t="shared" si="659"/>
        <v>0</v>
      </c>
      <c r="AJ423" s="185">
        <v>197</v>
      </c>
      <c r="AK423" s="186">
        <f t="shared" si="620"/>
        <v>0</v>
      </c>
      <c r="AL423" s="155">
        <v>48</v>
      </c>
      <c r="AM423" s="184">
        <f t="shared" si="621"/>
        <v>0</v>
      </c>
      <c r="AN423" s="155">
        <v>47</v>
      </c>
      <c r="AO423" s="184">
        <f t="shared" si="622"/>
        <v>0</v>
      </c>
      <c r="AP423" s="187">
        <v>0</v>
      </c>
      <c r="AQ423" s="186">
        <f t="shared" si="623"/>
        <v>1</v>
      </c>
      <c r="AR423" s="155">
        <v>942</v>
      </c>
      <c r="AS423" s="184">
        <f t="shared" si="624"/>
        <v>5</v>
      </c>
      <c r="AT423" s="155">
        <v>893</v>
      </c>
      <c r="AU423" s="184">
        <f t="shared" si="625"/>
        <v>0</v>
      </c>
      <c r="AV423" s="188">
        <v>9</v>
      </c>
      <c r="AW423" s="255">
        <v>262</v>
      </c>
      <c r="AX423" s="237">
        <f t="shared" si="661"/>
        <v>44247</v>
      </c>
      <c r="AY423" s="6">
        <v>0</v>
      </c>
      <c r="AZ423" s="238">
        <f t="shared" si="626"/>
        <v>410</v>
      </c>
      <c r="BA423" s="238">
        <f t="shared" si="537"/>
        <v>206</v>
      </c>
      <c r="BB423" s="130">
        <v>0</v>
      </c>
      <c r="BC423" s="27">
        <f t="shared" si="627"/>
        <v>964</v>
      </c>
      <c r="BD423" s="238">
        <f t="shared" si="539"/>
        <v>241</v>
      </c>
      <c r="BE423" s="229">
        <f t="shared" si="628"/>
        <v>44247</v>
      </c>
      <c r="BF423" s="132">
        <f t="shared" si="629"/>
        <v>7</v>
      </c>
      <c r="BG423" s="132">
        <f t="shared" si="609"/>
        <v>4928</v>
      </c>
      <c r="BH423" s="229">
        <f t="shared" si="630"/>
        <v>44247</v>
      </c>
      <c r="BI423" s="132">
        <f t="shared" si="631"/>
        <v>4928</v>
      </c>
      <c r="BJ423" s="1">
        <f t="shared" si="632"/>
        <v>44247</v>
      </c>
      <c r="BK423">
        <f t="shared" si="633"/>
        <v>6</v>
      </c>
      <c r="BL423">
        <f t="shared" si="634"/>
        <v>6</v>
      </c>
      <c r="BM423" s="1">
        <f t="shared" si="635"/>
        <v>44247</v>
      </c>
      <c r="BN423">
        <f t="shared" si="636"/>
        <v>8139</v>
      </c>
      <c r="BO423">
        <f t="shared" si="637"/>
        <v>3719</v>
      </c>
      <c r="BP423" s="179">
        <f t="shared" si="638"/>
        <v>44247</v>
      </c>
      <c r="BQ423">
        <f t="shared" si="639"/>
        <v>10848</v>
      </c>
      <c r="BR423">
        <f t="shared" si="640"/>
        <v>10362</v>
      </c>
      <c r="BS423">
        <f t="shared" si="641"/>
        <v>197</v>
      </c>
      <c r="BW423" s="179">
        <f t="shared" si="642"/>
        <v>44247</v>
      </c>
      <c r="BX423">
        <f t="shared" si="643"/>
        <v>48</v>
      </c>
      <c r="BY423">
        <f t="shared" si="644"/>
        <v>47</v>
      </c>
      <c r="BZ423">
        <f t="shared" si="645"/>
        <v>0</v>
      </c>
      <c r="CA423" s="179">
        <f t="shared" si="646"/>
        <v>44247</v>
      </c>
      <c r="CB423">
        <f t="shared" si="647"/>
        <v>942</v>
      </c>
      <c r="CC423">
        <f t="shared" si="648"/>
        <v>893</v>
      </c>
      <c r="CD423">
        <f t="shared" si="649"/>
        <v>9</v>
      </c>
      <c r="CE423" s="179">
        <f t="shared" si="650"/>
        <v>44247</v>
      </c>
      <c r="CF423">
        <f t="shared" si="651"/>
        <v>15</v>
      </c>
      <c r="CG423">
        <f t="shared" si="652"/>
        <v>33</v>
      </c>
      <c r="CH423" s="179">
        <f t="shared" si="653"/>
        <v>44247</v>
      </c>
      <c r="CI423">
        <f t="shared" si="654"/>
        <v>0</v>
      </c>
      <c r="CJ423" s="1">
        <f t="shared" si="655"/>
        <v>44247</v>
      </c>
      <c r="CK423" s="282">
        <f t="shared" si="656"/>
        <v>15</v>
      </c>
      <c r="CL423" s="284">
        <f t="shared" si="657"/>
        <v>44247</v>
      </c>
      <c r="CM423" s="283">
        <f t="shared" si="658"/>
        <v>0</v>
      </c>
    </row>
    <row r="424" spans="1:91" ht="18" customHeight="1" x14ac:dyDescent="0.55000000000000004">
      <c r="A424" s="179">
        <v>44248</v>
      </c>
      <c r="B424" s="240">
        <v>11</v>
      </c>
      <c r="C424" s="154">
        <f t="shared" si="612"/>
        <v>4939</v>
      </c>
      <c r="D424" s="154">
        <f t="shared" si="613"/>
        <v>185</v>
      </c>
      <c r="E424" s="147">
        <v>0</v>
      </c>
      <c r="F424" s="147">
        <v>4754</v>
      </c>
      <c r="G424" s="147">
        <v>1</v>
      </c>
      <c r="H424" s="135"/>
      <c r="I424" s="147">
        <v>3</v>
      </c>
      <c r="J424" s="135"/>
      <c r="K424" s="42">
        <v>0</v>
      </c>
      <c r="L424" s="146">
        <v>8</v>
      </c>
      <c r="M424" s="147">
        <v>8</v>
      </c>
      <c r="N424" s="135"/>
      <c r="O424" s="135"/>
      <c r="P424" s="147">
        <v>2</v>
      </c>
      <c r="Q424" s="147">
        <v>2</v>
      </c>
      <c r="R424" s="135"/>
      <c r="S424" s="135"/>
      <c r="T424" s="147">
        <v>13</v>
      </c>
      <c r="U424" s="147">
        <v>9</v>
      </c>
      <c r="V424" s="135"/>
      <c r="W424" s="42">
        <v>309</v>
      </c>
      <c r="X424" s="148">
        <v>271</v>
      </c>
      <c r="Y424" s="42">
        <v>236</v>
      </c>
      <c r="Z424" s="75">
        <f t="shared" si="660"/>
        <v>44248</v>
      </c>
      <c r="AA424" s="230">
        <f t="shared" si="614"/>
        <v>11858</v>
      </c>
      <c r="AB424" s="230">
        <f t="shared" si="615"/>
        <v>11329</v>
      </c>
      <c r="AC424" s="231">
        <f t="shared" si="616"/>
        <v>206</v>
      </c>
      <c r="AD424" s="183">
        <f t="shared" si="617"/>
        <v>20</v>
      </c>
      <c r="AE424" s="243">
        <f t="shared" si="618"/>
        <v>9663</v>
      </c>
      <c r="AF424" s="155">
        <v>10868</v>
      </c>
      <c r="AG424" s="184">
        <f t="shared" si="619"/>
        <v>27</v>
      </c>
      <c r="AH424" s="155">
        <v>10389</v>
      </c>
      <c r="AI424" s="184">
        <f t="shared" si="659"/>
        <v>0</v>
      </c>
      <c r="AJ424" s="185">
        <v>197</v>
      </c>
      <c r="AK424" s="186">
        <f t="shared" si="620"/>
        <v>0</v>
      </c>
      <c r="AL424" s="155">
        <v>48</v>
      </c>
      <c r="AM424" s="184">
        <f t="shared" si="621"/>
        <v>0</v>
      </c>
      <c r="AN424" s="155">
        <v>47</v>
      </c>
      <c r="AO424" s="184">
        <f t="shared" si="622"/>
        <v>0</v>
      </c>
      <c r="AP424" s="187">
        <v>0</v>
      </c>
      <c r="AQ424" s="186">
        <f t="shared" si="623"/>
        <v>0</v>
      </c>
      <c r="AR424" s="155">
        <v>942</v>
      </c>
      <c r="AS424" s="184">
        <f t="shared" si="624"/>
        <v>0</v>
      </c>
      <c r="AT424" s="155">
        <v>893</v>
      </c>
      <c r="AU424" s="184">
        <f t="shared" si="625"/>
        <v>0</v>
      </c>
      <c r="AV424" s="188">
        <v>9</v>
      </c>
      <c r="AW424" s="255">
        <v>263</v>
      </c>
      <c r="AX424" s="237">
        <f t="shared" si="661"/>
        <v>44248</v>
      </c>
      <c r="AY424" s="6">
        <v>0</v>
      </c>
      <c r="AZ424" s="238">
        <f t="shared" si="626"/>
        <v>410</v>
      </c>
      <c r="BA424" s="238">
        <f t="shared" si="537"/>
        <v>207</v>
      </c>
      <c r="BB424" s="130">
        <v>0</v>
      </c>
      <c r="BC424" s="27">
        <f t="shared" si="627"/>
        <v>964</v>
      </c>
      <c r="BD424" s="238">
        <f t="shared" si="539"/>
        <v>242</v>
      </c>
      <c r="BE424" s="229">
        <f t="shared" si="628"/>
        <v>44248</v>
      </c>
      <c r="BF424" s="132">
        <f t="shared" si="629"/>
        <v>11</v>
      </c>
      <c r="BG424" s="132">
        <f t="shared" si="609"/>
        <v>4939</v>
      </c>
      <c r="BH424" s="229">
        <f t="shared" si="630"/>
        <v>44248</v>
      </c>
      <c r="BI424" s="132">
        <f t="shared" si="631"/>
        <v>4939</v>
      </c>
      <c r="BJ424" s="1">
        <f t="shared" si="632"/>
        <v>44248</v>
      </c>
      <c r="BK424">
        <f t="shared" si="633"/>
        <v>8</v>
      </c>
      <c r="BL424">
        <f t="shared" si="634"/>
        <v>8</v>
      </c>
      <c r="BM424" s="1">
        <f t="shared" si="635"/>
        <v>44248</v>
      </c>
      <c r="BN424">
        <f t="shared" si="636"/>
        <v>8147</v>
      </c>
      <c r="BO424">
        <f t="shared" si="637"/>
        <v>3727</v>
      </c>
      <c r="BP424" s="179">
        <f t="shared" si="638"/>
        <v>44248</v>
      </c>
      <c r="BQ424">
        <f t="shared" si="639"/>
        <v>10868</v>
      </c>
      <c r="BR424">
        <f t="shared" si="640"/>
        <v>10389</v>
      </c>
      <c r="BS424">
        <f t="shared" si="641"/>
        <v>197</v>
      </c>
      <c r="BW424" s="179">
        <f t="shared" si="642"/>
        <v>44248</v>
      </c>
      <c r="BX424">
        <f t="shared" si="643"/>
        <v>48</v>
      </c>
      <c r="BY424">
        <f t="shared" si="644"/>
        <v>47</v>
      </c>
      <c r="BZ424">
        <f t="shared" si="645"/>
        <v>0</v>
      </c>
      <c r="CA424" s="179">
        <f t="shared" si="646"/>
        <v>44248</v>
      </c>
      <c r="CB424">
        <f t="shared" si="647"/>
        <v>942</v>
      </c>
      <c r="CC424">
        <f t="shared" si="648"/>
        <v>893</v>
      </c>
      <c r="CD424">
        <f t="shared" si="649"/>
        <v>9</v>
      </c>
      <c r="CE424" s="179">
        <f t="shared" si="650"/>
        <v>44248</v>
      </c>
      <c r="CF424">
        <f t="shared" si="651"/>
        <v>20</v>
      </c>
      <c r="CG424">
        <f t="shared" si="652"/>
        <v>27</v>
      </c>
      <c r="CH424" s="179">
        <f t="shared" si="653"/>
        <v>44248</v>
      </c>
      <c r="CI424">
        <f t="shared" si="654"/>
        <v>0</v>
      </c>
      <c r="CJ424" s="1">
        <f t="shared" si="655"/>
        <v>44248</v>
      </c>
      <c r="CK424" s="282">
        <f t="shared" si="656"/>
        <v>20</v>
      </c>
      <c r="CL424" s="284">
        <f t="shared" si="657"/>
        <v>44248</v>
      </c>
      <c r="CM424" s="283">
        <f t="shared" si="658"/>
        <v>0</v>
      </c>
    </row>
    <row r="425" spans="1:91" ht="18" customHeight="1" x14ac:dyDescent="0.55000000000000004">
      <c r="A425" s="179">
        <v>44249</v>
      </c>
      <c r="B425" s="240">
        <v>10</v>
      </c>
      <c r="C425" s="154">
        <f t="shared" si="612"/>
        <v>4949</v>
      </c>
      <c r="D425" s="154">
        <f t="shared" si="613"/>
        <v>174</v>
      </c>
      <c r="E425" s="147">
        <v>0</v>
      </c>
      <c r="F425" s="147">
        <v>4775</v>
      </c>
      <c r="G425" s="147">
        <v>0</v>
      </c>
      <c r="H425" s="135"/>
      <c r="I425" s="147">
        <v>1</v>
      </c>
      <c r="J425" s="135"/>
      <c r="K425" s="42">
        <v>0</v>
      </c>
      <c r="L425" s="146">
        <v>9</v>
      </c>
      <c r="M425" s="147">
        <v>9</v>
      </c>
      <c r="N425" s="135"/>
      <c r="O425" s="135"/>
      <c r="P425" s="147">
        <v>0</v>
      </c>
      <c r="Q425" s="147">
        <v>0</v>
      </c>
      <c r="R425" s="135"/>
      <c r="S425" s="135"/>
      <c r="T425" s="147">
        <v>16</v>
      </c>
      <c r="U425" s="147">
        <v>14</v>
      </c>
      <c r="V425" s="135"/>
      <c r="W425" s="42">
        <v>302</v>
      </c>
      <c r="X425" s="148">
        <v>266</v>
      </c>
      <c r="Y425" s="42">
        <v>237</v>
      </c>
      <c r="Z425" s="75">
        <f t="shared" si="660"/>
        <v>44249</v>
      </c>
      <c r="AA425" s="230">
        <f t="shared" si="614"/>
        <v>11874</v>
      </c>
      <c r="AB425" s="230">
        <f t="shared" si="615"/>
        <v>11344</v>
      </c>
      <c r="AC425" s="231">
        <f t="shared" si="616"/>
        <v>206</v>
      </c>
      <c r="AD425" s="183">
        <f t="shared" si="617"/>
        <v>16</v>
      </c>
      <c r="AE425" s="243">
        <f t="shared" si="618"/>
        <v>9679</v>
      </c>
      <c r="AF425" s="155">
        <v>10884</v>
      </c>
      <c r="AG425" s="184">
        <f t="shared" si="619"/>
        <v>15</v>
      </c>
      <c r="AH425" s="155">
        <v>10404</v>
      </c>
      <c r="AI425" s="184">
        <f t="shared" si="659"/>
        <v>0</v>
      </c>
      <c r="AJ425" s="185">
        <v>197</v>
      </c>
      <c r="AK425" s="186">
        <f t="shared" si="620"/>
        <v>0</v>
      </c>
      <c r="AL425" s="155">
        <v>48</v>
      </c>
      <c r="AM425" s="184">
        <f t="shared" si="621"/>
        <v>0</v>
      </c>
      <c r="AN425" s="155">
        <v>47</v>
      </c>
      <c r="AO425" s="184">
        <f t="shared" si="622"/>
        <v>0</v>
      </c>
      <c r="AP425" s="187">
        <v>0</v>
      </c>
      <c r="AQ425" s="186">
        <f t="shared" si="623"/>
        <v>0</v>
      </c>
      <c r="AR425" s="155">
        <v>942</v>
      </c>
      <c r="AS425" s="184">
        <f t="shared" si="624"/>
        <v>0</v>
      </c>
      <c r="AT425" s="155">
        <v>893</v>
      </c>
      <c r="AU425" s="184">
        <f t="shared" si="625"/>
        <v>0</v>
      </c>
      <c r="AV425" s="188">
        <v>9</v>
      </c>
      <c r="AW425" s="255">
        <v>264</v>
      </c>
      <c r="AX425" s="237">
        <f t="shared" si="661"/>
        <v>44249</v>
      </c>
      <c r="AY425" s="6">
        <v>0</v>
      </c>
      <c r="AZ425" s="238">
        <f t="shared" si="626"/>
        <v>410</v>
      </c>
      <c r="BA425" s="238">
        <f t="shared" si="537"/>
        <v>208</v>
      </c>
      <c r="BB425" s="130">
        <v>0</v>
      </c>
      <c r="BC425" s="27">
        <f t="shared" si="627"/>
        <v>964</v>
      </c>
      <c r="BD425" s="238">
        <f t="shared" si="539"/>
        <v>243</v>
      </c>
      <c r="BE425" s="229">
        <f t="shared" si="628"/>
        <v>44249</v>
      </c>
      <c r="BF425" s="132">
        <f t="shared" si="629"/>
        <v>10</v>
      </c>
      <c r="BG425" s="132">
        <f t="shared" si="609"/>
        <v>4949</v>
      </c>
      <c r="BH425" s="229">
        <f t="shared" si="630"/>
        <v>44249</v>
      </c>
      <c r="BI425" s="132">
        <f t="shared" si="631"/>
        <v>4949</v>
      </c>
      <c r="BJ425" s="1">
        <f t="shared" si="632"/>
        <v>44249</v>
      </c>
      <c r="BK425">
        <f t="shared" si="633"/>
        <v>9</v>
      </c>
      <c r="BL425">
        <f t="shared" si="634"/>
        <v>9</v>
      </c>
      <c r="BM425" s="1">
        <f t="shared" si="635"/>
        <v>44249</v>
      </c>
      <c r="BN425">
        <f t="shared" si="636"/>
        <v>8156</v>
      </c>
      <c r="BO425">
        <f t="shared" si="637"/>
        <v>3736</v>
      </c>
      <c r="BP425" s="179">
        <f t="shared" si="638"/>
        <v>44249</v>
      </c>
      <c r="BQ425">
        <f t="shared" si="639"/>
        <v>10884</v>
      </c>
      <c r="BR425">
        <f t="shared" si="640"/>
        <v>10404</v>
      </c>
      <c r="BS425">
        <f t="shared" si="641"/>
        <v>197</v>
      </c>
      <c r="BW425" s="179">
        <f t="shared" si="642"/>
        <v>44249</v>
      </c>
      <c r="BX425">
        <f t="shared" si="643"/>
        <v>48</v>
      </c>
      <c r="BY425">
        <f t="shared" si="644"/>
        <v>47</v>
      </c>
      <c r="BZ425">
        <f t="shared" si="645"/>
        <v>0</v>
      </c>
      <c r="CA425" s="179">
        <f t="shared" si="646"/>
        <v>44249</v>
      </c>
      <c r="CB425">
        <f t="shared" si="647"/>
        <v>942</v>
      </c>
      <c r="CC425">
        <f t="shared" si="648"/>
        <v>893</v>
      </c>
      <c r="CD425">
        <f t="shared" si="649"/>
        <v>9</v>
      </c>
      <c r="CE425" s="179">
        <f t="shared" si="650"/>
        <v>44249</v>
      </c>
      <c r="CF425">
        <f t="shared" si="651"/>
        <v>16</v>
      </c>
      <c r="CG425">
        <f t="shared" si="652"/>
        <v>15</v>
      </c>
      <c r="CH425" s="179">
        <f t="shared" si="653"/>
        <v>44249</v>
      </c>
      <c r="CI425">
        <f t="shared" si="654"/>
        <v>0</v>
      </c>
      <c r="CJ425" s="1">
        <f t="shared" si="655"/>
        <v>44249</v>
      </c>
      <c r="CK425" s="282">
        <f t="shared" si="656"/>
        <v>16</v>
      </c>
      <c r="CL425" s="284">
        <f t="shared" si="657"/>
        <v>44249</v>
      </c>
      <c r="CM425" s="283">
        <f t="shared" si="658"/>
        <v>0</v>
      </c>
    </row>
    <row r="426" spans="1:91" ht="18" customHeight="1" x14ac:dyDescent="0.55000000000000004">
      <c r="A426" s="179">
        <v>44250</v>
      </c>
      <c r="B426" s="240">
        <v>12</v>
      </c>
      <c r="C426" s="154">
        <f t="shared" si="612"/>
        <v>4961</v>
      </c>
      <c r="D426" s="154">
        <f t="shared" si="613"/>
        <v>181</v>
      </c>
      <c r="E426" s="147">
        <v>0</v>
      </c>
      <c r="F426" s="147">
        <v>4780</v>
      </c>
      <c r="G426" s="147">
        <v>3</v>
      </c>
      <c r="H426" s="135"/>
      <c r="I426" s="147">
        <v>3</v>
      </c>
      <c r="J426" s="135"/>
      <c r="K426" s="42">
        <v>0</v>
      </c>
      <c r="L426" s="146">
        <v>9</v>
      </c>
      <c r="M426" s="147">
        <v>9</v>
      </c>
      <c r="N426" s="135"/>
      <c r="O426" s="135"/>
      <c r="P426" s="147">
        <v>2</v>
      </c>
      <c r="Q426" s="147">
        <v>2</v>
      </c>
      <c r="R426" s="135"/>
      <c r="S426" s="135"/>
      <c r="T426" s="147">
        <v>18</v>
      </c>
      <c r="U426" s="147">
        <v>12</v>
      </c>
      <c r="V426" s="135"/>
      <c r="W426" s="42">
        <v>291</v>
      </c>
      <c r="X426" s="148">
        <v>261</v>
      </c>
      <c r="Y426" s="42">
        <v>238</v>
      </c>
      <c r="Z426" s="75">
        <f t="shared" si="660"/>
        <v>44250</v>
      </c>
      <c r="AA426" s="230">
        <f t="shared" si="614"/>
        <v>11886</v>
      </c>
      <c r="AB426" s="230">
        <f t="shared" si="615"/>
        <v>11367</v>
      </c>
      <c r="AC426" s="231">
        <f t="shared" si="616"/>
        <v>206</v>
      </c>
      <c r="AD426" s="183">
        <f t="shared" si="617"/>
        <v>12</v>
      </c>
      <c r="AE426" s="243">
        <f t="shared" si="618"/>
        <v>9691</v>
      </c>
      <c r="AF426" s="155">
        <v>10896</v>
      </c>
      <c r="AG426" s="184">
        <f t="shared" si="619"/>
        <v>23</v>
      </c>
      <c r="AH426" s="155">
        <v>10427</v>
      </c>
      <c r="AI426" s="184">
        <f t="shared" si="659"/>
        <v>0</v>
      </c>
      <c r="AJ426" s="185">
        <v>197</v>
      </c>
      <c r="AK426" s="186">
        <f t="shared" si="620"/>
        <v>0</v>
      </c>
      <c r="AL426" s="155">
        <v>48</v>
      </c>
      <c r="AM426" s="184">
        <f t="shared" si="621"/>
        <v>0</v>
      </c>
      <c r="AN426" s="155">
        <v>47</v>
      </c>
      <c r="AO426" s="184">
        <f t="shared" si="622"/>
        <v>0</v>
      </c>
      <c r="AP426" s="187">
        <v>0</v>
      </c>
      <c r="AQ426" s="186">
        <f t="shared" si="623"/>
        <v>0</v>
      </c>
      <c r="AR426" s="155">
        <v>942</v>
      </c>
      <c r="AS426" s="184">
        <f t="shared" si="624"/>
        <v>0</v>
      </c>
      <c r="AT426" s="155">
        <v>893</v>
      </c>
      <c r="AU426" s="184">
        <f t="shared" si="625"/>
        <v>0</v>
      </c>
      <c r="AV426" s="188">
        <v>9</v>
      </c>
      <c r="AW426" s="255">
        <v>265</v>
      </c>
      <c r="AX426" s="237">
        <f t="shared" ref="AX426:AX437" si="662">+A426</f>
        <v>44250</v>
      </c>
      <c r="AY426" s="6">
        <v>0</v>
      </c>
      <c r="AZ426" s="238">
        <f t="shared" si="626"/>
        <v>410</v>
      </c>
      <c r="BA426" s="238">
        <f t="shared" si="537"/>
        <v>209</v>
      </c>
      <c r="BB426" s="130">
        <v>0</v>
      </c>
      <c r="BC426" s="27">
        <f t="shared" si="627"/>
        <v>964</v>
      </c>
      <c r="BD426" s="238">
        <f t="shared" si="539"/>
        <v>244</v>
      </c>
      <c r="BE426" s="229">
        <f t="shared" si="628"/>
        <v>44250</v>
      </c>
      <c r="BF426" s="132">
        <f t="shared" si="629"/>
        <v>12</v>
      </c>
      <c r="BG426" s="132">
        <f t="shared" si="609"/>
        <v>4961</v>
      </c>
      <c r="BH426" s="229">
        <f t="shared" si="630"/>
        <v>44250</v>
      </c>
      <c r="BI426" s="132">
        <f t="shared" si="631"/>
        <v>4961</v>
      </c>
      <c r="BJ426" s="1">
        <f t="shared" si="632"/>
        <v>44250</v>
      </c>
      <c r="BK426">
        <f t="shared" si="633"/>
        <v>9</v>
      </c>
      <c r="BL426">
        <f t="shared" si="634"/>
        <v>9</v>
      </c>
      <c r="BM426" s="1">
        <f t="shared" si="635"/>
        <v>44250</v>
      </c>
      <c r="BN426">
        <f t="shared" si="636"/>
        <v>8165</v>
      </c>
      <c r="BO426">
        <f t="shared" si="637"/>
        <v>3745</v>
      </c>
      <c r="BP426" s="179">
        <f t="shared" si="638"/>
        <v>44250</v>
      </c>
      <c r="BQ426">
        <f t="shared" si="639"/>
        <v>10896</v>
      </c>
      <c r="BR426">
        <f t="shared" si="640"/>
        <v>10427</v>
      </c>
      <c r="BS426">
        <f t="shared" si="641"/>
        <v>197</v>
      </c>
      <c r="BW426" s="179">
        <f t="shared" si="642"/>
        <v>44250</v>
      </c>
      <c r="BX426">
        <f t="shared" si="643"/>
        <v>48</v>
      </c>
      <c r="BY426">
        <f t="shared" si="644"/>
        <v>47</v>
      </c>
      <c r="BZ426">
        <f t="shared" si="645"/>
        <v>0</v>
      </c>
      <c r="CA426" s="179">
        <f t="shared" si="646"/>
        <v>44250</v>
      </c>
      <c r="CB426">
        <f t="shared" si="647"/>
        <v>942</v>
      </c>
      <c r="CC426">
        <f t="shared" si="648"/>
        <v>893</v>
      </c>
      <c r="CD426">
        <f t="shared" si="649"/>
        <v>9</v>
      </c>
      <c r="CE426" s="179">
        <f t="shared" si="650"/>
        <v>44250</v>
      </c>
      <c r="CF426">
        <f t="shared" si="651"/>
        <v>12</v>
      </c>
      <c r="CG426">
        <f t="shared" si="652"/>
        <v>23</v>
      </c>
      <c r="CH426" s="179">
        <f t="shared" si="653"/>
        <v>44250</v>
      </c>
      <c r="CI426">
        <f t="shared" si="654"/>
        <v>0</v>
      </c>
      <c r="CJ426" s="1">
        <f t="shared" si="655"/>
        <v>44250</v>
      </c>
      <c r="CK426" s="282">
        <f t="shared" si="656"/>
        <v>12</v>
      </c>
      <c r="CL426" s="284">
        <f t="shared" si="657"/>
        <v>44250</v>
      </c>
      <c r="CM426" s="283">
        <f t="shared" si="658"/>
        <v>0</v>
      </c>
    </row>
    <row r="427" spans="1:91" ht="18" customHeight="1" x14ac:dyDescent="0.55000000000000004">
      <c r="A427" s="179">
        <v>44251</v>
      </c>
      <c r="B427" s="240">
        <v>7</v>
      </c>
      <c r="C427" s="154">
        <f t="shared" si="612"/>
        <v>4968</v>
      </c>
      <c r="D427" s="154">
        <f t="shared" si="613"/>
        <v>174</v>
      </c>
      <c r="E427" s="147">
        <v>0</v>
      </c>
      <c r="F427" s="147">
        <v>4794</v>
      </c>
      <c r="G427" s="147">
        <v>1</v>
      </c>
      <c r="H427" s="135"/>
      <c r="I427" s="147">
        <v>4</v>
      </c>
      <c r="J427" s="135"/>
      <c r="K427" s="42">
        <v>0</v>
      </c>
      <c r="L427" s="146">
        <v>9</v>
      </c>
      <c r="M427" s="147">
        <v>9</v>
      </c>
      <c r="N427" s="135"/>
      <c r="O427" s="135"/>
      <c r="P427" s="147">
        <v>1</v>
      </c>
      <c r="Q427" s="147">
        <v>1</v>
      </c>
      <c r="R427" s="135"/>
      <c r="S427" s="135"/>
      <c r="T427" s="147">
        <v>20</v>
      </c>
      <c r="U427" s="147">
        <v>13</v>
      </c>
      <c r="V427" s="135"/>
      <c r="W427" s="42">
        <v>279</v>
      </c>
      <c r="X427" s="148">
        <v>256</v>
      </c>
      <c r="Y427" s="42">
        <v>239</v>
      </c>
      <c r="Z427" s="75">
        <v>44251</v>
      </c>
      <c r="AA427" s="230">
        <f t="shared" si="614"/>
        <v>11907</v>
      </c>
      <c r="AB427" s="230">
        <f t="shared" si="615"/>
        <v>11407</v>
      </c>
      <c r="AC427" s="231">
        <f t="shared" si="616"/>
        <v>207</v>
      </c>
      <c r="AD427" s="183">
        <f t="shared" si="617"/>
        <v>17</v>
      </c>
      <c r="AE427" s="243">
        <f t="shared" si="618"/>
        <v>9708</v>
      </c>
      <c r="AF427" s="155">
        <v>10913</v>
      </c>
      <c r="AG427" s="184">
        <f t="shared" si="619"/>
        <v>34</v>
      </c>
      <c r="AH427" s="155">
        <v>10461</v>
      </c>
      <c r="AI427" s="184">
        <f t="shared" si="659"/>
        <v>1</v>
      </c>
      <c r="AJ427" s="185">
        <v>198</v>
      </c>
      <c r="AK427" s="186">
        <f t="shared" si="620"/>
        <v>0</v>
      </c>
      <c r="AL427" s="155">
        <v>48</v>
      </c>
      <c r="AM427" s="184">
        <f t="shared" si="621"/>
        <v>0</v>
      </c>
      <c r="AN427" s="155">
        <v>47</v>
      </c>
      <c r="AO427" s="184">
        <f t="shared" si="622"/>
        <v>0</v>
      </c>
      <c r="AP427" s="187">
        <v>0</v>
      </c>
      <c r="AQ427" s="186">
        <f t="shared" si="623"/>
        <v>4</v>
      </c>
      <c r="AR427" s="155">
        <v>946</v>
      </c>
      <c r="AS427" s="184">
        <f t="shared" si="624"/>
        <v>6</v>
      </c>
      <c r="AT427" s="155">
        <v>899</v>
      </c>
      <c r="AU427" s="184">
        <f t="shared" si="625"/>
        <v>0</v>
      </c>
      <c r="AV427" s="188">
        <v>9</v>
      </c>
      <c r="AW427" s="255">
        <v>266</v>
      </c>
      <c r="AX427" s="237">
        <f t="shared" si="662"/>
        <v>44251</v>
      </c>
      <c r="AY427" s="6">
        <v>0</v>
      </c>
      <c r="AZ427" s="238">
        <f t="shared" si="626"/>
        <v>410</v>
      </c>
      <c r="BA427" s="238">
        <f t="shared" si="537"/>
        <v>210</v>
      </c>
      <c r="BB427" s="130">
        <v>0</v>
      </c>
      <c r="BC427" s="27">
        <f t="shared" si="627"/>
        <v>964</v>
      </c>
      <c r="BD427" s="238">
        <f t="shared" si="539"/>
        <v>245</v>
      </c>
      <c r="BE427" s="229">
        <f t="shared" si="628"/>
        <v>44251</v>
      </c>
      <c r="BF427" s="132">
        <f t="shared" si="629"/>
        <v>7</v>
      </c>
      <c r="BG427" s="132">
        <f t="shared" si="609"/>
        <v>4968</v>
      </c>
      <c r="BH427" s="229">
        <f t="shared" si="630"/>
        <v>44251</v>
      </c>
      <c r="BI427" s="132">
        <f t="shared" si="631"/>
        <v>4968</v>
      </c>
      <c r="BJ427" s="1">
        <f t="shared" si="632"/>
        <v>44251</v>
      </c>
      <c r="BK427">
        <f t="shared" si="633"/>
        <v>9</v>
      </c>
      <c r="BL427">
        <f t="shared" si="634"/>
        <v>9</v>
      </c>
      <c r="BM427" s="1">
        <f t="shared" si="635"/>
        <v>44251</v>
      </c>
      <c r="BN427">
        <f t="shared" si="636"/>
        <v>8174</v>
      </c>
      <c r="BO427">
        <f t="shared" si="637"/>
        <v>3754</v>
      </c>
      <c r="BP427" s="179">
        <f t="shared" si="638"/>
        <v>44251</v>
      </c>
      <c r="BQ427">
        <f t="shared" si="639"/>
        <v>10913</v>
      </c>
      <c r="BR427">
        <f t="shared" si="640"/>
        <v>10461</v>
      </c>
      <c r="BS427">
        <f t="shared" si="641"/>
        <v>198</v>
      </c>
      <c r="BW427" s="179">
        <f t="shared" si="642"/>
        <v>44251</v>
      </c>
      <c r="BX427">
        <f t="shared" si="643"/>
        <v>48</v>
      </c>
      <c r="BY427">
        <f t="shared" si="644"/>
        <v>47</v>
      </c>
      <c r="BZ427">
        <f t="shared" si="645"/>
        <v>0</v>
      </c>
      <c r="CA427" s="179">
        <f t="shared" si="646"/>
        <v>44251</v>
      </c>
      <c r="CB427">
        <f t="shared" si="647"/>
        <v>946</v>
      </c>
      <c r="CC427">
        <f t="shared" si="648"/>
        <v>899</v>
      </c>
      <c r="CD427">
        <f t="shared" si="649"/>
        <v>9</v>
      </c>
      <c r="CE427" s="179">
        <f t="shared" si="650"/>
        <v>44251</v>
      </c>
      <c r="CF427">
        <f t="shared" si="651"/>
        <v>17</v>
      </c>
      <c r="CG427">
        <f t="shared" si="652"/>
        <v>34</v>
      </c>
      <c r="CH427" s="179">
        <f t="shared" si="653"/>
        <v>44251</v>
      </c>
      <c r="CI427">
        <f t="shared" si="654"/>
        <v>1</v>
      </c>
      <c r="CJ427" s="1">
        <f t="shared" si="655"/>
        <v>44251</v>
      </c>
      <c r="CK427" s="282">
        <f t="shared" si="656"/>
        <v>17</v>
      </c>
      <c r="CL427" s="284">
        <f t="shared" si="657"/>
        <v>44251</v>
      </c>
      <c r="CM427" s="283">
        <f t="shared" si="658"/>
        <v>1</v>
      </c>
    </row>
    <row r="428" spans="1:91" ht="18" customHeight="1" x14ac:dyDescent="0.55000000000000004">
      <c r="A428" s="179">
        <v>44252</v>
      </c>
      <c r="B428" s="240">
        <v>6</v>
      </c>
      <c r="C428" s="154">
        <f t="shared" si="612"/>
        <v>4974</v>
      </c>
      <c r="D428" s="154">
        <f t="shared" si="613"/>
        <v>156</v>
      </c>
      <c r="E428" s="147">
        <v>0</v>
      </c>
      <c r="F428" s="147">
        <v>4818</v>
      </c>
      <c r="G428" s="147">
        <v>0</v>
      </c>
      <c r="H428" s="135"/>
      <c r="I428" s="147">
        <v>1</v>
      </c>
      <c r="J428" s="135"/>
      <c r="K428" s="42">
        <v>0</v>
      </c>
      <c r="L428" s="146">
        <v>6</v>
      </c>
      <c r="M428" s="147">
        <v>6</v>
      </c>
      <c r="N428" s="135"/>
      <c r="O428" s="135"/>
      <c r="P428" s="147">
        <v>1</v>
      </c>
      <c r="Q428" s="147">
        <v>1</v>
      </c>
      <c r="R428" s="135"/>
      <c r="S428" s="135"/>
      <c r="T428" s="147">
        <v>14</v>
      </c>
      <c r="U428" s="147">
        <v>9</v>
      </c>
      <c r="V428" s="135"/>
      <c r="W428" s="42">
        <v>270</v>
      </c>
      <c r="X428" s="148">
        <v>252</v>
      </c>
      <c r="Y428" s="42">
        <v>240</v>
      </c>
      <c r="Z428" s="75">
        <f>+A428</f>
        <v>44252</v>
      </c>
      <c r="AA428" s="230">
        <f t="shared" si="614"/>
        <v>11925</v>
      </c>
      <c r="AB428" s="230">
        <f t="shared" si="615"/>
        <v>11427</v>
      </c>
      <c r="AC428" s="231">
        <f t="shared" si="616"/>
        <v>207</v>
      </c>
      <c r="AD428" s="183">
        <f t="shared" si="617"/>
        <v>13</v>
      </c>
      <c r="AE428" s="243">
        <f t="shared" si="618"/>
        <v>9721</v>
      </c>
      <c r="AF428" s="155">
        <v>10926</v>
      </c>
      <c r="AG428" s="184">
        <f t="shared" si="619"/>
        <v>13</v>
      </c>
      <c r="AH428" s="155">
        <v>10474</v>
      </c>
      <c r="AI428" s="184">
        <f t="shared" si="659"/>
        <v>0</v>
      </c>
      <c r="AJ428" s="185">
        <v>198</v>
      </c>
      <c r="AK428" s="186">
        <f t="shared" si="620"/>
        <v>0</v>
      </c>
      <c r="AL428" s="155">
        <v>48</v>
      </c>
      <c r="AM428" s="184">
        <f t="shared" si="621"/>
        <v>0</v>
      </c>
      <c r="AN428" s="155">
        <v>47</v>
      </c>
      <c r="AO428" s="184">
        <f t="shared" si="622"/>
        <v>0</v>
      </c>
      <c r="AP428" s="187">
        <v>0</v>
      </c>
      <c r="AQ428" s="186">
        <f t="shared" si="623"/>
        <v>5</v>
      </c>
      <c r="AR428" s="155">
        <v>951</v>
      </c>
      <c r="AS428" s="184">
        <f t="shared" si="624"/>
        <v>7</v>
      </c>
      <c r="AT428" s="155">
        <v>906</v>
      </c>
      <c r="AU428" s="184">
        <f t="shared" si="625"/>
        <v>0</v>
      </c>
      <c r="AV428" s="188">
        <v>9</v>
      </c>
      <c r="AW428" s="255">
        <v>267</v>
      </c>
      <c r="AX428" s="237">
        <f t="shared" si="662"/>
        <v>44252</v>
      </c>
      <c r="AY428" s="6">
        <v>0</v>
      </c>
      <c r="AZ428" s="238">
        <f t="shared" si="626"/>
        <v>410</v>
      </c>
      <c r="BA428" s="238">
        <f t="shared" si="537"/>
        <v>211</v>
      </c>
      <c r="BB428" s="130">
        <v>0</v>
      </c>
      <c r="BC428" s="27">
        <f t="shared" si="627"/>
        <v>964</v>
      </c>
      <c r="BD428" s="238">
        <f t="shared" si="539"/>
        <v>246</v>
      </c>
      <c r="BE428" s="229">
        <f t="shared" si="628"/>
        <v>44252</v>
      </c>
      <c r="BF428" s="132">
        <f t="shared" si="629"/>
        <v>6</v>
      </c>
      <c r="BG428" s="132">
        <f t="shared" si="609"/>
        <v>4974</v>
      </c>
      <c r="BH428" s="229">
        <f t="shared" si="630"/>
        <v>44252</v>
      </c>
      <c r="BI428" s="132">
        <f t="shared" si="631"/>
        <v>4974</v>
      </c>
      <c r="BJ428" s="1">
        <f t="shared" si="632"/>
        <v>44252</v>
      </c>
      <c r="BK428">
        <f t="shared" si="633"/>
        <v>6</v>
      </c>
      <c r="BL428">
        <f t="shared" si="634"/>
        <v>6</v>
      </c>
      <c r="BM428" s="1">
        <f t="shared" si="635"/>
        <v>44252</v>
      </c>
      <c r="BN428">
        <f t="shared" si="636"/>
        <v>8180</v>
      </c>
      <c r="BO428">
        <f t="shared" si="637"/>
        <v>3760</v>
      </c>
      <c r="BP428" s="179">
        <f t="shared" si="638"/>
        <v>44252</v>
      </c>
      <c r="BQ428">
        <f t="shared" si="639"/>
        <v>10926</v>
      </c>
      <c r="BR428">
        <f t="shared" si="640"/>
        <v>10474</v>
      </c>
      <c r="BS428">
        <f t="shared" si="641"/>
        <v>198</v>
      </c>
      <c r="BW428" s="179">
        <f t="shared" si="642"/>
        <v>44252</v>
      </c>
      <c r="BX428">
        <f t="shared" si="643"/>
        <v>48</v>
      </c>
      <c r="BY428">
        <f t="shared" si="644"/>
        <v>47</v>
      </c>
      <c r="BZ428">
        <f t="shared" si="645"/>
        <v>0</v>
      </c>
      <c r="CA428" s="179">
        <f t="shared" si="646"/>
        <v>44252</v>
      </c>
      <c r="CB428">
        <f t="shared" si="647"/>
        <v>951</v>
      </c>
      <c r="CC428">
        <f t="shared" si="648"/>
        <v>906</v>
      </c>
      <c r="CD428">
        <f t="shared" si="649"/>
        <v>9</v>
      </c>
      <c r="CE428" s="179">
        <f t="shared" si="650"/>
        <v>44252</v>
      </c>
      <c r="CF428">
        <f t="shared" si="651"/>
        <v>13</v>
      </c>
      <c r="CG428">
        <f t="shared" si="652"/>
        <v>13</v>
      </c>
      <c r="CH428" s="179">
        <f t="shared" si="653"/>
        <v>44252</v>
      </c>
      <c r="CI428">
        <f t="shared" si="654"/>
        <v>0</v>
      </c>
      <c r="CJ428" s="1">
        <f t="shared" si="655"/>
        <v>44252</v>
      </c>
      <c r="CK428" s="282">
        <f t="shared" si="656"/>
        <v>13</v>
      </c>
      <c r="CL428" s="284">
        <f t="shared" si="657"/>
        <v>44252</v>
      </c>
      <c r="CM428" s="283">
        <f t="shared" si="658"/>
        <v>0</v>
      </c>
    </row>
    <row r="429" spans="1:91" ht="18" customHeight="1" x14ac:dyDescent="0.55000000000000004">
      <c r="A429" s="179">
        <v>44253</v>
      </c>
      <c r="B429" s="240">
        <v>10</v>
      </c>
      <c r="C429" s="154">
        <f t="shared" si="612"/>
        <v>4984</v>
      </c>
      <c r="D429" s="154">
        <f t="shared" si="613"/>
        <v>160</v>
      </c>
      <c r="E429" s="147">
        <v>0</v>
      </c>
      <c r="F429" s="147">
        <v>4824</v>
      </c>
      <c r="G429" s="147">
        <v>1</v>
      </c>
      <c r="H429" s="135"/>
      <c r="I429" s="147">
        <v>2</v>
      </c>
      <c r="J429" s="135"/>
      <c r="K429" s="42">
        <v>0</v>
      </c>
      <c r="L429" s="146">
        <v>8</v>
      </c>
      <c r="M429" s="147">
        <v>8</v>
      </c>
      <c r="N429" s="135"/>
      <c r="O429" s="135"/>
      <c r="P429" s="147">
        <v>2</v>
      </c>
      <c r="Q429" s="147">
        <v>2</v>
      </c>
      <c r="R429" s="135"/>
      <c r="S429" s="135"/>
      <c r="T429" s="147">
        <v>18</v>
      </c>
      <c r="U429" s="147">
        <v>10</v>
      </c>
      <c r="V429" s="135"/>
      <c r="W429" s="42">
        <v>258</v>
      </c>
      <c r="X429" s="148">
        <v>248</v>
      </c>
      <c r="Y429" s="42">
        <v>241</v>
      </c>
      <c r="Z429" s="75">
        <f>+A429</f>
        <v>44253</v>
      </c>
      <c r="AA429" s="230">
        <f t="shared" si="614"/>
        <v>11949</v>
      </c>
      <c r="AB429" s="230">
        <f t="shared" si="615"/>
        <v>11446</v>
      </c>
      <c r="AC429" s="231">
        <f t="shared" si="616"/>
        <v>207</v>
      </c>
      <c r="AD429" s="183">
        <f t="shared" si="617"/>
        <v>24</v>
      </c>
      <c r="AE429" s="243">
        <f t="shared" si="618"/>
        <v>9745</v>
      </c>
      <c r="AF429" s="155">
        <v>10950</v>
      </c>
      <c r="AG429" s="184">
        <f t="shared" si="619"/>
        <v>19</v>
      </c>
      <c r="AH429" s="155">
        <v>10493</v>
      </c>
      <c r="AI429" s="184">
        <f t="shared" si="659"/>
        <v>0</v>
      </c>
      <c r="AJ429" s="185">
        <v>198</v>
      </c>
      <c r="AK429" s="186">
        <f t="shared" si="620"/>
        <v>0</v>
      </c>
      <c r="AL429" s="155">
        <v>48</v>
      </c>
      <c r="AM429" s="184">
        <f t="shared" si="621"/>
        <v>0</v>
      </c>
      <c r="AN429" s="155">
        <v>47</v>
      </c>
      <c r="AO429" s="184">
        <f t="shared" si="622"/>
        <v>0</v>
      </c>
      <c r="AP429" s="187">
        <v>0</v>
      </c>
      <c r="AQ429" s="186">
        <f t="shared" si="623"/>
        <v>0</v>
      </c>
      <c r="AR429" s="155">
        <v>951</v>
      </c>
      <c r="AS429" s="184">
        <f t="shared" si="624"/>
        <v>0</v>
      </c>
      <c r="AT429" s="155">
        <v>906</v>
      </c>
      <c r="AU429" s="184">
        <f t="shared" si="625"/>
        <v>0</v>
      </c>
      <c r="AV429" s="188">
        <v>9</v>
      </c>
      <c r="AW429" s="255">
        <v>268</v>
      </c>
      <c r="AX429" s="237">
        <f t="shared" si="662"/>
        <v>44253</v>
      </c>
      <c r="AY429" s="6">
        <v>0</v>
      </c>
      <c r="AZ429" s="238">
        <f t="shared" si="626"/>
        <v>410</v>
      </c>
      <c r="BA429" s="238">
        <f t="shared" si="537"/>
        <v>212</v>
      </c>
      <c r="BB429" s="130">
        <v>0</v>
      </c>
      <c r="BC429" s="27">
        <f t="shared" si="627"/>
        <v>964</v>
      </c>
      <c r="BD429" s="238">
        <f t="shared" si="539"/>
        <v>247</v>
      </c>
      <c r="BE429" s="229">
        <f t="shared" si="628"/>
        <v>44253</v>
      </c>
      <c r="BF429" s="132">
        <f t="shared" si="629"/>
        <v>10</v>
      </c>
      <c r="BG429" s="132">
        <f t="shared" ref="BG429:BG434" si="663">+BI429</f>
        <v>4984</v>
      </c>
      <c r="BH429" s="229">
        <f t="shared" si="630"/>
        <v>44253</v>
      </c>
      <c r="BI429" s="132">
        <f t="shared" si="631"/>
        <v>4984</v>
      </c>
      <c r="BJ429" s="1">
        <f t="shared" si="632"/>
        <v>44253</v>
      </c>
      <c r="BK429">
        <f t="shared" si="633"/>
        <v>8</v>
      </c>
      <c r="BL429">
        <f t="shared" si="634"/>
        <v>8</v>
      </c>
      <c r="BM429" s="1">
        <f t="shared" si="635"/>
        <v>44253</v>
      </c>
      <c r="BN429">
        <f t="shared" si="636"/>
        <v>8188</v>
      </c>
      <c r="BO429">
        <f t="shared" si="637"/>
        <v>3768</v>
      </c>
      <c r="BP429" s="179">
        <f t="shared" si="638"/>
        <v>44253</v>
      </c>
      <c r="BQ429">
        <f t="shared" si="639"/>
        <v>10950</v>
      </c>
      <c r="BR429">
        <f t="shared" si="640"/>
        <v>10493</v>
      </c>
      <c r="BS429">
        <f t="shared" si="641"/>
        <v>198</v>
      </c>
      <c r="BW429" s="179">
        <f t="shared" si="642"/>
        <v>44253</v>
      </c>
      <c r="BX429">
        <f t="shared" si="643"/>
        <v>48</v>
      </c>
      <c r="BY429">
        <f t="shared" si="644"/>
        <v>47</v>
      </c>
      <c r="BZ429">
        <f t="shared" si="645"/>
        <v>0</v>
      </c>
      <c r="CA429" s="179">
        <f t="shared" si="646"/>
        <v>44253</v>
      </c>
      <c r="CB429">
        <f t="shared" si="647"/>
        <v>951</v>
      </c>
      <c r="CC429">
        <f t="shared" si="648"/>
        <v>906</v>
      </c>
      <c r="CD429">
        <f t="shared" si="649"/>
        <v>9</v>
      </c>
      <c r="CE429" s="179">
        <f t="shared" si="650"/>
        <v>44253</v>
      </c>
      <c r="CF429">
        <f t="shared" si="651"/>
        <v>24</v>
      </c>
      <c r="CG429">
        <f t="shared" si="652"/>
        <v>19</v>
      </c>
      <c r="CH429" s="179">
        <f t="shared" si="653"/>
        <v>44253</v>
      </c>
      <c r="CI429">
        <f t="shared" si="654"/>
        <v>0</v>
      </c>
      <c r="CJ429" s="1">
        <f t="shared" si="655"/>
        <v>44253</v>
      </c>
      <c r="CK429" s="282">
        <f t="shared" si="656"/>
        <v>24</v>
      </c>
      <c r="CL429" s="284">
        <f t="shared" si="657"/>
        <v>44253</v>
      </c>
      <c r="CM429" s="283">
        <f t="shared" si="658"/>
        <v>0</v>
      </c>
    </row>
    <row r="430" spans="1:91" ht="18" customHeight="1" x14ac:dyDescent="0.55000000000000004">
      <c r="A430" s="179">
        <v>44254</v>
      </c>
      <c r="B430" s="240">
        <v>6</v>
      </c>
      <c r="C430" s="154">
        <f t="shared" si="612"/>
        <v>4990</v>
      </c>
      <c r="D430" s="154">
        <f t="shared" si="613"/>
        <v>162</v>
      </c>
      <c r="E430" s="147">
        <v>0</v>
      </c>
      <c r="F430" s="147">
        <v>4828</v>
      </c>
      <c r="G430" s="147">
        <v>1</v>
      </c>
      <c r="H430" s="135"/>
      <c r="I430" s="147">
        <v>3</v>
      </c>
      <c r="J430" s="135"/>
      <c r="K430" s="42">
        <v>0</v>
      </c>
      <c r="L430" s="146">
        <v>6</v>
      </c>
      <c r="M430" s="147">
        <v>6</v>
      </c>
      <c r="N430" s="135"/>
      <c r="O430" s="135"/>
      <c r="P430" s="147">
        <v>0</v>
      </c>
      <c r="Q430" s="147">
        <v>0</v>
      </c>
      <c r="R430" s="135"/>
      <c r="S430" s="135"/>
      <c r="T430" s="147">
        <v>7</v>
      </c>
      <c r="U430" s="147">
        <v>5</v>
      </c>
      <c r="V430" s="135"/>
      <c r="W430" s="42">
        <v>257</v>
      </c>
      <c r="X430" s="148">
        <v>249</v>
      </c>
      <c r="Y430" s="42">
        <v>242</v>
      </c>
      <c r="Z430" s="75">
        <v>44254</v>
      </c>
      <c r="AA430" s="230">
        <f t="shared" si="614"/>
        <v>11985</v>
      </c>
      <c r="AB430" s="230">
        <f t="shared" si="615"/>
        <v>11483</v>
      </c>
      <c r="AC430" s="231">
        <f t="shared" si="616"/>
        <v>207</v>
      </c>
      <c r="AD430" s="183">
        <f t="shared" si="617"/>
        <v>33</v>
      </c>
      <c r="AE430" s="243">
        <f t="shared" si="618"/>
        <v>9778</v>
      </c>
      <c r="AF430" s="155">
        <v>10983</v>
      </c>
      <c r="AG430" s="184">
        <f t="shared" si="619"/>
        <v>26</v>
      </c>
      <c r="AH430" s="155">
        <v>10519</v>
      </c>
      <c r="AI430" s="184">
        <f t="shared" si="659"/>
        <v>0</v>
      </c>
      <c r="AJ430" s="185">
        <v>198</v>
      </c>
      <c r="AK430" s="186">
        <f t="shared" si="620"/>
        <v>0</v>
      </c>
      <c r="AL430" s="155">
        <v>48</v>
      </c>
      <c r="AM430" s="184">
        <f t="shared" si="621"/>
        <v>0</v>
      </c>
      <c r="AN430" s="155">
        <v>47</v>
      </c>
      <c r="AO430" s="184">
        <f t="shared" si="622"/>
        <v>0</v>
      </c>
      <c r="AP430" s="187">
        <v>0</v>
      </c>
      <c r="AQ430" s="186">
        <f t="shared" si="623"/>
        <v>3</v>
      </c>
      <c r="AR430" s="155">
        <v>954</v>
      </c>
      <c r="AS430" s="184">
        <f t="shared" si="624"/>
        <v>11</v>
      </c>
      <c r="AT430" s="155">
        <v>917</v>
      </c>
      <c r="AU430" s="184">
        <f t="shared" si="625"/>
        <v>0</v>
      </c>
      <c r="AV430" s="188">
        <v>9</v>
      </c>
      <c r="AW430" s="255">
        <v>269</v>
      </c>
      <c r="AX430" s="237">
        <f t="shared" si="662"/>
        <v>44254</v>
      </c>
      <c r="AY430" s="6">
        <v>0</v>
      </c>
      <c r="AZ430" s="238">
        <f t="shared" si="626"/>
        <v>410</v>
      </c>
      <c r="BA430" s="238">
        <f t="shared" si="537"/>
        <v>213</v>
      </c>
      <c r="BB430" s="130">
        <v>0</v>
      </c>
      <c r="BC430" s="27">
        <f t="shared" si="627"/>
        <v>964</v>
      </c>
      <c r="BD430" s="238">
        <f t="shared" si="539"/>
        <v>248</v>
      </c>
      <c r="BE430" s="229">
        <f t="shared" si="628"/>
        <v>44254</v>
      </c>
      <c r="BF430" s="132">
        <f t="shared" si="629"/>
        <v>6</v>
      </c>
      <c r="BG430" s="132">
        <f t="shared" si="663"/>
        <v>4990</v>
      </c>
      <c r="BH430" s="229">
        <f t="shared" si="630"/>
        <v>44254</v>
      </c>
      <c r="BI430" s="132">
        <f t="shared" si="631"/>
        <v>4990</v>
      </c>
      <c r="BJ430" s="1">
        <f t="shared" si="632"/>
        <v>44254</v>
      </c>
      <c r="BK430">
        <f t="shared" si="633"/>
        <v>6</v>
      </c>
      <c r="BL430">
        <f t="shared" si="634"/>
        <v>6</v>
      </c>
      <c r="BM430" s="1">
        <f t="shared" si="635"/>
        <v>44254</v>
      </c>
      <c r="BN430">
        <f t="shared" si="636"/>
        <v>8194</v>
      </c>
      <c r="BO430">
        <f t="shared" si="637"/>
        <v>3774</v>
      </c>
      <c r="BP430" s="179">
        <f t="shared" si="638"/>
        <v>44254</v>
      </c>
      <c r="BQ430">
        <f t="shared" si="639"/>
        <v>10983</v>
      </c>
      <c r="BR430">
        <f t="shared" si="640"/>
        <v>10519</v>
      </c>
      <c r="BS430">
        <f t="shared" si="641"/>
        <v>198</v>
      </c>
      <c r="BW430" s="179">
        <f t="shared" si="642"/>
        <v>44254</v>
      </c>
      <c r="BX430">
        <f t="shared" si="643"/>
        <v>48</v>
      </c>
      <c r="BY430">
        <f t="shared" si="644"/>
        <v>47</v>
      </c>
      <c r="BZ430">
        <f t="shared" si="645"/>
        <v>0</v>
      </c>
      <c r="CA430" s="179">
        <f t="shared" si="646"/>
        <v>44254</v>
      </c>
      <c r="CB430">
        <f t="shared" si="647"/>
        <v>954</v>
      </c>
      <c r="CC430">
        <f t="shared" si="648"/>
        <v>917</v>
      </c>
      <c r="CD430">
        <f t="shared" si="649"/>
        <v>9</v>
      </c>
      <c r="CE430" s="179">
        <f t="shared" si="650"/>
        <v>44254</v>
      </c>
      <c r="CF430">
        <f t="shared" si="651"/>
        <v>33</v>
      </c>
      <c r="CG430">
        <f t="shared" si="652"/>
        <v>26</v>
      </c>
      <c r="CH430" s="179">
        <f t="shared" si="653"/>
        <v>44254</v>
      </c>
      <c r="CI430">
        <f t="shared" si="654"/>
        <v>0</v>
      </c>
      <c r="CJ430" s="1">
        <f t="shared" si="655"/>
        <v>44254</v>
      </c>
      <c r="CK430" s="282">
        <f t="shared" si="656"/>
        <v>33</v>
      </c>
      <c r="CL430" s="284">
        <f t="shared" si="657"/>
        <v>44254</v>
      </c>
      <c r="CM430" s="283">
        <f t="shared" si="658"/>
        <v>0</v>
      </c>
    </row>
    <row r="431" spans="1:91" ht="18" customHeight="1" x14ac:dyDescent="0.55000000000000004">
      <c r="A431" s="179">
        <v>44255</v>
      </c>
      <c r="B431" s="240">
        <v>19</v>
      </c>
      <c r="C431" s="154">
        <f t="shared" si="612"/>
        <v>5009</v>
      </c>
      <c r="D431" s="154">
        <f t="shared" si="613"/>
        <v>171</v>
      </c>
      <c r="E431" s="147">
        <v>0</v>
      </c>
      <c r="F431" s="147">
        <v>4838</v>
      </c>
      <c r="G431" s="147">
        <v>0</v>
      </c>
      <c r="H431" s="135"/>
      <c r="I431" s="147">
        <v>1</v>
      </c>
      <c r="J431" s="135"/>
      <c r="K431" s="42">
        <v>0</v>
      </c>
      <c r="L431" s="146">
        <v>13</v>
      </c>
      <c r="M431" s="147">
        <v>13</v>
      </c>
      <c r="N431" s="135"/>
      <c r="O431" s="135"/>
      <c r="P431" s="147">
        <v>1</v>
      </c>
      <c r="Q431" s="147">
        <v>1</v>
      </c>
      <c r="R431" s="135"/>
      <c r="S431" s="135"/>
      <c r="T431" s="147">
        <v>15</v>
      </c>
      <c r="U431" s="147">
        <v>12</v>
      </c>
      <c r="V431" s="135"/>
      <c r="W431" s="42">
        <v>254</v>
      </c>
      <c r="X431" s="148">
        <v>249</v>
      </c>
      <c r="Y431" s="42">
        <v>243</v>
      </c>
      <c r="Z431" s="75">
        <f t="shared" ref="Z431:Z437" si="664">+A431</f>
        <v>44255</v>
      </c>
      <c r="AA431" s="230">
        <f t="shared" si="614"/>
        <v>12008</v>
      </c>
      <c r="AB431" s="230">
        <f t="shared" si="615"/>
        <v>11502</v>
      </c>
      <c r="AC431" s="231">
        <f t="shared" si="616"/>
        <v>208</v>
      </c>
      <c r="AD431" s="183">
        <f t="shared" si="617"/>
        <v>22</v>
      </c>
      <c r="AE431" s="243">
        <f t="shared" si="618"/>
        <v>9800</v>
      </c>
      <c r="AF431" s="155">
        <v>11005</v>
      </c>
      <c r="AG431" s="184">
        <f t="shared" si="619"/>
        <v>17</v>
      </c>
      <c r="AH431" s="155">
        <v>10536</v>
      </c>
      <c r="AI431" s="184">
        <f t="shared" si="659"/>
        <v>1</v>
      </c>
      <c r="AJ431" s="185">
        <v>199</v>
      </c>
      <c r="AK431" s="186">
        <f t="shared" si="620"/>
        <v>0</v>
      </c>
      <c r="AL431" s="155">
        <v>48</v>
      </c>
      <c r="AM431" s="184">
        <f t="shared" si="621"/>
        <v>0</v>
      </c>
      <c r="AN431" s="155">
        <v>47</v>
      </c>
      <c r="AO431" s="184">
        <f t="shared" si="622"/>
        <v>0</v>
      </c>
      <c r="AP431" s="187">
        <v>0</v>
      </c>
      <c r="AQ431" s="186">
        <f t="shared" si="623"/>
        <v>1</v>
      </c>
      <c r="AR431" s="155">
        <v>955</v>
      </c>
      <c r="AS431" s="184">
        <f t="shared" si="624"/>
        <v>2</v>
      </c>
      <c r="AT431" s="155">
        <v>919</v>
      </c>
      <c r="AU431" s="184">
        <f t="shared" si="625"/>
        <v>0</v>
      </c>
      <c r="AV431" s="188">
        <v>9</v>
      </c>
      <c r="AW431" s="255">
        <v>270</v>
      </c>
      <c r="AX431" s="237">
        <f t="shared" si="662"/>
        <v>44255</v>
      </c>
      <c r="AY431" s="6">
        <v>0</v>
      </c>
      <c r="AZ431" s="238">
        <f t="shared" si="626"/>
        <v>410</v>
      </c>
      <c r="BA431" s="238">
        <f t="shared" si="537"/>
        <v>214</v>
      </c>
      <c r="BB431" s="130">
        <v>0</v>
      </c>
      <c r="BC431" s="27">
        <f t="shared" si="627"/>
        <v>964</v>
      </c>
      <c r="BD431" s="238">
        <f t="shared" si="539"/>
        <v>249</v>
      </c>
      <c r="BE431" s="229">
        <f t="shared" si="628"/>
        <v>44255</v>
      </c>
      <c r="BF431" s="132">
        <f t="shared" si="629"/>
        <v>19</v>
      </c>
      <c r="BG431" s="132">
        <f t="shared" si="663"/>
        <v>5009</v>
      </c>
      <c r="BH431" s="229">
        <f t="shared" si="630"/>
        <v>44255</v>
      </c>
      <c r="BI431" s="132">
        <f t="shared" si="631"/>
        <v>5009</v>
      </c>
      <c r="BJ431" s="1">
        <f t="shared" si="632"/>
        <v>44255</v>
      </c>
      <c r="BK431">
        <f t="shared" si="633"/>
        <v>13</v>
      </c>
      <c r="BL431">
        <f t="shared" si="634"/>
        <v>13</v>
      </c>
      <c r="BM431" s="1">
        <f t="shared" si="635"/>
        <v>44255</v>
      </c>
      <c r="BN431">
        <f t="shared" si="636"/>
        <v>8207</v>
      </c>
      <c r="BO431">
        <f t="shared" si="637"/>
        <v>3787</v>
      </c>
      <c r="BP431" s="179">
        <f t="shared" si="638"/>
        <v>44255</v>
      </c>
      <c r="BQ431">
        <f t="shared" si="639"/>
        <v>11005</v>
      </c>
      <c r="BR431">
        <f t="shared" si="640"/>
        <v>10536</v>
      </c>
      <c r="BS431">
        <f t="shared" si="641"/>
        <v>199</v>
      </c>
      <c r="BW431" s="179">
        <f t="shared" si="642"/>
        <v>44255</v>
      </c>
      <c r="BX431">
        <f t="shared" si="643"/>
        <v>48</v>
      </c>
      <c r="BY431">
        <f t="shared" si="644"/>
        <v>47</v>
      </c>
      <c r="BZ431">
        <f t="shared" si="645"/>
        <v>0</v>
      </c>
      <c r="CA431" s="179">
        <f t="shared" si="646"/>
        <v>44255</v>
      </c>
      <c r="CB431">
        <f t="shared" si="647"/>
        <v>955</v>
      </c>
      <c r="CC431">
        <f t="shared" si="648"/>
        <v>919</v>
      </c>
      <c r="CD431">
        <f t="shared" si="649"/>
        <v>9</v>
      </c>
      <c r="CE431" s="179">
        <f t="shared" si="650"/>
        <v>44255</v>
      </c>
      <c r="CF431">
        <f t="shared" si="651"/>
        <v>22</v>
      </c>
      <c r="CG431">
        <f t="shared" si="652"/>
        <v>17</v>
      </c>
      <c r="CH431" s="179">
        <f t="shared" si="653"/>
        <v>44255</v>
      </c>
      <c r="CI431">
        <f t="shared" si="654"/>
        <v>1</v>
      </c>
      <c r="CJ431" s="1">
        <f t="shared" si="655"/>
        <v>44255</v>
      </c>
      <c r="CK431" s="282">
        <f t="shared" si="656"/>
        <v>22</v>
      </c>
      <c r="CL431" s="284">
        <f t="shared" si="657"/>
        <v>44255</v>
      </c>
      <c r="CM431" s="283">
        <f t="shared" si="658"/>
        <v>1</v>
      </c>
    </row>
    <row r="432" spans="1:91" ht="18" customHeight="1" x14ac:dyDescent="0.55000000000000004">
      <c r="A432" s="179">
        <v>44256</v>
      </c>
      <c r="B432" s="240">
        <v>11</v>
      </c>
      <c r="C432" s="154">
        <f t="shared" si="612"/>
        <v>5020</v>
      </c>
      <c r="D432" s="154">
        <f t="shared" si="613"/>
        <v>171</v>
      </c>
      <c r="E432" s="147">
        <v>0</v>
      </c>
      <c r="F432" s="147">
        <v>4849</v>
      </c>
      <c r="G432" s="147">
        <v>0</v>
      </c>
      <c r="H432" s="135"/>
      <c r="I432" s="147">
        <v>1</v>
      </c>
      <c r="J432" s="135"/>
      <c r="K432" s="42">
        <v>0</v>
      </c>
      <c r="L432" s="146">
        <v>6</v>
      </c>
      <c r="M432" s="147">
        <v>6</v>
      </c>
      <c r="N432" s="135"/>
      <c r="O432" s="135"/>
      <c r="P432" s="147">
        <v>2</v>
      </c>
      <c r="Q432" s="147">
        <v>2</v>
      </c>
      <c r="R432" s="135"/>
      <c r="S432" s="135"/>
      <c r="T432" s="147">
        <v>15</v>
      </c>
      <c r="U432" s="147">
        <v>13</v>
      </c>
      <c r="V432" s="135"/>
      <c r="W432" s="42">
        <v>243</v>
      </c>
      <c r="X432" s="148">
        <v>240</v>
      </c>
      <c r="Y432" s="42">
        <v>244</v>
      </c>
      <c r="Z432" s="75">
        <f t="shared" si="664"/>
        <v>44256</v>
      </c>
      <c r="AA432" s="230">
        <f t="shared" si="614"/>
        <v>12022</v>
      </c>
      <c r="AB432" s="230">
        <f t="shared" si="615"/>
        <v>11513</v>
      </c>
      <c r="AC432" s="231">
        <f t="shared" si="616"/>
        <v>209</v>
      </c>
      <c r="AD432" s="183">
        <f t="shared" si="617"/>
        <v>14</v>
      </c>
      <c r="AE432" s="243">
        <f t="shared" si="618"/>
        <v>9814</v>
      </c>
      <c r="AF432" s="155">
        <v>11019</v>
      </c>
      <c r="AG432" s="184">
        <f t="shared" si="619"/>
        <v>11</v>
      </c>
      <c r="AH432" s="155">
        <v>10547</v>
      </c>
      <c r="AI432" s="184">
        <f t="shared" si="659"/>
        <v>1</v>
      </c>
      <c r="AJ432" s="185">
        <v>200</v>
      </c>
      <c r="AK432" s="186">
        <f t="shared" si="620"/>
        <v>0</v>
      </c>
      <c r="AL432" s="155">
        <v>48</v>
      </c>
      <c r="AM432" s="184">
        <f t="shared" si="621"/>
        <v>0</v>
      </c>
      <c r="AN432" s="155">
        <v>47</v>
      </c>
      <c r="AO432" s="184">
        <f t="shared" si="622"/>
        <v>0</v>
      </c>
      <c r="AP432" s="187">
        <v>0</v>
      </c>
      <c r="AQ432" s="186">
        <f t="shared" si="623"/>
        <v>0</v>
      </c>
      <c r="AR432" s="155">
        <v>955</v>
      </c>
      <c r="AS432" s="184">
        <f t="shared" si="624"/>
        <v>0</v>
      </c>
      <c r="AT432" s="155">
        <v>919</v>
      </c>
      <c r="AU432" s="184">
        <f t="shared" si="625"/>
        <v>0</v>
      </c>
      <c r="AV432" s="188">
        <v>9</v>
      </c>
      <c r="AW432" s="255">
        <v>271</v>
      </c>
      <c r="AX432" s="237">
        <f t="shared" si="662"/>
        <v>44256</v>
      </c>
      <c r="AY432" s="6">
        <v>0</v>
      </c>
      <c r="AZ432" s="238">
        <f t="shared" si="626"/>
        <v>410</v>
      </c>
      <c r="BA432" s="238">
        <f t="shared" si="537"/>
        <v>215</v>
      </c>
      <c r="BB432" s="130">
        <v>0</v>
      </c>
      <c r="BC432" s="27">
        <f t="shared" si="627"/>
        <v>964</v>
      </c>
      <c r="BD432" s="238">
        <f t="shared" si="539"/>
        <v>250</v>
      </c>
      <c r="BE432" s="229">
        <f t="shared" si="628"/>
        <v>44256</v>
      </c>
      <c r="BF432" s="132">
        <f t="shared" si="629"/>
        <v>11</v>
      </c>
      <c r="BG432" s="132">
        <f t="shared" si="663"/>
        <v>5020</v>
      </c>
      <c r="BH432" s="229">
        <f t="shared" si="630"/>
        <v>44256</v>
      </c>
      <c r="BI432" s="132">
        <f t="shared" si="631"/>
        <v>5020</v>
      </c>
      <c r="BJ432" s="1">
        <f t="shared" si="632"/>
        <v>44256</v>
      </c>
      <c r="BK432">
        <f t="shared" si="633"/>
        <v>6</v>
      </c>
      <c r="BL432">
        <f t="shared" si="634"/>
        <v>6</v>
      </c>
      <c r="BM432" s="1">
        <f t="shared" si="635"/>
        <v>44256</v>
      </c>
      <c r="BN432">
        <f t="shared" si="636"/>
        <v>8213</v>
      </c>
      <c r="BO432">
        <f t="shared" si="637"/>
        <v>3793</v>
      </c>
      <c r="BP432" s="179">
        <f t="shared" si="638"/>
        <v>44256</v>
      </c>
      <c r="BQ432">
        <f t="shared" si="639"/>
        <v>11019</v>
      </c>
      <c r="BR432">
        <f t="shared" si="640"/>
        <v>10547</v>
      </c>
      <c r="BS432">
        <f t="shared" si="641"/>
        <v>200</v>
      </c>
      <c r="BW432" s="179">
        <f t="shared" si="642"/>
        <v>44256</v>
      </c>
      <c r="BX432">
        <f t="shared" si="643"/>
        <v>48</v>
      </c>
      <c r="BY432">
        <f t="shared" si="644"/>
        <v>47</v>
      </c>
      <c r="BZ432">
        <f t="shared" si="645"/>
        <v>0</v>
      </c>
      <c r="CA432" s="179">
        <f t="shared" si="646"/>
        <v>44256</v>
      </c>
      <c r="CB432">
        <f t="shared" si="647"/>
        <v>955</v>
      </c>
      <c r="CC432">
        <f t="shared" si="648"/>
        <v>919</v>
      </c>
      <c r="CD432">
        <f t="shared" si="649"/>
        <v>9</v>
      </c>
      <c r="CE432" s="179">
        <f t="shared" si="650"/>
        <v>44256</v>
      </c>
      <c r="CF432">
        <f t="shared" si="651"/>
        <v>14</v>
      </c>
      <c r="CG432">
        <f t="shared" si="652"/>
        <v>11</v>
      </c>
      <c r="CH432" s="179">
        <f t="shared" si="653"/>
        <v>44256</v>
      </c>
      <c r="CI432">
        <f t="shared" si="654"/>
        <v>1</v>
      </c>
      <c r="CJ432" s="1">
        <f t="shared" si="655"/>
        <v>44256</v>
      </c>
      <c r="CK432" s="282">
        <f t="shared" si="656"/>
        <v>14</v>
      </c>
      <c r="CL432" s="284">
        <f t="shared" si="657"/>
        <v>44256</v>
      </c>
      <c r="CM432" s="283">
        <f t="shared" si="658"/>
        <v>1</v>
      </c>
    </row>
    <row r="433" spans="1:91" ht="18" customHeight="1" x14ac:dyDescent="0.55000000000000004">
      <c r="A433" s="179">
        <v>44257</v>
      </c>
      <c r="B433" s="240">
        <v>10</v>
      </c>
      <c r="C433" s="154">
        <f t="shared" si="612"/>
        <v>5030</v>
      </c>
      <c r="D433" s="154">
        <f t="shared" si="613"/>
        <v>166</v>
      </c>
      <c r="E433" s="147">
        <v>0</v>
      </c>
      <c r="F433" s="147">
        <v>4864</v>
      </c>
      <c r="G433" s="147">
        <v>2</v>
      </c>
      <c r="H433" s="135"/>
      <c r="I433" s="147">
        <v>2</v>
      </c>
      <c r="J433" s="135"/>
      <c r="K433" s="42">
        <v>0</v>
      </c>
      <c r="L433" s="146">
        <v>16</v>
      </c>
      <c r="M433" s="147">
        <v>16</v>
      </c>
      <c r="N433" s="135"/>
      <c r="O433" s="135"/>
      <c r="P433" s="147">
        <v>0</v>
      </c>
      <c r="Q433" s="147">
        <v>0</v>
      </c>
      <c r="R433" s="135"/>
      <c r="S433" s="135"/>
      <c r="T433" s="147">
        <v>10</v>
      </c>
      <c r="U433" s="147">
        <v>10</v>
      </c>
      <c r="V433" s="135"/>
      <c r="W433" s="42">
        <v>249</v>
      </c>
      <c r="X433" s="148">
        <v>246</v>
      </c>
      <c r="Y433" s="42">
        <v>245</v>
      </c>
      <c r="Z433" s="75">
        <f t="shared" si="664"/>
        <v>44257</v>
      </c>
      <c r="AA433" s="230">
        <f t="shared" si="614"/>
        <v>12035</v>
      </c>
      <c r="AB433" s="230">
        <f t="shared" si="615"/>
        <v>11529</v>
      </c>
      <c r="AC433" s="231">
        <f t="shared" si="616"/>
        <v>209</v>
      </c>
      <c r="AD433" s="183">
        <f t="shared" si="617"/>
        <v>13</v>
      </c>
      <c r="AE433" s="243">
        <f t="shared" si="618"/>
        <v>9827</v>
      </c>
      <c r="AF433" s="155">
        <v>11032</v>
      </c>
      <c r="AG433" s="184">
        <f t="shared" si="619"/>
        <v>16</v>
      </c>
      <c r="AH433" s="155">
        <v>10563</v>
      </c>
      <c r="AI433" s="184">
        <f t="shared" si="659"/>
        <v>0</v>
      </c>
      <c r="AJ433" s="185">
        <v>200</v>
      </c>
      <c r="AK433" s="186">
        <f t="shared" si="620"/>
        <v>0</v>
      </c>
      <c r="AL433" s="155">
        <v>48</v>
      </c>
      <c r="AM433" s="184">
        <f t="shared" si="621"/>
        <v>0</v>
      </c>
      <c r="AN433" s="155">
        <v>47</v>
      </c>
      <c r="AO433" s="184">
        <f t="shared" si="622"/>
        <v>0</v>
      </c>
      <c r="AP433" s="187">
        <v>0</v>
      </c>
      <c r="AQ433" s="186">
        <f t="shared" si="623"/>
        <v>0</v>
      </c>
      <c r="AR433" s="155">
        <v>955</v>
      </c>
      <c r="AS433" s="184">
        <f t="shared" si="624"/>
        <v>0</v>
      </c>
      <c r="AT433" s="155">
        <v>919</v>
      </c>
      <c r="AU433" s="184">
        <f t="shared" si="625"/>
        <v>0</v>
      </c>
      <c r="AV433" s="188">
        <v>9</v>
      </c>
      <c r="AW433" s="255">
        <v>272</v>
      </c>
      <c r="AX433" s="237">
        <f t="shared" si="662"/>
        <v>44257</v>
      </c>
      <c r="AY433" s="6">
        <v>0</v>
      </c>
      <c r="AZ433" s="238">
        <f t="shared" si="626"/>
        <v>410</v>
      </c>
      <c r="BA433" s="238">
        <f t="shared" si="537"/>
        <v>216</v>
      </c>
      <c r="BB433" s="130">
        <v>0</v>
      </c>
      <c r="BC433" s="27">
        <f t="shared" si="627"/>
        <v>964</v>
      </c>
      <c r="BD433" s="238">
        <f t="shared" si="539"/>
        <v>251</v>
      </c>
      <c r="BE433" s="229">
        <f t="shared" si="628"/>
        <v>44257</v>
      </c>
      <c r="BF433" s="132">
        <f t="shared" si="629"/>
        <v>10</v>
      </c>
      <c r="BG433" s="132">
        <f t="shared" si="663"/>
        <v>5030</v>
      </c>
      <c r="BH433" s="229">
        <f t="shared" si="630"/>
        <v>44257</v>
      </c>
      <c r="BI433" s="132">
        <f t="shared" si="631"/>
        <v>5030</v>
      </c>
      <c r="BJ433" s="1">
        <f t="shared" si="632"/>
        <v>44257</v>
      </c>
      <c r="BK433">
        <f t="shared" si="633"/>
        <v>16</v>
      </c>
      <c r="BL433">
        <f t="shared" si="634"/>
        <v>16</v>
      </c>
      <c r="BM433" s="1">
        <f t="shared" si="635"/>
        <v>44257</v>
      </c>
      <c r="BN433">
        <f t="shared" si="636"/>
        <v>8229</v>
      </c>
      <c r="BO433">
        <f t="shared" si="637"/>
        <v>3809</v>
      </c>
      <c r="BP433" s="179">
        <f t="shared" si="638"/>
        <v>44257</v>
      </c>
      <c r="BQ433">
        <f t="shared" si="639"/>
        <v>11032</v>
      </c>
      <c r="BR433">
        <f t="shared" si="640"/>
        <v>10563</v>
      </c>
      <c r="BS433">
        <f t="shared" si="641"/>
        <v>200</v>
      </c>
      <c r="BW433" s="179">
        <f t="shared" si="642"/>
        <v>44257</v>
      </c>
      <c r="BX433">
        <f t="shared" si="643"/>
        <v>48</v>
      </c>
      <c r="BY433">
        <f t="shared" si="644"/>
        <v>47</v>
      </c>
      <c r="BZ433">
        <f t="shared" si="645"/>
        <v>0</v>
      </c>
      <c r="CA433" s="179">
        <f t="shared" si="646"/>
        <v>44257</v>
      </c>
      <c r="CB433">
        <f t="shared" si="647"/>
        <v>955</v>
      </c>
      <c r="CC433">
        <f t="shared" si="648"/>
        <v>919</v>
      </c>
      <c r="CD433">
        <f t="shared" si="649"/>
        <v>9</v>
      </c>
      <c r="CE433" s="179">
        <f t="shared" si="650"/>
        <v>44257</v>
      </c>
      <c r="CF433">
        <f t="shared" si="651"/>
        <v>13</v>
      </c>
      <c r="CG433">
        <f t="shared" si="652"/>
        <v>16</v>
      </c>
      <c r="CH433" s="179">
        <f t="shared" si="653"/>
        <v>44257</v>
      </c>
      <c r="CI433">
        <f t="shared" si="654"/>
        <v>0</v>
      </c>
      <c r="CJ433" s="1">
        <f t="shared" si="655"/>
        <v>44257</v>
      </c>
      <c r="CK433" s="282">
        <f t="shared" si="656"/>
        <v>13</v>
      </c>
      <c r="CL433" s="284">
        <f t="shared" si="657"/>
        <v>44257</v>
      </c>
      <c r="CM433" s="283">
        <f t="shared" si="658"/>
        <v>0</v>
      </c>
    </row>
    <row r="434" spans="1:91" ht="18" customHeight="1" x14ac:dyDescent="0.55000000000000004">
      <c r="A434" s="179">
        <v>44258</v>
      </c>
      <c r="B434" s="240">
        <v>10</v>
      </c>
      <c r="C434" s="154">
        <f t="shared" si="612"/>
        <v>5040</v>
      </c>
      <c r="D434" s="154">
        <f t="shared" si="613"/>
        <v>165</v>
      </c>
      <c r="E434" s="147">
        <v>1</v>
      </c>
      <c r="F434" s="147">
        <v>4875</v>
      </c>
      <c r="G434" s="147">
        <v>1</v>
      </c>
      <c r="H434" s="135"/>
      <c r="I434" s="147">
        <v>1</v>
      </c>
      <c r="J434" s="135"/>
      <c r="K434" s="42">
        <v>0</v>
      </c>
      <c r="L434" s="146">
        <v>14</v>
      </c>
      <c r="M434" s="147">
        <v>14</v>
      </c>
      <c r="N434" s="135"/>
      <c r="O434" s="135"/>
      <c r="P434" s="147">
        <v>2</v>
      </c>
      <c r="Q434" s="147">
        <v>2</v>
      </c>
      <c r="R434" s="135"/>
      <c r="S434" s="135"/>
      <c r="T434" s="147">
        <v>14</v>
      </c>
      <c r="U434" s="147">
        <v>14</v>
      </c>
      <c r="V434" s="135"/>
      <c r="W434" s="42">
        <v>247</v>
      </c>
      <c r="X434" s="148">
        <v>244</v>
      </c>
      <c r="Y434" s="42">
        <v>246</v>
      </c>
      <c r="Z434" s="75">
        <f t="shared" si="664"/>
        <v>44258</v>
      </c>
      <c r="AA434" s="230">
        <f t="shared" si="614"/>
        <v>12052</v>
      </c>
      <c r="AB434" s="230">
        <f t="shared" si="615"/>
        <v>11551</v>
      </c>
      <c r="AC434" s="231">
        <f t="shared" si="616"/>
        <v>209</v>
      </c>
      <c r="AD434" s="183">
        <f t="shared" si="617"/>
        <v>14</v>
      </c>
      <c r="AE434" s="243">
        <f t="shared" si="618"/>
        <v>9841</v>
      </c>
      <c r="AF434" s="155">
        <v>11046</v>
      </c>
      <c r="AG434" s="184">
        <f t="shared" si="619"/>
        <v>15</v>
      </c>
      <c r="AH434" s="155">
        <v>10578</v>
      </c>
      <c r="AI434" s="184">
        <f t="shared" ref="AI434" si="665">+AJ434-AJ433</f>
        <v>0</v>
      </c>
      <c r="AJ434" s="185">
        <v>200</v>
      </c>
      <c r="AK434" s="186">
        <f t="shared" si="620"/>
        <v>0</v>
      </c>
      <c r="AL434" s="155">
        <v>48</v>
      </c>
      <c r="AM434" s="184">
        <f t="shared" si="621"/>
        <v>0</v>
      </c>
      <c r="AN434" s="155">
        <v>47</v>
      </c>
      <c r="AO434" s="184">
        <f t="shared" si="622"/>
        <v>0</v>
      </c>
      <c r="AP434" s="187">
        <v>0</v>
      </c>
      <c r="AQ434" s="186">
        <f t="shared" si="623"/>
        <v>3</v>
      </c>
      <c r="AR434" s="155">
        <v>958</v>
      </c>
      <c r="AS434" s="184">
        <f t="shared" si="624"/>
        <v>7</v>
      </c>
      <c r="AT434" s="155">
        <v>926</v>
      </c>
      <c r="AU434" s="184">
        <f t="shared" si="625"/>
        <v>0</v>
      </c>
      <c r="AV434" s="188">
        <v>9</v>
      </c>
      <c r="AW434" s="255">
        <v>273</v>
      </c>
      <c r="AX434" s="237">
        <f t="shared" si="662"/>
        <v>44258</v>
      </c>
      <c r="AY434" s="6">
        <v>0</v>
      </c>
      <c r="AZ434" s="238">
        <f t="shared" si="626"/>
        <v>410</v>
      </c>
      <c r="BA434" s="238">
        <f t="shared" si="537"/>
        <v>217</v>
      </c>
      <c r="BB434" s="130">
        <v>0</v>
      </c>
      <c r="BC434" s="27">
        <f t="shared" si="627"/>
        <v>964</v>
      </c>
      <c r="BD434" s="238">
        <f t="shared" si="539"/>
        <v>252</v>
      </c>
      <c r="BE434" s="229">
        <f t="shared" si="628"/>
        <v>44258</v>
      </c>
      <c r="BF434" s="132">
        <f t="shared" si="629"/>
        <v>10</v>
      </c>
      <c r="BG434" s="132">
        <f t="shared" si="663"/>
        <v>5040</v>
      </c>
      <c r="BH434" s="229">
        <f t="shared" si="630"/>
        <v>44258</v>
      </c>
      <c r="BI434" s="132">
        <f t="shared" si="631"/>
        <v>5040</v>
      </c>
      <c r="BJ434" s="1">
        <f t="shared" si="632"/>
        <v>44258</v>
      </c>
      <c r="BK434">
        <f t="shared" si="633"/>
        <v>14</v>
      </c>
      <c r="BL434">
        <f t="shared" si="634"/>
        <v>14</v>
      </c>
      <c r="BM434" s="1">
        <f t="shared" si="635"/>
        <v>44258</v>
      </c>
      <c r="BN434">
        <f t="shared" si="636"/>
        <v>8243</v>
      </c>
      <c r="BO434">
        <f t="shared" si="637"/>
        <v>3823</v>
      </c>
      <c r="BP434" s="179">
        <f t="shared" si="638"/>
        <v>44258</v>
      </c>
      <c r="BQ434">
        <f t="shared" si="639"/>
        <v>11046</v>
      </c>
      <c r="BR434">
        <f t="shared" si="640"/>
        <v>10578</v>
      </c>
      <c r="BS434">
        <f t="shared" si="641"/>
        <v>200</v>
      </c>
      <c r="BW434" s="179">
        <f t="shared" si="642"/>
        <v>44258</v>
      </c>
      <c r="BX434">
        <f t="shared" si="643"/>
        <v>48</v>
      </c>
      <c r="BY434">
        <f t="shared" si="644"/>
        <v>47</v>
      </c>
      <c r="BZ434">
        <f t="shared" si="645"/>
        <v>0</v>
      </c>
      <c r="CA434" s="179">
        <f t="shared" si="646"/>
        <v>44258</v>
      </c>
      <c r="CB434">
        <f t="shared" si="647"/>
        <v>958</v>
      </c>
      <c r="CC434">
        <f t="shared" si="648"/>
        <v>926</v>
      </c>
      <c r="CD434">
        <f t="shared" si="649"/>
        <v>9</v>
      </c>
      <c r="CE434" s="179">
        <f t="shared" si="650"/>
        <v>44258</v>
      </c>
      <c r="CF434">
        <f t="shared" si="651"/>
        <v>14</v>
      </c>
      <c r="CG434">
        <f t="shared" si="652"/>
        <v>15</v>
      </c>
      <c r="CH434" s="179">
        <f t="shared" si="653"/>
        <v>44258</v>
      </c>
      <c r="CI434">
        <f t="shared" si="654"/>
        <v>0</v>
      </c>
      <c r="CJ434" s="1">
        <f t="shared" si="655"/>
        <v>44258</v>
      </c>
      <c r="CK434" s="282">
        <f t="shared" si="656"/>
        <v>14</v>
      </c>
      <c r="CL434" s="284">
        <f t="shared" si="657"/>
        <v>44258</v>
      </c>
      <c r="CM434" s="283">
        <f t="shared" si="658"/>
        <v>0</v>
      </c>
    </row>
    <row r="435" spans="1:91" ht="18" customHeight="1" x14ac:dyDescent="0.55000000000000004">
      <c r="A435" s="179">
        <v>44259</v>
      </c>
      <c r="B435" s="240">
        <v>9</v>
      </c>
      <c r="C435" s="154">
        <f t="shared" ref="C435" si="666">+B435+C434</f>
        <v>5049</v>
      </c>
      <c r="D435" s="154">
        <f t="shared" ref="D435" si="667">+C435-F435</f>
        <v>167</v>
      </c>
      <c r="E435" s="147">
        <v>1</v>
      </c>
      <c r="F435" s="147">
        <v>4882</v>
      </c>
      <c r="G435" s="147">
        <v>2</v>
      </c>
      <c r="H435" s="135"/>
      <c r="I435" s="147">
        <v>2</v>
      </c>
      <c r="J435" s="135"/>
      <c r="K435" s="42">
        <v>0</v>
      </c>
      <c r="L435" s="146">
        <v>12</v>
      </c>
      <c r="M435" s="147">
        <v>12</v>
      </c>
      <c r="N435" s="135"/>
      <c r="O435" s="135"/>
      <c r="P435" s="147">
        <v>0</v>
      </c>
      <c r="Q435" s="147">
        <v>0</v>
      </c>
      <c r="R435" s="135"/>
      <c r="S435" s="135"/>
      <c r="T435" s="147">
        <v>4</v>
      </c>
      <c r="U435" s="147">
        <v>3</v>
      </c>
      <c r="V435" s="135"/>
      <c r="W435" s="42">
        <v>255</v>
      </c>
      <c r="X435" s="148">
        <v>253</v>
      </c>
      <c r="Y435" s="42">
        <v>247</v>
      </c>
      <c r="Z435" s="75">
        <f t="shared" si="664"/>
        <v>44259</v>
      </c>
      <c r="AA435" s="230">
        <f t="shared" ref="AA435" si="668">+AF435+AL435+AR435</f>
        <v>12063</v>
      </c>
      <c r="AB435" s="230">
        <f t="shared" ref="AB435" si="669">+AH435+AN435+AT435</f>
        <v>11568</v>
      </c>
      <c r="AC435" s="231">
        <f t="shared" ref="AC435" si="670">+AJ435+AP435+AV435</f>
        <v>210</v>
      </c>
      <c r="AD435" s="183">
        <f t="shared" ref="AD435" si="671">+AF435-AF434</f>
        <v>9</v>
      </c>
      <c r="AE435" s="243">
        <f t="shared" ref="AE435" si="672">+AE434+AD435</f>
        <v>9850</v>
      </c>
      <c r="AF435" s="155">
        <v>11055</v>
      </c>
      <c r="AG435" s="184">
        <f t="shared" ref="AG435" si="673">+AH435-AH434</f>
        <v>15</v>
      </c>
      <c r="AH435" s="155">
        <v>10593</v>
      </c>
      <c r="AI435" s="184">
        <f t="shared" ref="AI435" si="674">+AJ435-AJ434</f>
        <v>1</v>
      </c>
      <c r="AJ435" s="185">
        <v>201</v>
      </c>
      <c r="AK435" s="186">
        <f t="shared" ref="AK435" si="675">+AL435-AL434</f>
        <v>0</v>
      </c>
      <c r="AL435" s="155">
        <v>48</v>
      </c>
      <c r="AM435" s="184">
        <f t="shared" ref="AM435" si="676">+AN435-AN434</f>
        <v>0</v>
      </c>
      <c r="AN435" s="155">
        <v>47</v>
      </c>
      <c r="AO435" s="184">
        <f t="shared" ref="AO435" si="677">+AP435-AP434</f>
        <v>0</v>
      </c>
      <c r="AP435" s="187">
        <v>0</v>
      </c>
      <c r="AQ435" s="186">
        <f t="shared" ref="AQ435" si="678">+AR435-AR434</f>
        <v>2</v>
      </c>
      <c r="AR435" s="155">
        <v>960</v>
      </c>
      <c r="AS435" s="184">
        <f t="shared" si="624"/>
        <v>2</v>
      </c>
      <c r="AT435" s="155">
        <v>928</v>
      </c>
      <c r="AU435" s="184">
        <f t="shared" ref="AU435" si="679">+AV435-AV434</f>
        <v>0</v>
      </c>
      <c r="AV435" s="188">
        <v>9</v>
      </c>
      <c r="AW435" s="255">
        <v>274</v>
      </c>
      <c r="AX435" s="237">
        <f t="shared" si="662"/>
        <v>44259</v>
      </c>
      <c r="AY435" s="6">
        <v>0</v>
      </c>
      <c r="AZ435" s="238">
        <f t="shared" ref="AZ435" si="680">+AZ434+AY435</f>
        <v>410</v>
      </c>
      <c r="BA435" s="238">
        <f t="shared" si="537"/>
        <v>218</v>
      </c>
      <c r="BB435" s="130">
        <v>0</v>
      </c>
      <c r="BC435" s="27">
        <f t="shared" ref="BC435" si="681">+BC434+BB435</f>
        <v>964</v>
      </c>
      <c r="BD435" s="238">
        <f t="shared" si="539"/>
        <v>253</v>
      </c>
      <c r="BE435" s="229">
        <f t="shared" ref="BE435" si="682">+Z435</f>
        <v>44259</v>
      </c>
      <c r="BF435" s="132">
        <f t="shared" ref="BF435" si="683">+B435</f>
        <v>9</v>
      </c>
      <c r="BG435" s="132">
        <f t="shared" ref="BG435" si="684">+BI435</f>
        <v>5049</v>
      </c>
      <c r="BH435" s="229">
        <f t="shared" ref="BH435" si="685">+A435</f>
        <v>44259</v>
      </c>
      <c r="BI435" s="132">
        <f t="shared" ref="BI435" si="686">+C435</f>
        <v>5049</v>
      </c>
      <c r="BJ435" s="1">
        <f t="shared" ref="BJ435" si="687">+BE435</f>
        <v>44259</v>
      </c>
      <c r="BK435">
        <f t="shared" ref="BK435" si="688">+L435</f>
        <v>12</v>
      </c>
      <c r="BL435">
        <f t="shared" ref="BL435" si="689">+M435</f>
        <v>12</v>
      </c>
      <c r="BM435" s="1">
        <f t="shared" ref="BM435" si="690">+BJ435</f>
        <v>44259</v>
      </c>
      <c r="BN435">
        <f t="shared" ref="BN435" si="691">+BN434+BK435</f>
        <v>8255</v>
      </c>
      <c r="BO435">
        <f t="shared" ref="BO435" si="692">+BO434+BL435</f>
        <v>3835</v>
      </c>
      <c r="BP435" s="179">
        <f t="shared" ref="BP435" si="693">+A435</f>
        <v>44259</v>
      </c>
      <c r="BQ435">
        <f t="shared" ref="BQ435" si="694">+AF435</f>
        <v>11055</v>
      </c>
      <c r="BR435">
        <f t="shared" ref="BR435" si="695">+AH435</f>
        <v>10593</v>
      </c>
      <c r="BS435">
        <f t="shared" ref="BS435" si="696">+AJ435</f>
        <v>201</v>
      </c>
      <c r="BW435" s="179">
        <f t="shared" ref="BW435" si="697">+A435</f>
        <v>44259</v>
      </c>
      <c r="BX435">
        <f t="shared" ref="BX435" si="698">+AL435</f>
        <v>48</v>
      </c>
      <c r="BY435">
        <f t="shared" ref="BY435" si="699">+AN435</f>
        <v>47</v>
      </c>
      <c r="BZ435">
        <f t="shared" ref="BZ435" si="700">+AP435</f>
        <v>0</v>
      </c>
      <c r="CA435" s="179">
        <f t="shared" ref="CA435" si="701">+A435</f>
        <v>44259</v>
      </c>
      <c r="CB435">
        <f t="shared" ref="CB435" si="702">+AR435</f>
        <v>960</v>
      </c>
      <c r="CC435">
        <f t="shared" ref="CC435" si="703">+AT435</f>
        <v>928</v>
      </c>
      <c r="CD435">
        <f t="shared" ref="CD435" si="704">+AV435</f>
        <v>9</v>
      </c>
      <c r="CE435" s="179">
        <f t="shared" ref="CE435" si="705">+A435</f>
        <v>44259</v>
      </c>
      <c r="CF435">
        <f t="shared" ref="CF435" si="706">+AD435</f>
        <v>9</v>
      </c>
      <c r="CG435">
        <f t="shared" ref="CG435" si="707">+AG435</f>
        <v>15</v>
      </c>
      <c r="CH435" s="179">
        <f t="shared" ref="CH435" si="708">+A435</f>
        <v>44259</v>
      </c>
      <c r="CI435">
        <f t="shared" ref="CI435" si="709">+AI435</f>
        <v>1</v>
      </c>
      <c r="CJ435" s="1">
        <f t="shared" ref="CJ435" si="710">+Z435</f>
        <v>44259</v>
      </c>
      <c r="CK435" s="282">
        <f t="shared" ref="CK435" si="711">+AD435</f>
        <v>9</v>
      </c>
      <c r="CL435" s="284">
        <f t="shared" ref="CL435" si="712">+Z435</f>
        <v>44259</v>
      </c>
      <c r="CM435" s="283">
        <f t="shared" ref="CM435" si="713">+AI435</f>
        <v>1</v>
      </c>
    </row>
    <row r="436" spans="1:91" ht="18" customHeight="1" x14ac:dyDescent="0.55000000000000004">
      <c r="A436" s="179">
        <v>44260</v>
      </c>
      <c r="B436" s="240">
        <v>10</v>
      </c>
      <c r="C436" s="154">
        <f t="shared" ref="C436" si="714">+B436+C435</f>
        <v>5059</v>
      </c>
      <c r="D436" s="154">
        <f t="shared" ref="D436" si="715">+C436-F436</f>
        <v>163</v>
      </c>
      <c r="E436" s="147">
        <v>1</v>
      </c>
      <c r="F436" s="147">
        <v>4896</v>
      </c>
      <c r="G436" s="147">
        <v>2</v>
      </c>
      <c r="H436" s="135"/>
      <c r="I436" s="147">
        <v>0</v>
      </c>
      <c r="J436" s="135"/>
      <c r="K436" s="42">
        <v>0</v>
      </c>
      <c r="L436" s="146">
        <v>23</v>
      </c>
      <c r="M436" s="147">
        <v>23</v>
      </c>
      <c r="N436" s="135"/>
      <c r="O436" s="135"/>
      <c r="P436" s="147">
        <v>1</v>
      </c>
      <c r="Q436" s="147">
        <v>1</v>
      </c>
      <c r="R436" s="135"/>
      <c r="S436" s="135"/>
      <c r="T436" s="147">
        <v>21</v>
      </c>
      <c r="U436" s="147">
        <v>21</v>
      </c>
      <c r="V436" s="135"/>
      <c r="W436" s="42">
        <v>256</v>
      </c>
      <c r="X436" s="148">
        <v>254</v>
      </c>
      <c r="Y436" s="42">
        <v>248</v>
      </c>
      <c r="Z436" s="75">
        <f t="shared" si="664"/>
        <v>44260</v>
      </c>
      <c r="AA436" s="230">
        <f t="shared" ref="AA436" si="716">+AF436+AL436+AR436</f>
        <v>12074</v>
      </c>
      <c r="AB436" s="230">
        <f t="shared" ref="AB436" si="717">+AH436+AN436+AT436</f>
        <v>11579</v>
      </c>
      <c r="AC436" s="231">
        <f t="shared" ref="AC436" si="718">+AJ436+AP436+AV436</f>
        <v>210</v>
      </c>
      <c r="AD436" s="183">
        <f t="shared" ref="AD436" si="719">+AF436-AF435</f>
        <v>11</v>
      </c>
      <c r="AE436" s="243">
        <f t="shared" ref="AE436" si="720">+AE435+AD436</f>
        <v>9861</v>
      </c>
      <c r="AF436" s="155">
        <v>11066</v>
      </c>
      <c r="AG436" s="184">
        <f t="shared" ref="AG436:AG437" si="721">+AH436-AH435</f>
        <v>11</v>
      </c>
      <c r="AH436" s="155">
        <v>10604</v>
      </c>
      <c r="AI436" s="184">
        <f t="shared" ref="AI436:AI437" si="722">+AJ436-AJ435</f>
        <v>0</v>
      </c>
      <c r="AJ436" s="185">
        <v>201</v>
      </c>
      <c r="AK436" s="186">
        <f t="shared" ref="AK436" si="723">+AL436-AL435</f>
        <v>0</v>
      </c>
      <c r="AL436" s="155">
        <v>48</v>
      </c>
      <c r="AM436" s="184">
        <f t="shared" ref="AM436" si="724">+AN436-AN435</f>
        <v>0</v>
      </c>
      <c r="AN436" s="155">
        <v>47</v>
      </c>
      <c r="AO436" s="184">
        <f t="shared" ref="AO436" si="725">+AP436-AP435</f>
        <v>0</v>
      </c>
      <c r="AP436" s="187">
        <v>0</v>
      </c>
      <c r="AQ436" s="186">
        <f t="shared" ref="AQ436" si="726">+AR436-AR435</f>
        <v>0</v>
      </c>
      <c r="AR436" s="155">
        <v>960</v>
      </c>
      <c r="AS436" s="184">
        <f t="shared" ref="AS436" si="727">+AT436-AT435</f>
        <v>0</v>
      </c>
      <c r="AT436" s="155">
        <v>928</v>
      </c>
      <c r="AU436" s="184">
        <f t="shared" ref="AU436" si="728">+AV436-AV435</f>
        <v>0</v>
      </c>
      <c r="AV436" s="188">
        <v>9</v>
      </c>
      <c r="AW436" s="255">
        <v>275</v>
      </c>
      <c r="AX436" s="237">
        <f t="shared" si="662"/>
        <v>44260</v>
      </c>
      <c r="AY436" s="6">
        <v>0</v>
      </c>
      <c r="AZ436" s="238">
        <f t="shared" ref="AZ436" si="729">+AZ435+AY436</f>
        <v>410</v>
      </c>
      <c r="BA436" s="238">
        <f t="shared" si="537"/>
        <v>219</v>
      </c>
      <c r="BB436" s="130">
        <v>0</v>
      </c>
      <c r="BC436" s="27">
        <f t="shared" ref="BC436" si="730">+BC435+BB436</f>
        <v>964</v>
      </c>
      <c r="BD436" s="238">
        <f t="shared" si="539"/>
        <v>254</v>
      </c>
      <c r="BE436" s="229">
        <f t="shared" ref="BE436" si="731">+Z436</f>
        <v>44260</v>
      </c>
      <c r="BF436" s="132">
        <f t="shared" ref="BF436" si="732">+B436</f>
        <v>10</v>
      </c>
      <c r="BG436" s="132">
        <f t="shared" ref="BG436" si="733">+BI436</f>
        <v>5059</v>
      </c>
      <c r="BH436" s="229">
        <f t="shared" ref="BH436" si="734">+A436</f>
        <v>44260</v>
      </c>
      <c r="BI436" s="132">
        <f t="shared" ref="BI436" si="735">+C436</f>
        <v>5059</v>
      </c>
      <c r="BJ436" s="1">
        <f t="shared" ref="BJ436" si="736">+BE436</f>
        <v>44260</v>
      </c>
      <c r="BK436">
        <f t="shared" ref="BK436" si="737">+L436</f>
        <v>23</v>
      </c>
      <c r="BL436">
        <f t="shared" ref="BL436" si="738">+M436</f>
        <v>23</v>
      </c>
      <c r="BM436" s="1">
        <f t="shared" ref="BM436" si="739">+BJ436</f>
        <v>44260</v>
      </c>
      <c r="BN436">
        <f t="shared" ref="BN436" si="740">+BN435+BK436</f>
        <v>8278</v>
      </c>
      <c r="BO436">
        <f t="shared" ref="BO436" si="741">+BO435+BL436</f>
        <v>3858</v>
      </c>
      <c r="BP436" s="179">
        <f t="shared" ref="BP436" si="742">+A436</f>
        <v>44260</v>
      </c>
      <c r="BQ436">
        <f t="shared" ref="BQ436" si="743">+AF436</f>
        <v>11066</v>
      </c>
      <c r="BR436">
        <f t="shared" ref="BR436" si="744">+AH436</f>
        <v>10604</v>
      </c>
      <c r="BS436">
        <f t="shared" ref="BS436" si="745">+AJ436</f>
        <v>201</v>
      </c>
      <c r="BW436" s="179">
        <f t="shared" ref="BW436" si="746">+A436</f>
        <v>44260</v>
      </c>
      <c r="BX436">
        <f t="shared" ref="BX436" si="747">+AL436</f>
        <v>48</v>
      </c>
      <c r="BY436">
        <f t="shared" ref="BY436" si="748">+AN436</f>
        <v>47</v>
      </c>
      <c r="BZ436">
        <f t="shared" ref="BZ436" si="749">+AP436</f>
        <v>0</v>
      </c>
      <c r="CA436" s="179">
        <f t="shared" ref="CA436" si="750">+A436</f>
        <v>44260</v>
      </c>
      <c r="CB436">
        <f t="shared" ref="CB436" si="751">+AR436</f>
        <v>960</v>
      </c>
      <c r="CC436">
        <f t="shared" ref="CC436" si="752">+AT436</f>
        <v>928</v>
      </c>
      <c r="CD436">
        <f t="shared" ref="CD436" si="753">+AV436</f>
        <v>9</v>
      </c>
      <c r="CE436" s="179">
        <f t="shared" ref="CE436" si="754">+A436</f>
        <v>44260</v>
      </c>
      <c r="CF436">
        <f t="shared" ref="CF436" si="755">+AD436</f>
        <v>11</v>
      </c>
      <c r="CG436">
        <f t="shared" ref="CG436" si="756">+AG436</f>
        <v>11</v>
      </c>
      <c r="CH436" s="179">
        <f t="shared" ref="CH436" si="757">+A436</f>
        <v>44260</v>
      </c>
      <c r="CI436">
        <f t="shared" ref="CI436" si="758">+AI436</f>
        <v>0</v>
      </c>
      <c r="CJ436" s="1">
        <f t="shared" ref="CJ436" si="759">+Z436</f>
        <v>44260</v>
      </c>
      <c r="CK436" s="282">
        <f t="shared" ref="CK436" si="760">+AD436</f>
        <v>11</v>
      </c>
      <c r="CL436" s="284">
        <f t="shared" ref="CL436" si="761">+Z436</f>
        <v>44260</v>
      </c>
      <c r="CM436" s="283">
        <f t="shared" ref="CM436" si="762">+AI436</f>
        <v>0</v>
      </c>
    </row>
    <row r="437" spans="1:91" ht="18" customHeight="1" x14ac:dyDescent="0.55000000000000004">
      <c r="A437" s="179">
        <v>44261</v>
      </c>
      <c r="B437" s="240">
        <v>13</v>
      </c>
      <c r="C437" s="154">
        <f t="shared" ref="C437" si="763">+B437+C436</f>
        <v>5072</v>
      </c>
      <c r="D437" s="154">
        <f t="shared" ref="D437" si="764">+C437-F437</f>
        <v>165</v>
      </c>
      <c r="E437" s="147">
        <v>0</v>
      </c>
      <c r="F437" s="147">
        <v>4907</v>
      </c>
      <c r="G437" s="147">
        <v>1</v>
      </c>
      <c r="H437" s="135"/>
      <c r="I437" s="147">
        <v>1</v>
      </c>
      <c r="J437" s="135"/>
      <c r="K437" s="42">
        <v>0</v>
      </c>
      <c r="L437" s="146">
        <v>11</v>
      </c>
      <c r="M437" s="147">
        <v>11</v>
      </c>
      <c r="N437" s="135"/>
      <c r="O437" s="135"/>
      <c r="P437" s="147">
        <v>5</v>
      </c>
      <c r="Q437" s="147">
        <v>5</v>
      </c>
      <c r="R437" s="135"/>
      <c r="S437" s="135"/>
      <c r="T437" s="147">
        <v>19</v>
      </c>
      <c r="U437" s="147">
        <v>19</v>
      </c>
      <c r="V437" s="135"/>
      <c r="W437" s="42">
        <v>243</v>
      </c>
      <c r="X437" s="148">
        <v>241</v>
      </c>
      <c r="Y437" s="256">
        <v>249</v>
      </c>
      <c r="Z437" s="75">
        <f t="shared" si="664"/>
        <v>44261</v>
      </c>
      <c r="AA437" s="230">
        <f t="shared" ref="AA437" si="765">+AF437+AL437+AR437</f>
        <v>12089</v>
      </c>
      <c r="AB437" s="230">
        <f t="shared" ref="AB437" si="766">+AH437+AN437+AT437</f>
        <v>11601</v>
      </c>
      <c r="AC437" s="231">
        <f t="shared" ref="AC437" si="767">+AJ437+AP437+AV437</f>
        <v>212</v>
      </c>
      <c r="AD437" s="183">
        <f t="shared" ref="AD437" si="768">+AF437-AF436</f>
        <v>8</v>
      </c>
      <c r="AE437" s="243">
        <f t="shared" ref="AE437" si="769">+AE436+AD437</f>
        <v>9869</v>
      </c>
      <c r="AF437" s="155">
        <v>11074</v>
      </c>
      <c r="AG437" s="184">
        <f t="shared" si="721"/>
        <v>18</v>
      </c>
      <c r="AH437" s="155">
        <v>10622</v>
      </c>
      <c r="AI437" s="184">
        <f t="shared" si="722"/>
        <v>1</v>
      </c>
      <c r="AJ437" s="185">
        <v>202</v>
      </c>
      <c r="AK437" s="186">
        <f t="shared" ref="AK437" si="770">+AL437-AL436</f>
        <v>0</v>
      </c>
      <c r="AL437" s="155">
        <v>48</v>
      </c>
      <c r="AM437" s="184">
        <f t="shared" ref="AM437" si="771">+AN437-AN436</f>
        <v>0</v>
      </c>
      <c r="AN437" s="155">
        <v>47</v>
      </c>
      <c r="AO437" s="184">
        <f t="shared" ref="AO437" si="772">+AP437-AP436</f>
        <v>0</v>
      </c>
      <c r="AP437" s="187">
        <v>0</v>
      </c>
      <c r="AQ437" s="186">
        <f t="shared" ref="AQ437" si="773">+AR437-AR436</f>
        <v>7</v>
      </c>
      <c r="AR437" s="155">
        <v>967</v>
      </c>
      <c r="AS437" s="184">
        <f t="shared" ref="AS437" si="774">+AT437-AT436</f>
        <v>4</v>
      </c>
      <c r="AT437" s="155">
        <v>932</v>
      </c>
      <c r="AU437" s="184">
        <f t="shared" ref="AU437" si="775">+AV437-AV436</f>
        <v>1</v>
      </c>
      <c r="AV437" s="188">
        <v>10</v>
      </c>
      <c r="AW437" s="255">
        <v>276</v>
      </c>
      <c r="AX437" s="237">
        <f t="shared" si="662"/>
        <v>44261</v>
      </c>
      <c r="AY437" s="6">
        <v>0</v>
      </c>
      <c r="AZ437" s="238">
        <f t="shared" ref="AZ437" si="776">+AZ436+AY437</f>
        <v>410</v>
      </c>
      <c r="BA437" s="238">
        <f t="shared" si="537"/>
        <v>220</v>
      </c>
      <c r="BB437" s="130">
        <v>0</v>
      </c>
      <c r="BC437" s="27">
        <f t="shared" ref="BC437" si="777">+BC436+BB437</f>
        <v>964</v>
      </c>
      <c r="BD437" s="238">
        <f t="shared" si="539"/>
        <v>255</v>
      </c>
      <c r="BE437" s="229">
        <f t="shared" ref="BE437" si="778">+Z437</f>
        <v>44261</v>
      </c>
      <c r="BF437" s="132">
        <f t="shared" ref="BF437" si="779">+B437</f>
        <v>13</v>
      </c>
      <c r="BG437" s="132">
        <f t="shared" ref="BG437" si="780">+BI437</f>
        <v>5072</v>
      </c>
      <c r="BH437" s="229">
        <f t="shared" ref="BH437" si="781">+A437</f>
        <v>44261</v>
      </c>
      <c r="BI437" s="132">
        <f t="shared" ref="BI437" si="782">+C437</f>
        <v>5072</v>
      </c>
      <c r="BJ437" s="1">
        <f t="shared" ref="BJ437" si="783">+BE437</f>
        <v>44261</v>
      </c>
      <c r="BK437">
        <f t="shared" ref="BK437" si="784">+L437</f>
        <v>11</v>
      </c>
      <c r="BL437">
        <f t="shared" ref="BL437" si="785">+M437</f>
        <v>11</v>
      </c>
      <c r="BM437" s="1">
        <f t="shared" ref="BM437" si="786">+BJ437</f>
        <v>44261</v>
      </c>
      <c r="BN437">
        <f t="shared" ref="BN437" si="787">+BN436+BK437</f>
        <v>8289</v>
      </c>
      <c r="BO437">
        <f t="shared" ref="BO437" si="788">+BO436+BL437</f>
        <v>3869</v>
      </c>
      <c r="BP437" s="179">
        <f t="shared" ref="BP437" si="789">+A437</f>
        <v>44261</v>
      </c>
      <c r="BQ437">
        <f t="shared" ref="BQ437" si="790">+AF437</f>
        <v>11074</v>
      </c>
      <c r="BR437">
        <f t="shared" ref="BR437" si="791">+AH437</f>
        <v>10622</v>
      </c>
      <c r="BS437">
        <f t="shared" ref="BS437" si="792">+AJ437</f>
        <v>202</v>
      </c>
      <c r="BW437" s="179">
        <f t="shared" ref="BW437" si="793">+A437</f>
        <v>44261</v>
      </c>
      <c r="BX437">
        <f t="shared" ref="BX437" si="794">+AL437</f>
        <v>48</v>
      </c>
      <c r="BY437">
        <f t="shared" ref="BY437" si="795">+AN437</f>
        <v>47</v>
      </c>
      <c r="BZ437">
        <f t="shared" ref="BZ437" si="796">+AP437</f>
        <v>0</v>
      </c>
      <c r="CA437" s="179">
        <f t="shared" ref="CA437" si="797">+A437</f>
        <v>44261</v>
      </c>
      <c r="CB437">
        <f t="shared" ref="CB437" si="798">+AR437</f>
        <v>967</v>
      </c>
      <c r="CC437">
        <f t="shared" ref="CC437" si="799">+AT437</f>
        <v>932</v>
      </c>
      <c r="CD437">
        <f t="shared" ref="CD437" si="800">+AV437</f>
        <v>10</v>
      </c>
      <c r="CE437" s="179">
        <f t="shared" ref="CE437" si="801">+A437</f>
        <v>44261</v>
      </c>
      <c r="CF437">
        <f t="shared" ref="CF437" si="802">+AD437</f>
        <v>8</v>
      </c>
      <c r="CG437">
        <f t="shared" ref="CG437" si="803">+AG437</f>
        <v>18</v>
      </c>
      <c r="CH437" s="179">
        <f t="shared" ref="CH437" si="804">+A437</f>
        <v>44261</v>
      </c>
      <c r="CI437">
        <f t="shared" ref="CI437" si="805">+AI437</f>
        <v>1</v>
      </c>
      <c r="CJ437" s="1">
        <f t="shared" ref="CJ437" si="806">+Z437</f>
        <v>44261</v>
      </c>
      <c r="CK437" s="282">
        <f t="shared" ref="CK437" si="807">+AD437</f>
        <v>8</v>
      </c>
      <c r="CL437" s="284">
        <f t="shared" ref="CL437" si="808">+Z437</f>
        <v>44261</v>
      </c>
      <c r="CM437" s="283">
        <f t="shared" ref="CM437" si="809">+AI437</f>
        <v>1</v>
      </c>
    </row>
    <row r="438" spans="1:91" ht="18" customHeight="1" x14ac:dyDescent="0.55000000000000004">
      <c r="A438" s="179">
        <v>44262</v>
      </c>
      <c r="B438" s="240">
        <v>19</v>
      </c>
      <c r="C438" s="154">
        <f t="shared" ref="C438" si="810">+B438+C437</f>
        <v>5091</v>
      </c>
      <c r="D438" s="154">
        <f t="shared" ref="D438" si="811">+C438-F438</f>
        <v>175</v>
      </c>
      <c r="E438" s="147">
        <v>0</v>
      </c>
      <c r="F438" s="147">
        <v>4916</v>
      </c>
      <c r="G438" s="147">
        <v>0</v>
      </c>
      <c r="H438" s="135"/>
      <c r="I438" s="147">
        <v>1</v>
      </c>
      <c r="J438" s="135"/>
      <c r="K438" s="42">
        <v>0</v>
      </c>
      <c r="L438" s="146">
        <v>17</v>
      </c>
      <c r="M438" s="147">
        <v>17</v>
      </c>
      <c r="N438" s="135"/>
      <c r="O438" s="135"/>
      <c r="P438" s="147">
        <v>2</v>
      </c>
      <c r="Q438" s="147">
        <v>2</v>
      </c>
      <c r="R438" s="135"/>
      <c r="S438" s="135"/>
      <c r="T438" s="147">
        <v>16</v>
      </c>
      <c r="U438" s="147">
        <v>15</v>
      </c>
      <c r="V438" s="135"/>
      <c r="W438" s="42">
        <v>242</v>
      </c>
      <c r="X438" s="148">
        <v>241</v>
      </c>
      <c r="Y438" s="256">
        <v>250</v>
      </c>
      <c r="Z438" s="75">
        <f t="shared" ref="Z438" si="812">+A438</f>
        <v>44262</v>
      </c>
      <c r="AA438" s="230">
        <f t="shared" ref="AA438" si="813">+AF438+AL438+AR438</f>
        <v>12107</v>
      </c>
      <c r="AB438" s="230">
        <f t="shared" ref="AB438" si="814">+AH438+AN438+AT438</f>
        <v>11608</v>
      </c>
      <c r="AC438" s="231">
        <f t="shared" ref="AC438" si="815">+AJ438+AP438+AV438</f>
        <v>212</v>
      </c>
      <c r="AD438" s="183">
        <f t="shared" ref="AD438" si="816">+AF438-AF437</f>
        <v>16</v>
      </c>
      <c r="AE438" s="243">
        <f t="shared" ref="AE438" si="817">+AE437+AD438</f>
        <v>9885</v>
      </c>
      <c r="AF438" s="155">
        <v>11090</v>
      </c>
      <c r="AG438" s="184">
        <f t="shared" ref="AG438:AG439" si="818">+AH438-AH437</f>
        <v>7</v>
      </c>
      <c r="AH438" s="155">
        <v>10629</v>
      </c>
      <c r="AI438" s="184">
        <f t="shared" ref="AI438" si="819">+AJ438-AJ437</f>
        <v>0</v>
      </c>
      <c r="AJ438" s="185">
        <v>202</v>
      </c>
      <c r="AK438" s="186">
        <f t="shared" ref="AK438" si="820">+AL438-AL437</f>
        <v>0</v>
      </c>
      <c r="AL438" s="155">
        <v>48</v>
      </c>
      <c r="AM438" s="184">
        <f t="shared" ref="AM438" si="821">+AN438-AN437</f>
        <v>0</v>
      </c>
      <c r="AN438" s="155">
        <v>47</v>
      </c>
      <c r="AO438" s="184">
        <f t="shared" ref="AO438" si="822">+AP438-AP437</f>
        <v>0</v>
      </c>
      <c r="AP438" s="187">
        <v>0</v>
      </c>
      <c r="AQ438" s="186">
        <f t="shared" ref="AQ438" si="823">+AR438-AR437</f>
        <v>2</v>
      </c>
      <c r="AR438" s="155">
        <v>969</v>
      </c>
      <c r="AS438" s="184">
        <f t="shared" ref="AS438" si="824">+AT438-AT437</f>
        <v>0</v>
      </c>
      <c r="AT438" s="155">
        <v>932</v>
      </c>
      <c r="AU438" s="184">
        <f t="shared" ref="AU438" si="825">+AV438-AV437</f>
        <v>0</v>
      </c>
      <c r="AV438" s="188">
        <v>10</v>
      </c>
      <c r="AW438" s="255">
        <v>277</v>
      </c>
      <c r="AX438" s="237">
        <f t="shared" ref="AX438" si="826">+A438</f>
        <v>44262</v>
      </c>
      <c r="AY438" s="6">
        <v>0</v>
      </c>
      <c r="AZ438" s="238">
        <f t="shared" ref="AZ438" si="827">+AZ437+AY438</f>
        <v>410</v>
      </c>
      <c r="BA438" s="238">
        <f t="shared" si="537"/>
        <v>221</v>
      </c>
      <c r="BB438" s="130">
        <v>0</v>
      </c>
      <c r="BC438" s="27">
        <f t="shared" ref="BC438" si="828">+BC437+BB438</f>
        <v>964</v>
      </c>
      <c r="BD438" s="238">
        <f t="shared" si="539"/>
        <v>256</v>
      </c>
      <c r="BE438" s="229">
        <f t="shared" ref="BE438" si="829">+Z438</f>
        <v>44262</v>
      </c>
      <c r="BF438" s="132">
        <f t="shared" ref="BF438" si="830">+B438</f>
        <v>19</v>
      </c>
      <c r="BG438" s="132">
        <f t="shared" ref="BG438" si="831">+BI438</f>
        <v>5091</v>
      </c>
      <c r="BH438" s="229">
        <f t="shared" ref="BH438" si="832">+A438</f>
        <v>44262</v>
      </c>
      <c r="BI438" s="132">
        <f t="shared" ref="BI438" si="833">+C438</f>
        <v>5091</v>
      </c>
      <c r="BJ438" s="1">
        <f t="shared" ref="BJ438" si="834">+BE438</f>
        <v>44262</v>
      </c>
      <c r="BK438">
        <f t="shared" ref="BK438" si="835">+L438</f>
        <v>17</v>
      </c>
      <c r="BL438">
        <f t="shared" ref="BL438" si="836">+M438</f>
        <v>17</v>
      </c>
      <c r="BM438" s="1">
        <f t="shared" ref="BM438" si="837">+BJ438</f>
        <v>44262</v>
      </c>
      <c r="BN438">
        <f t="shared" ref="BN438" si="838">+BN437+BK438</f>
        <v>8306</v>
      </c>
      <c r="BO438">
        <f t="shared" ref="BO438" si="839">+BO437+BL438</f>
        <v>3886</v>
      </c>
      <c r="BP438" s="179">
        <f t="shared" ref="BP438" si="840">+A438</f>
        <v>44262</v>
      </c>
      <c r="BQ438">
        <f t="shared" ref="BQ438" si="841">+AF438</f>
        <v>11090</v>
      </c>
      <c r="BR438">
        <f t="shared" ref="BR438" si="842">+AH438</f>
        <v>10629</v>
      </c>
      <c r="BS438">
        <f t="shared" ref="BS438" si="843">+AJ438</f>
        <v>202</v>
      </c>
      <c r="BW438" s="179">
        <f t="shared" ref="BW438" si="844">+A438</f>
        <v>44262</v>
      </c>
      <c r="BX438">
        <f t="shared" ref="BX438" si="845">+AL438</f>
        <v>48</v>
      </c>
      <c r="BY438">
        <f t="shared" ref="BY438" si="846">+AN438</f>
        <v>47</v>
      </c>
      <c r="BZ438">
        <f t="shared" ref="BZ438" si="847">+AP438</f>
        <v>0</v>
      </c>
      <c r="CA438" s="179">
        <f t="shared" ref="CA438" si="848">+A438</f>
        <v>44262</v>
      </c>
      <c r="CB438">
        <f t="shared" ref="CB438" si="849">+AR438</f>
        <v>969</v>
      </c>
      <c r="CC438">
        <f t="shared" ref="CC438" si="850">+AT438</f>
        <v>932</v>
      </c>
      <c r="CD438">
        <f t="shared" ref="CD438" si="851">+AV438</f>
        <v>10</v>
      </c>
      <c r="CE438" s="179">
        <f t="shared" ref="CE438" si="852">+A438</f>
        <v>44262</v>
      </c>
      <c r="CF438">
        <f t="shared" ref="CF438" si="853">+AD438</f>
        <v>16</v>
      </c>
      <c r="CG438">
        <f t="shared" ref="CG438" si="854">+AG438</f>
        <v>7</v>
      </c>
      <c r="CH438" s="179">
        <f t="shared" ref="CH438" si="855">+A438</f>
        <v>44262</v>
      </c>
      <c r="CI438">
        <f t="shared" ref="CI438" si="856">+AI438</f>
        <v>0</v>
      </c>
      <c r="CJ438" s="1">
        <f t="shared" ref="CJ438" si="857">+Z438</f>
        <v>44262</v>
      </c>
      <c r="CK438" s="282">
        <f t="shared" ref="CK438" si="858">+AD438</f>
        <v>16</v>
      </c>
      <c r="CL438" s="284">
        <f t="shared" ref="CL438" si="859">+Z438</f>
        <v>44262</v>
      </c>
      <c r="CM438" s="283">
        <f t="shared" ref="CM438" si="860">+AI438</f>
        <v>0</v>
      </c>
    </row>
    <row r="439" spans="1:91" ht="18" customHeight="1" x14ac:dyDescent="0.55000000000000004">
      <c r="A439" s="179">
        <v>44263</v>
      </c>
      <c r="B439" s="240">
        <v>8</v>
      </c>
      <c r="C439" s="154">
        <f t="shared" ref="C439" si="861">+B439+C438</f>
        <v>5099</v>
      </c>
      <c r="D439" s="154">
        <f t="shared" ref="D439" si="862">+C439-F439</f>
        <v>173</v>
      </c>
      <c r="E439" s="147">
        <v>0</v>
      </c>
      <c r="F439" s="147">
        <v>4926</v>
      </c>
      <c r="G439" s="147">
        <v>0</v>
      </c>
      <c r="H439" s="135"/>
      <c r="I439" s="147">
        <v>0</v>
      </c>
      <c r="J439" s="135"/>
      <c r="K439" s="42">
        <v>0</v>
      </c>
      <c r="L439" s="146">
        <v>9</v>
      </c>
      <c r="M439" s="147">
        <v>9</v>
      </c>
      <c r="N439" s="135"/>
      <c r="O439" s="135"/>
      <c r="P439" s="147">
        <v>0</v>
      </c>
      <c r="Q439" s="147">
        <v>0</v>
      </c>
      <c r="R439" s="135"/>
      <c r="S439" s="135"/>
      <c r="T439" s="147">
        <v>5</v>
      </c>
      <c r="U439" s="147">
        <v>5</v>
      </c>
      <c r="V439" s="135"/>
      <c r="W439" s="42">
        <v>246</v>
      </c>
      <c r="X439" s="148">
        <v>245</v>
      </c>
      <c r="Y439" s="256">
        <v>251</v>
      </c>
      <c r="Z439" s="75">
        <f t="shared" ref="Z439" si="863">+A439</f>
        <v>44263</v>
      </c>
      <c r="AA439" s="230">
        <f t="shared" ref="AA439" si="864">+AF439+AL439+AR439</f>
        <v>12123</v>
      </c>
      <c r="AB439" s="230">
        <f t="shared" ref="AB439" si="865">+AH439+AN439+AT439</f>
        <v>11615</v>
      </c>
      <c r="AC439" s="231">
        <f t="shared" ref="AC439" si="866">+AJ439+AP439+AV439</f>
        <v>212</v>
      </c>
      <c r="AD439" s="183">
        <f t="shared" ref="AD439" si="867">+AF439-AF438</f>
        <v>9</v>
      </c>
      <c r="AE439" s="243">
        <f t="shared" ref="AE439" si="868">+AE438+AD439</f>
        <v>9894</v>
      </c>
      <c r="AF439" s="155">
        <v>11099</v>
      </c>
      <c r="AG439" s="184">
        <f t="shared" si="818"/>
        <v>7</v>
      </c>
      <c r="AH439" s="155">
        <v>10636</v>
      </c>
      <c r="AI439" s="184">
        <f t="shared" ref="AI439" si="869">+AJ439-AJ438</f>
        <v>0</v>
      </c>
      <c r="AJ439" s="185">
        <v>202</v>
      </c>
      <c r="AK439" s="186">
        <f t="shared" ref="AK439" si="870">+AL439-AL438</f>
        <v>0</v>
      </c>
      <c r="AL439" s="155">
        <v>48</v>
      </c>
      <c r="AM439" s="184">
        <f t="shared" ref="AM439" si="871">+AN439-AN438</f>
        <v>0</v>
      </c>
      <c r="AN439" s="155">
        <v>47</v>
      </c>
      <c r="AO439" s="184">
        <f t="shared" ref="AO439" si="872">+AP439-AP438</f>
        <v>0</v>
      </c>
      <c r="AP439" s="187">
        <v>0</v>
      </c>
      <c r="AQ439" s="186">
        <f t="shared" ref="AQ439" si="873">+AR439-AR438</f>
        <v>7</v>
      </c>
      <c r="AR439" s="155">
        <v>976</v>
      </c>
      <c r="AS439" s="184">
        <f t="shared" ref="AS439" si="874">+AT439-AT438</f>
        <v>0</v>
      </c>
      <c r="AT439" s="155">
        <v>932</v>
      </c>
      <c r="AU439" s="184">
        <f t="shared" ref="AU439" si="875">+AV439-AV438</f>
        <v>0</v>
      </c>
      <c r="AV439" s="188">
        <v>10</v>
      </c>
      <c r="AW439" s="255">
        <v>278</v>
      </c>
      <c r="AX439" s="237">
        <f t="shared" ref="AX439" si="876">+A439</f>
        <v>44263</v>
      </c>
      <c r="AY439" s="6">
        <v>0</v>
      </c>
      <c r="AZ439" s="238">
        <f t="shared" ref="AZ439" si="877">+AZ438+AY439</f>
        <v>410</v>
      </c>
      <c r="BA439" s="238">
        <f t="shared" si="537"/>
        <v>222</v>
      </c>
      <c r="BB439" s="130">
        <v>0</v>
      </c>
      <c r="BC439" s="27">
        <f t="shared" ref="BC439" si="878">+BC438+BB439</f>
        <v>964</v>
      </c>
      <c r="BD439" s="238">
        <f t="shared" si="539"/>
        <v>257</v>
      </c>
      <c r="BE439" s="229">
        <f t="shared" ref="BE439" si="879">+Z439</f>
        <v>44263</v>
      </c>
      <c r="BF439" s="132">
        <f t="shared" ref="BF439" si="880">+B439</f>
        <v>8</v>
      </c>
      <c r="BG439" s="132">
        <f t="shared" ref="BG439" si="881">+BI439</f>
        <v>5099</v>
      </c>
      <c r="BH439" s="229">
        <f t="shared" ref="BH439" si="882">+A439</f>
        <v>44263</v>
      </c>
      <c r="BI439" s="132">
        <f t="shared" ref="BI439" si="883">+C439</f>
        <v>5099</v>
      </c>
      <c r="BJ439" s="1">
        <f t="shared" ref="BJ439" si="884">+BE439</f>
        <v>44263</v>
      </c>
      <c r="BK439">
        <f t="shared" ref="BK439" si="885">+L439</f>
        <v>9</v>
      </c>
      <c r="BL439">
        <f t="shared" ref="BL439" si="886">+M439</f>
        <v>9</v>
      </c>
      <c r="BM439" s="1">
        <f t="shared" ref="BM439" si="887">+BJ439</f>
        <v>44263</v>
      </c>
      <c r="BN439">
        <f t="shared" ref="BN439" si="888">+BN438+BK439</f>
        <v>8315</v>
      </c>
      <c r="BO439">
        <f t="shared" ref="BO439" si="889">+BO438+BL439</f>
        <v>3895</v>
      </c>
      <c r="BP439" s="179">
        <f t="shared" ref="BP439" si="890">+A439</f>
        <v>44263</v>
      </c>
      <c r="BQ439">
        <f t="shared" ref="BQ439" si="891">+AF439</f>
        <v>11099</v>
      </c>
      <c r="BR439">
        <f t="shared" ref="BR439" si="892">+AH439</f>
        <v>10636</v>
      </c>
      <c r="BS439">
        <f t="shared" ref="BS439" si="893">+AJ439</f>
        <v>202</v>
      </c>
      <c r="BW439" s="179">
        <f t="shared" ref="BW439" si="894">+A439</f>
        <v>44263</v>
      </c>
      <c r="BX439">
        <f t="shared" ref="BX439" si="895">+AL439</f>
        <v>48</v>
      </c>
      <c r="BY439">
        <f t="shared" ref="BY439" si="896">+AN439</f>
        <v>47</v>
      </c>
      <c r="BZ439">
        <f t="shared" ref="BZ439" si="897">+AP439</f>
        <v>0</v>
      </c>
      <c r="CA439" s="179">
        <f t="shared" ref="CA439" si="898">+A439</f>
        <v>44263</v>
      </c>
      <c r="CB439">
        <f t="shared" ref="CB439" si="899">+AR439</f>
        <v>976</v>
      </c>
      <c r="CC439">
        <f t="shared" ref="CC439" si="900">+AT439</f>
        <v>932</v>
      </c>
      <c r="CD439">
        <f t="shared" ref="CD439" si="901">+AV439</f>
        <v>10</v>
      </c>
      <c r="CE439" s="179">
        <f t="shared" ref="CE439" si="902">+A439</f>
        <v>44263</v>
      </c>
      <c r="CF439">
        <f t="shared" ref="CF439" si="903">+AD439</f>
        <v>9</v>
      </c>
      <c r="CG439">
        <f t="shared" ref="CG439" si="904">+AG439</f>
        <v>7</v>
      </c>
      <c r="CH439" s="179">
        <f t="shared" ref="CH439" si="905">+A439</f>
        <v>44263</v>
      </c>
      <c r="CI439">
        <f t="shared" ref="CI439" si="906">+AI439</f>
        <v>0</v>
      </c>
      <c r="CJ439" s="1">
        <f t="shared" ref="CJ439" si="907">+Z439</f>
        <v>44263</v>
      </c>
      <c r="CK439" s="282">
        <f t="shared" ref="CK439" si="908">+AD439</f>
        <v>9</v>
      </c>
      <c r="CL439" s="284">
        <f t="shared" ref="CL439" si="909">+Z439</f>
        <v>44263</v>
      </c>
      <c r="CM439" s="283">
        <f t="shared" ref="CM439" si="910">+AI439</f>
        <v>0</v>
      </c>
    </row>
    <row r="440" spans="1:91" ht="18" customHeight="1" x14ac:dyDescent="0.55000000000000004">
      <c r="A440" s="179">
        <v>44264</v>
      </c>
      <c r="B440" s="240">
        <v>5</v>
      </c>
      <c r="C440" s="154">
        <f t="shared" ref="C440" si="911">+B440+C439</f>
        <v>5104</v>
      </c>
      <c r="D440" s="154">
        <f t="shared" ref="D440" si="912">+C440-F440</f>
        <v>172</v>
      </c>
      <c r="E440" s="147">
        <v>0</v>
      </c>
      <c r="F440" s="147">
        <v>4932</v>
      </c>
      <c r="G440" s="147">
        <v>3</v>
      </c>
      <c r="H440" s="135"/>
      <c r="I440" s="147">
        <v>3</v>
      </c>
      <c r="J440" s="135"/>
      <c r="K440" s="42">
        <v>0</v>
      </c>
      <c r="L440" s="146">
        <v>16</v>
      </c>
      <c r="M440" s="147">
        <v>16</v>
      </c>
      <c r="N440" s="135"/>
      <c r="O440" s="135"/>
      <c r="P440" s="147">
        <v>0</v>
      </c>
      <c r="Q440" s="147">
        <v>0</v>
      </c>
      <c r="R440" s="135"/>
      <c r="S440" s="135"/>
      <c r="T440" s="147">
        <v>11</v>
      </c>
      <c r="U440" s="147">
        <v>10</v>
      </c>
      <c r="V440" s="135"/>
      <c r="W440" s="42">
        <v>251</v>
      </c>
      <c r="X440" s="148">
        <v>251</v>
      </c>
      <c r="Y440" s="256">
        <v>252</v>
      </c>
      <c r="Z440" s="75">
        <f t="shared" ref="Z440:Z441" si="913">+A440</f>
        <v>44264</v>
      </c>
      <c r="AA440" s="230">
        <f t="shared" ref="AA440" si="914">+AF440+AL440+AR440</f>
        <v>12145</v>
      </c>
      <c r="AB440" s="230">
        <f t="shared" ref="AB440" si="915">+AH440+AN440+AT440</f>
        <v>11641</v>
      </c>
      <c r="AC440" s="231">
        <f t="shared" ref="AC440" si="916">+AJ440+AP440+AV440</f>
        <v>212</v>
      </c>
      <c r="AD440" s="183">
        <f t="shared" ref="AD440" si="917">+AF440-AF439</f>
        <v>21</v>
      </c>
      <c r="AE440" s="243">
        <f t="shared" ref="AE440" si="918">+AE439+AD440</f>
        <v>9915</v>
      </c>
      <c r="AF440" s="155">
        <v>11120</v>
      </c>
      <c r="AG440" s="184">
        <f t="shared" ref="AG440" si="919">+AH440-AH439</f>
        <v>26</v>
      </c>
      <c r="AH440" s="155">
        <v>10662</v>
      </c>
      <c r="AI440" s="184">
        <f t="shared" ref="AI440" si="920">+AJ440-AJ439</f>
        <v>0</v>
      </c>
      <c r="AJ440" s="185">
        <v>202</v>
      </c>
      <c r="AK440" s="186">
        <f t="shared" ref="AK440" si="921">+AL440-AL439</f>
        <v>0</v>
      </c>
      <c r="AL440" s="155">
        <v>48</v>
      </c>
      <c r="AM440" s="184">
        <f t="shared" ref="AM440" si="922">+AN440-AN439</f>
        <v>0</v>
      </c>
      <c r="AN440" s="155">
        <v>47</v>
      </c>
      <c r="AO440" s="184">
        <f t="shared" ref="AO440" si="923">+AP440-AP439</f>
        <v>0</v>
      </c>
      <c r="AP440" s="187">
        <v>0</v>
      </c>
      <c r="AQ440" s="186">
        <f t="shared" ref="AQ440" si="924">+AR440-AR439</f>
        <v>1</v>
      </c>
      <c r="AR440" s="155">
        <v>977</v>
      </c>
      <c r="AS440" s="184">
        <f t="shared" ref="AS440" si="925">+AT440-AT439</f>
        <v>0</v>
      </c>
      <c r="AT440" s="155">
        <v>932</v>
      </c>
      <c r="AU440" s="184">
        <f t="shared" ref="AU440" si="926">+AV440-AV439</f>
        <v>0</v>
      </c>
      <c r="AV440" s="188">
        <v>10</v>
      </c>
      <c r="AW440" s="255">
        <v>279</v>
      </c>
      <c r="AX440" s="237">
        <f t="shared" ref="AX440" si="927">+A440</f>
        <v>44264</v>
      </c>
      <c r="AY440" s="6">
        <v>0</v>
      </c>
      <c r="AZ440" s="238">
        <f t="shared" ref="AZ440" si="928">+AZ439+AY440</f>
        <v>410</v>
      </c>
      <c r="BA440" s="238">
        <f t="shared" si="537"/>
        <v>223</v>
      </c>
      <c r="BB440" s="130">
        <v>0</v>
      </c>
      <c r="BC440" s="27">
        <f t="shared" ref="BC440" si="929">+BC439+BB440</f>
        <v>964</v>
      </c>
      <c r="BD440" s="238">
        <f t="shared" si="539"/>
        <v>258</v>
      </c>
      <c r="BE440" s="229">
        <f t="shared" ref="BE440" si="930">+Z440</f>
        <v>44264</v>
      </c>
      <c r="BF440" s="132">
        <f t="shared" ref="BF440" si="931">+B440</f>
        <v>5</v>
      </c>
      <c r="BG440" s="132">
        <f t="shared" ref="BG440" si="932">+BI440</f>
        <v>5104</v>
      </c>
      <c r="BH440" s="229">
        <f t="shared" ref="BH440" si="933">+A440</f>
        <v>44264</v>
      </c>
      <c r="BI440" s="132">
        <f t="shared" ref="BI440" si="934">+C440</f>
        <v>5104</v>
      </c>
      <c r="BJ440" s="1">
        <f t="shared" ref="BJ440" si="935">+BE440</f>
        <v>44264</v>
      </c>
      <c r="BK440">
        <f t="shared" ref="BK440" si="936">+L440</f>
        <v>16</v>
      </c>
      <c r="BL440">
        <f t="shared" ref="BL440" si="937">+M440</f>
        <v>16</v>
      </c>
      <c r="BM440" s="1">
        <f t="shared" ref="BM440" si="938">+BJ440</f>
        <v>44264</v>
      </c>
      <c r="BN440">
        <f t="shared" ref="BN440" si="939">+BN439+BK440</f>
        <v>8331</v>
      </c>
      <c r="BO440">
        <f t="shared" ref="BO440" si="940">+BO439+BL440</f>
        <v>3911</v>
      </c>
      <c r="BP440" s="179">
        <f t="shared" ref="BP440" si="941">+A440</f>
        <v>44264</v>
      </c>
      <c r="BQ440">
        <f t="shared" ref="BQ440" si="942">+AF440</f>
        <v>11120</v>
      </c>
      <c r="BR440">
        <f t="shared" ref="BR440" si="943">+AH440</f>
        <v>10662</v>
      </c>
      <c r="BS440">
        <f t="shared" ref="BS440" si="944">+AJ440</f>
        <v>202</v>
      </c>
      <c r="BW440" s="179">
        <f t="shared" ref="BW440" si="945">+A440</f>
        <v>44264</v>
      </c>
      <c r="BX440">
        <f t="shared" ref="BX440" si="946">+AL440</f>
        <v>48</v>
      </c>
      <c r="BY440">
        <f t="shared" ref="BY440" si="947">+AN440</f>
        <v>47</v>
      </c>
      <c r="BZ440">
        <f t="shared" ref="BZ440" si="948">+AP440</f>
        <v>0</v>
      </c>
      <c r="CA440" s="179">
        <f t="shared" ref="CA440" si="949">+A440</f>
        <v>44264</v>
      </c>
      <c r="CB440">
        <f t="shared" ref="CB440" si="950">+AR440</f>
        <v>977</v>
      </c>
      <c r="CC440">
        <f t="shared" ref="CC440" si="951">+AT440</f>
        <v>932</v>
      </c>
      <c r="CD440">
        <f t="shared" ref="CD440" si="952">+AV440</f>
        <v>10</v>
      </c>
      <c r="CE440" s="179">
        <f t="shared" ref="CE440" si="953">+A440</f>
        <v>44264</v>
      </c>
      <c r="CF440">
        <f t="shared" ref="CF440" si="954">+AD440</f>
        <v>21</v>
      </c>
      <c r="CG440">
        <f t="shared" ref="CG440" si="955">+AG440</f>
        <v>26</v>
      </c>
      <c r="CH440" s="179">
        <f t="shared" ref="CH440" si="956">+A440</f>
        <v>44264</v>
      </c>
      <c r="CI440">
        <f t="shared" ref="CI440" si="957">+AI440</f>
        <v>0</v>
      </c>
      <c r="CJ440" s="1">
        <f t="shared" ref="CJ440" si="958">+Z440</f>
        <v>44264</v>
      </c>
      <c r="CK440" s="282">
        <f t="shared" ref="CK440" si="959">+AD440</f>
        <v>21</v>
      </c>
      <c r="CL440" s="284">
        <f t="shared" ref="CL440" si="960">+Z440</f>
        <v>44264</v>
      </c>
      <c r="CM440" s="283">
        <f t="shared" ref="CM440" si="961">+AI440</f>
        <v>0</v>
      </c>
    </row>
    <row r="441" spans="1:91" ht="18" customHeight="1" x14ac:dyDescent="0.55000000000000004">
      <c r="A441" s="179">
        <v>44265</v>
      </c>
      <c r="B441" s="240">
        <v>11</v>
      </c>
      <c r="C441" s="154">
        <f t="shared" ref="C441" si="962">+B441+C440</f>
        <v>5115</v>
      </c>
      <c r="D441" s="154">
        <f t="shared" ref="D441" si="963">+C441-F441</f>
        <v>176</v>
      </c>
      <c r="E441" s="147">
        <v>0</v>
      </c>
      <c r="F441" s="147">
        <v>4939</v>
      </c>
      <c r="G441" s="147">
        <v>0</v>
      </c>
      <c r="H441" s="135"/>
      <c r="I441" s="147">
        <v>2</v>
      </c>
      <c r="J441" s="135"/>
      <c r="K441" s="42">
        <v>0</v>
      </c>
      <c r="L441" s="146">
        <v>10</v>
      </c>
      <c r="M441" s="147">
        <v>10</v>
      </c>
      <c r="N441" s="135"/>
      <c r="O441" s="135"/>
      <c r="P441" s="147">
        <v>1</v>
      </c>
      <c r="Q441" s="147">
        <v>1</v>
      </c>
      <c r="R441" s="135"/>
      <c r="S441" s="135"/>
      <c r="T441" s="147">
        <v>13</v>
      </c>
      <c r="U441" s="147">
        <v>13</v>
      </c>
      <c r="V441" s="135"/>
      <c r="W441" s="42">
        <v>247</v>
      </c>
      <c r="X441" s="148">
        <v>247</v>
      </c>
      <c r="Y441" s="256">
        <v>253</v>
      </c>
      <c r="Z441" s="75">
        <f t="shared" si="913"/>
        <v>44265</v>
      </c>
      <c r="AA441" s="230">
        <f t="shared" ref="AA441" si="964">+AF441+AL441+AR441</f>
        <v>12154</v>
      </c>
      <c r="AB441" s="230">
        <f t="shared" ref="AB441" si="965">+AH441+AN441+AT441</f>
        <v>11658</v>
      </c>
      <c r="AC441" s="231">
        <f t="shared" ref="AC441" si="966">+AJ441+AP441+AV441</f>
        <v>213</v>
      </c>
      <c r="AD441" s="183">
        <f t="shared" ref="AD441" si="967">+AF441-AF440</f>
        <v>8</v>
      </c>
      <c r="AE441" s="243">
        <f t="shared" ref="AE441" si="968">+AE440+AD441</f>
        <v>9923</v>
      </c>
      <c r="AF441" s="155">
        <v>11128</v>
      </c>
      <c r="AG441" s="184">
        <f t="shared" ref="AG441" si="969">+AH441-AH440</f>
        <v>13</v>
      </c>
      <c r="AH441" s="155">
        <v>10675</v>
      </c>
      <c r="AI441" s="184">
        <f t="shared" ref="AI441" si="970">+AJ441-AJ440</f>
        <v>1</v>
      </c>
      <c r="AJ441" s="185">
        <v>203</v>
      </c>
      <c r="AK441" s="186">
        <f t="shared" ref="AK441" si="971">+AL441-AL440</f>
        <v>0</v>
      </c>
      <c r="AL441" s="155">
        <v>48</v>
      </c>
      <c r="AM441" s="184">
        <f t="shared" ref="AM441" si="972">+AN441-AN440</f>
        <v>0</v>
      </c>
      <c r="AN441" s="155">
        <v>47</v>
      </c>
      <c r="AO441" s="184">
        <f t="shared" ref="AO441" si="973">+AP441-AP440</f>
        <v>0</v>
      </c>
      <c r="AP441" s="187">
        <v>0</v>
      </c>
      <c r="AQ441" s="186">
        <f t="shared" ref="AQ441" si="974">+AR441-AR440</f>
        <v>1</v>
      </c>
      <c r="AR441" s="155">
        <v>978</v>
      </c>
      <c r="AS441" s="184">
        <f t="shared" ref="AS441" si="975">+AT441-AT440</f>
        <v>4</v>
      </c>
      <c r="AT441" s="155">
        <v>936</v>
      </c>
      <c r="AU441" s="184">
        <f t="shared" ref="AU441" si="976">+AV441-AV440</f>
        <v>0</v>
      </c>
      <c r="AV441" s="188">
        <v>10</v>
      </c>
      <c r="AW441" s="255">
        <v>280</v>
      </c>
      <c r="AX441" s="237">
        <f t="shared" ref="AX441" si="977">+A441</f>
        <v>44265</v>
      </c>
      <c r="AY441" s="6">
        <v>0</v>
      </c>
      <c r="AZ441" s="238">
        <f t="shared" ref="AZ441" si="978">+AZ440+AY441</f>
        <v>410</v>
      </c>
      <c r="BA441" s="238">
        <f t="shared" si="537"/>
        <v>224</v>
      </c>
      <c r="BB441" s="130">
        <v>0</v>
      </c>
      <c r="BC441" s="27">
        <f t="shared" ref="BC441" si="979">+BC440+BB441</f>
        <v>964</v>
      </c>
      <c r="BD441" s="238">
        <f t="shared" si="539"/>
        <v>259</v>
      </c>
      <c r="BE441" s="229">
        <f t="shared" ref="BE441" si="980">+Z441</f>
        <v>44265</v>
      </c>
      <c r="BF441" s="132">
        <f t="shared" ref="BF441" si="981">+B441</f>
        <v>11</v>
      </c>
      <c r="BG441" s="132">
        <f t="shared" ref="BG441" si="982">+BI441</f>
        <v>5115</v>
      </c>
      <c r="BH441" s="229">
        <f t="shared" ref="BH441" si="983">+A441</f>
        <v>44265</v>
      </c>
      <c r="BI441" s="132">
        <f t="shared" ref="BI441" si="984">+C441</f>
        <v>5115</v>
      </c>
      <c r="BJ441" s="1">
        <f t="shared" ref="BJ441" si="985">+BE441</f>
        <v>44265</v>
      </c>
      <c r="BK441">
        <f t="shared" ref="BK441" si="986">+L441</f>
        <v>10</v>
      </c>
      <c r="BL441">
        <f t="shared" ref="BL441" si="987">+M441</f>
        <v>10</v>
      </c>
      <c r="BM441" s="1">
        <f t="shared" ref="BM441" si="988">+BJ441</f>
        <v>44265</v>
      </c>
      <c r="BN441">
        <f t="shared" ref="BN441" si="989">+BN440+BK441</f>
        <v>8341</v>
      </c>
      <c r="BO441">
        <f t="shared" ref="BO441" si="990">+BO440+BL441</f>
        <v>3921</v>
      </c>
      <c r="BP441" s="179">
        <f t="shared" ref="BP441" si="991">+A441</f>
        <v>44265</v>
      </c>
      <c r="BQ441">
        <f t="shared" ref="BQ441" si="992">+AF441</f>
        <v>11128</v>
      </c>
      <c r="BR441">
        <f t="shared" ref="BR441" si="993">+AH441</f>
        <v>10675</v>
      </c>
      <c r="BS441">
        <f t="shared" ref="BS441" si="994">+AJ441</f>
        <v>203</v>
      </c>
      <c r="BW441" s="179">
        <f t="shared" ref="BW441" si="995">+A441</f>
        <v>44265</v>
      </c>
      <c r="BX441">
        <f t="shared" ref="BX441" si="996">+AL441</f>
        <v>48</v>
      </c>
      <c r="BY441">
        <f t="shared" ref="BY441" si="997">+AN441</f>
        <v>47</v>
      </c>
      <c r="BZ441">
        <f t="shared" ref="BZ441" si="998">+AP441</f>
        <v>0</v>
      </c>
      <c r="CA441" s="179">
        <f t="shared" ref="CA441" si="999">+A441</f>
        <v>44265</v>
      </c>
      <c r="CB441">
        <f t="shared" ref="CB441" si="1000">+AR441</f>
        <v>978</v>
      </c>
      <c r="CC441">
        <f t="shared" ref="CC441" si="1001">+AT441</f>
        <v>936</v>
      </c>
      <c r="CD441">
        <f t="shared" ref="CD441" si="1002">+AV441</f>
        <v>10</v>
      </c>
      <c r="CE441" s="179">
        <f t="shared" ref="CE441" si="1003">+A441</f>
        <v>44265</v>
      </c>
      <c r="CF441">
        <f t="shared" ref="CF441" si="1004">+AD441</f>
        <v>8</v>
      </c>
      <c r="CG441">
        <f t="shared" ref="CG441" si="1005">+AG441</f>
        <v>13</v>
      </c>
      <c r="CH441" s="179">
        <f t="shared" ref="CH441" si="1006">+A441</f>
        <v>44265</v>
      </c>
      <c r="CI441">
        <f t="shared" ref="CI441" si="1007">+AI441</f>
        <v>1</v>
      </c>
      <c r="CJ441" s="1">
        <f t="shared" ref="CJ441" si="1008">+Z441</f>
        <v>44265</v>
      </c>
      <c r="CK441" s="282">
        <f t="shared" ref="CK441" si="1009">+AD441</f>
        <v>8</v>
      </c>
      <c r="CL441" s="284">
        <f t="shared" ref="CL441" si="1010">+Z441</f>
        <v>44265</v>
      </c>
      <c r="CM441" s="283">
        <f t="shared" ref="CM441" si="1011">+AI441</f>
        <v>1</v>
      </c>
    </row>
    <row r="442" spans="1:91" ht="18" customHeight="1" x14ac:dyDescent="0.55000000000000004">
      <c r="A442" s="179">
        <v>44266</v>
      </c>
      <c r="B442" s="240">
        <v>9</v>
      </c>
      <c r="C442" s="154">
        <f t="shared" ref="C442" si="1012">+B442+C441</f>
        <v>5124</v>
      </c>
      <c r="D442" s="154">
        <f t="shared" ref="D442" si="1013">+C442-F442</f>
        <v>177</v>
      </c>
      <c r="E442" s="147">
        <v>0</v>
      </c>
      <c r="F442" s="147">
        <v>4947</v>
      </c>
      <c r="G442" s="147">
        <v>1</v>
      </c>
      <c r="H442" s="135"/>
      <c r="I442" s="147">
        <v>1</v>
      </c>
      <c r="J442" s="135"/>
      <c r="K442" s="42">
        <v>0</v>
      </c>
      <c r="L442" s="146">
        <v>10</v>
      </c>
      <c r="M442" s="147">
        <v>10</v>
      </c>
      <c r="N442" s="135"/>
      <c r="O442" s="135"/>
      <c r="P442" s="147">
        <v>3</v>
      </c>
      <c r="Q442" s="147">
        <v>3</v>
      </c>
      <c r="R442" s="135"/>
      <c r="S442" s="135"/>
      <c r="T442" s="147">
        <v>10</v>
      </c>
      <c r="U442" s="147">
        <v>10</v>
      </c>
      <c r="V442" s="135"/>
      <c r="W442" s="42">
        <v>244</v>
      </c>
      <c r="X442" s="148">
        <v>244</v>
      </c>
      <c r="Y442" s="256">
        <v>254</v>
      </c>
      <c r="Z442" s="75">
        <f t="shared" ref="Z442" si="1014">+A442</f>
        <v>44266</v>
      </c>
      <c r="AA442" s="230">
        <f t="shared" ref="AA442" si="1015">+AF442+AL442+AR442</f>
        <v>12176</v>
      </c>
      <c r="AB442" s="230">
        <f t="shared" ref="AB442" si="1016">+AH442+AN442+AT442</f>
        <v>11678</v>
      </c>
      <c r="AC442" s="231">
        <f t="shared" ref="AC442" si="1017">+AJ442+AP442+AV442</f>
        <v>213</v>
      </c>
      <c r="AD442" s="183">
        <f t="shared" ref="AD442" si="1018">+AF442-AF441</f>
        <v>22</v>
      </c>
      <c r="AE442" s="243">
        <f t="shared" ref="AE442" si="1019">+AE441+AD442</f>
        <v>9945</v>
      </c>
      <c r="AF442" s="155">
        <v>11150</v>
      </c>
      <c r="AG442" s="184">
        <f t="shared" ref="AG442" si="1020">+AH442-AH441</f>
        <v>20</v>
      </c>
      <c r="AH442" s="155">
        <v>10695</v>
      </c>
      <c r="AI442" s="184">
        <f t="shared" ref="AI442" si="1021">+AJ442-AJ441</f>
        <v>0</v>
      </c>
      <c r="AJ442" s="185">
        <v>203</v>
      </c>
      <c r="AK442" s="186">
        <f t="shared" ref="AK442" si="1022">+AL442-AL441</f>
        <v>0</v>
      </c>
      <c r="AL442" s="155">
        <v>48</v>
      </c>
      <c r="AM442" s="184">
        <f t="shared" ref="AM442" si="1023">+AN442-AN441</f>
        <v>0</v>
      </c>
      <c r="AN442" s="155">
        <v>47</v>
      </c>
      <c r="AO442" s="184">
        <f t="shared" ref="AO442" si="1024">+AP442-AP441</f>
        <v>0</v>
      </c>
      <c r="AP442" s="187">
        <v>0</v>
      </c>
      <c r="AQ442" s="186">
        <f t="shared" ref="AQ442" si="1025">+AR442-AR441</f>
        <v>0</v>
      </c>
      <c r="AR442" s="155">
        <v>978</v>
      </c>
      <c r="AS442" s="184">
        <f t="shared" ref="AS442" si="1026">+AT442-AT441</f>
        <v>0</v>
      </c>
      <c r="AT442" s="155">
        <v>936</v>
      </c>
      <c r="AU442" s="184">
        <f t="shared" ref="AU442" si="1027">+AV442-AV441</f>
        <v>0</v>
      </c>
      <c r="AV442" s="188">
        <v>10</v>
      </c>
      <c r="AW442" s="255">
        <v>281</v>
      </c>
      <c r="AX442" s="237">
        <f t="shared" ref="AX442:AX444" si="1028">+A442</f>
        <v>44266</v>
      </c>
      <c r="AY442" s="6">
        <v>0</v>
      </c>
      <c r="AZ442" s="238">
        <f t="shared" ref="AZ442" si="1029">+AZ441+AY442</f>
        <v>410</v>
      </c>
      <c r="BA442" s="238">
        <f t="shared" si="537"/>
        <v>225</v>
      </c>
      <c r="BB442" s="130">
        <v>0</v>
      </c>
      <c r="BC442" s="27">
        <f t="shared" ref="BC442" si="1030">+BC441+BB442</f>
        <v>964</v>
      </c>
      <c r="BD442" s="238">
        <f t="shared" si="539"/>
        <v>260</v>
      </c>
      <c r="BE442" s="229">
        <f t="shared" ref="BE442" si="1031">+Z442</f>
        <v>44266</v>
      </c>
      <c r="BF442" s="132">
        <f t="shared" ref="BF442" si="1032">+B442</f>
        <v>9</v>
      </c>
      <c r="BG442" s="132">
        <f t="shared" ref="BG442" si="1033">+BI442</f>
        <v>5124</v>
      </c>
      <c r="BH442" s="229">
        <f t="shared" ref="BH442" si="1034">+A442</f>
        <v>44266</v>
      </c>
      <c r="BI442" s="132">
        <f t="shared" ref="BI442" si="1035">+C442</f>
        <v>5124</v>
      </c>
      <c r="BJ442" s="1">
        <f t="shared" ref="BJ442" si="1036">+BE442</f>
        <v>44266</v>
      </c>
      <c r="BK442">
        <f t="shared" ref="BK442" si="1037">+L442</f>
        <v>10</v>
      </c>
      <c r="BL442">
        <f t="shared" ref="BL442" si="1038">+M442</f>
        <v>10</v>
      </c>
      <c r="BM442" s="1">
        <f t="shared" ref="BM442" si="1039">+BJ442</f>
        <v>44266</v>
      </c>
      <c r="BN442">
        <f t="shared" ref="BN442" si="1040">+BN441+BK442</f>
        <v>8351</v>
      </c>
      <c r="BO442">
        <f t="shared" ref="BO442" si="1041">+BO441+BL442</f>
        <v>3931</v>
      </c>
      <c r="BP442" s="179">
        <f t="shared" ref="BP442" si="1042">+A442</f>
        <v>44266</v>
      </c>
      <c r="BQ442">
        <f t="shared" ref="BQ442" si="1043">+AF442</f>
        <v>11150</v>
      </c>
      <c r="BR442">
        <f t="shared" ref="BR442" si="1044">+AH442</f>
        <v>10695</v>
      </c>
      <c r="BS442">
        <f t="shared" ref="BS442" si="1045">+AJ442</f>
        <v>203</v>
      </c>
      <c r="BW442" s="179">
        <f t="shared" ref="BW442" si="1046">+A442</f>
        <v>44266</v>
      </c>
      <c r="BX442">
        <f t="shared" ref="BX442" si="1047">+AL442</f>
        <v>48</v>
      </c>
      <c r="BY442">
        <f t="shared" ref="BY442" si="1048">+AN442</f>
        <v>47</v>
      </c>
      <c r="BZ442">
        <f t="shared" ref="BZ442" si="1049">+AP442</f>
        <v>0</v>
      </c>
      <c r="CA442" s="179">
        <f t="shared" ref="CA442" si="1050">+A442</f>
        <v>44266</v>
      </c>
      <c r="CB442">
        <f t="shared" ref="CB442" si="1051">+AR442</f>
        <v>978</v>
      </c>
      <c r="CC442">
        <f t="shared" ref="CC442" si="1052">+AT442</f>
        <v>936</v>
      </c>
      <c r="CD442">
        <f t="shared" ref="CD442" si="1053">+AV442</f>
        <v>10</v>
      </c>
      <c r="CE442" s="179">
        <f t="shared" ref="CE442" si="1054">+A442</f>
        <v>44266</v>
      </c>
      <c r="CF442">
        <f t="shared" ref="CF442" si="1055">+AD442</f>
        <v>22</v>
      </c>
      <c r="CG442">
        <f t="shared" ref="CG442" si="1056">+AG442</f>
        <v>20</v>
      </c>
      <c r="CH442" s="179">
        <f t="shared" ref="CH442" si="1057">+A442</f>
        <v>44266</v>
      </c>
      <c r="CI442">
        <f t="shared" ref="CI442" si="1058">+AI442</f>
        <v>0</v>
      </c>
      <c r="CJ442" s="1">
        <f t="shared" ref="CJ442" si="1059">+Z442</f>
        <v>44266</v>
      </c>
      <c r="CK442" s="282">
        <f t="shared" ref="CK442" si="1060">+AD442</f>
        <v>22</v>
      </c>
      <c r="CL442" s="284">
        <f t="shared" ref="CL442" si="1061">+Z442</f>
        <v>44266</v>
      </c>
      <c r="CM442" s="283">
        <f t="shared" ref="CM442" si="1062">+AI442</f>
        <v>0</v>
      </c>
    </row>
    <row r="443" spans="1:91" ht="18" customHeight="1" x14ac:dyDescent="0.55000000000000004">
      <c r="A443" s="179">
        <v>44267</v>
      </c>
      <c r="B443" s="240">
        <v>7</v>
      </c>
      <c r="C443" s="154">
        <f t="shared" ref="C443:C444" si="1063">+B443+C442</f>
        <v>5131</v>
      </c>
      <c r="D443" s="154">
        <f t="shared" ref="D443:D444" si="1064">+C443-F443</f>
        <v>179</v>
      </c>
      <c r="E443" s="147">
        <v>0</v>
      </c>
      <c r="F443" s="147">
        <v>4952</v>
      </c>
      <c r="G443" s="147">
        <v>0</v>
      </c>
      <c r="H443" s="135"/>
      <c r="I443" s="147">
        <v>0</v>
      </c>
      <c r="J443" s="135"/>
      <c r="K443" s="42">
        <v>0</v>
      </c>
      <c r="L443" s="146">
        <v>17</v>
      </c>
      <c r="M443" s="147">
        <v>17</v>
      </c>
      <c r="N443" s="135"/>
      <c r="O443" s="135"/>
      <c r="P443" s="147">
        <v>0</v>
      </c>
      <c r="Q443" s="147">
        <v>0</v>
      </c>
      <c r="R443" s="135"/>
      <c r="S443" s="135"/>
      <c r="T443" s="147">
        <v>6</v>
      </c>
      <c r="U443" s="147">
        <v>6</v>
      </c>
      <c r="V443" s="135"/>
      <c r="W443" s="42">
        <v>255</v>
      </c>
      <c r="X443" s="148">
        <v>255</v>
      </c>
      <c r="Y443" s="256">
        <v>255</v>
      </c>
      <c r="Z443" s="75">
        <f t="shared" ref="Z443:Z444" si="1065">+A443</f>
        <v>44267</v>
      </c>
      <c r="AA443" s="230">
        <f t="shared" ref="AA443:AA444" si="1066">+AF443+AL443+AR443</f>
        <v>12242</v>
      </c>
      <c r="AB443" s="230">
        <f t="shared" ref="AB443:AB444" si="1067">+AH443+AN443+AT443</f>
        <v>11700</v>
      </c>
      <c r="AC443" s="231">
        <f t="shared" ref="AC443:AC444" si="1068">+AJ443+AP443+AV443</f>
        <v>213</v>
      </c>
      <c r="AD443" s="183">
        <f t="shared" ref="AD443:AD444" si="1069">+AF443-AF442</f>
        <v>60</v>
      </c>
      <c r="AE443" s="243">
        <f t="shared" ref="AE443:AE444" si="1070">+AE442+AD443</f>
        <v>10005</v>
      </c>
      <c r="AF443" s="155">
        <v>11210</v>
      </c>
      <c r="AG443" s="184">
        <f t="shared" ref="AG443:AG444" si="1071">+AH443-AH442</f>
        <v>16</v>
      </c>
      <c r="AH443" s="155">
        <v>10711</v>
      </c>
      <c r="AI443" s="184">
        <f t="shared" ref="AI443:AI444" si="1072">+AJ443-AJ442</f>
        <v>0</v>
      </c>
      <c r="AJ443" s="185">
        <v>203</v>
      </c>
      <c r="AK443" s="186">
        <f t="shared" ref="AK443:AK444" si="1073">+AL443-AL442</f>
        <v>0</v>
      </c>
      <c r="AL443" s="155">
        <v>48</v>
      </c>
      <c r="AM443" s="184">
        <f t="shared" ref="AM443:AM444" si="1074">+AN443-AN442</f>
        <v>0</v>
      </c>
      <c r="AN443" s="155">
        <v>47</v>
      </c>
      <c r="AO443" s="184">
        <f t="shared" ref="AO443:AO444" si="1075">+AP443-AP442</f>
        <v>0</v>
      </c>
      <c r="AP443" s="187">
        <v>0</v>
      </c>
      <c r="AQ443" s="186">
        <f t="shared" ref="AQ443:AQ444" si="1076">+AR443-AR442</f>
        <v>6</v>
      </c>
      <c r="AR443" s="155">
        <v>984</v>
      </c>
      <c r="AS443" s="184">
        <f t="shared" ref="AS443:AS444" si="1077">+AT443-AT442</f>
        <v>6</v>
      </c>
      <c r="AT443" s="155">
        <v>942</v>
      </c>
      <c r="AU443" s="184">
        <f t="shared" ref="AU443:AU444" si="1078">+AV443-AV442</f>
        <v>0</v>
      </c>
      <c r="AV443" s="188">
        <v>10</v>
      </c>
      <c r="AW443" s="255">
        <v>282</v>
      </c>
      <c r="AX443" s="237">
        <f t="shared" si="1028"/>
        <v>44267</v>
      </c>
      <c r="AY443" s="6">
        <v>0</v>
      </c>
      <c r="AZ443" s="238">
        <f t="shared" ref="AZ443:AZ444" si="1079">+AZ442+AY443</f>
        <v>410</v>
      </c>
      <c r="BA443" s="238">
        <f t="shared" si="537"/>
        <v>226</v>
      </c>
      <c r="BB443" s="130">
        <v>0</v>
      </c>
      <c r="BC443" s="27">
        <f t="shared" ref="BC443:BC444" si="1080">+BC442+BB443</f>
        <v>964</v>
      </c>
      <c r="BD443" s="238">
        <f t="shared" si="539"/>
        <v>261</v>
      </c>
      <c r="BE443" s="229">
        <f t="shared" ref="BE443:BE444" si="1081">+Z443</f>
        <v>44267</v>
      </c>
      <c r="BF443" s="132">
        <f t="shared" ref="BF443:BF444" si="1082">+B443</f>
        <v>7</v>
      </c>
      <c r="BG443" s="132">
        <f t="shared" ref="BG443:BG444" si="1083">+BI443</f>
        <v>5131</v>
      </c>
      <c r="BH443" s="229">
        <f t="shared" ref="BH443:BH444" si="1084">+A443</f>
        <v>44267</v>
      </c>
      <c r="BI443" s="132">
        <f t="shared" ref="BI443:BI444" si="1085">+C443</f>
        <v>5131</v>
      </c>
      <c r="BJ443" s="1">
        <f t="shared" ref="BJ443:BJ444" si="1086">+BE443</f>
        <v>44267</v>
      </c>
      <c r="BK443">
        <f t="shared" ref="BK443:BK444" si="1087">+L443</f>
        <v>17</v>
      </c>
      <c r="BL443">
        <f t="shared" ref="BL443:BL444" si="1088">+M443</f>
        <v>17</v>
      </c>
      <c r="BM443" s="1">
        <f t="shared" ref="BM443:BM444" si="1089">+BJ443</f>
        <v>44267</v>
      </c>
      <c r="BN443">
        <f t="shared" ref="BN443:BN444" si="1090">+BN442+BK443</f>
        <v>8368</v>
      </c>
      <c r="BO443">
        <f t="shared" ref="BO443:BO444" si="1091">+BO442+BL443</f>
        <v>3948</v>
      </c>
      <c r="BP443" s="179">
        <f t="shared" ref="BP443:BP444" si="1092">+A443</f>
        <v>44267</v>
      </c>
      <c r="BQ443">
        <f t="shared" ref="BQ443:BQ444" si="1093">+AF443</f>
        <v>11210</v>
      </c>
      <c r="BR443">
        <f t="shared" ref="BR443:BR444" si="1094">+AH443</f>
        <v>10711</v>
      </c>
      <c r="BS443">
        <f t="shared" ref="BS443:BS444" si="1095">+AJ443</f>
        <v>203</v>
      </c>
      <c r="BT443">
        <v>1</v>
      </c>
      <c r="BU443">
        <f>+AD443</f>
        <v>60</v>
      </c>
      <c r="BV443">
        <f>+BV442+BU443</f>
        <v>60</v>
      </c>
      <c r="BW443" s="179">
        <f t="shared" ref="BW443:BW444" si="1096">+A443</f>
        <v>44267</v>
      </c>
      <c r="BX443">
        <f t="shared" ref="BX443:BX444" si="1097">+AL443</f>
        <v>48</v>
      </c>
      <c r="BY443">
        <f t="shared" ref="BY443:BY444" si="1098">+AN443</f>
        <v>47</v>
      </c>
      <c r="BZ443">
        <f t="shared" ref="BZ443:BZ444" si="1099">+AP443</f>
        <v>0</v>
      </c>
      <c r="CA443" s="179">
        <f t="shared" ref="CA443:CA444" si="1100">+A443</f>
        <v>44267</v>
      </c>
      <c r="CB443">
        <f t="shared" ref="CB443:CB444" si="1101">+AR443</f>
        <v>984</v>
      </c>
      <c r="CC443">
        <f t="shared" ref="CC443:CC444" si="1102">+AT443</f>
        <v>942</v>
      </c>
      <c r="CD443">
        <f t="shared" ref="CD443:CD444" si="1103">+AV443</f>
        <v>10</v>
      </c>
      <c r="CE443" s="179">
        <f t="shared" ref="CE443:CE444" si="1104">+A443</f>
        <v>44267</v>
      </c>
      <c r="CF443">
        <f t="shared" ref="CF443:CF444" si="1105">+AD443</f>
        <v>60</v>
      </c>
      <c r="CG443">
        <f t="shared" ref="CG443:CG444" si="1106">+AG443</f>
        <v>16</v>
      </c>
      <c r="CH443" s="179">
        <f t="shared" ref="CH443:CH444" si="1107">+A443</f>
        <v>44267</v>
      </c>
      <c r="CI443">
        <f t="shared" ref="CI443:CI444" si="1108">+AI443</f>
        <v>0</v>
      </c>
      <c r="CJ443" s="1">
        <f t="shared" ref="CJ443:CJ444" si="1109">+Z443</f>
        <v>44267</v>
      </c>
      <c r="CK443" s="282">
        <f t="shared" ref="CK443:CK444" si="1110">+AD443</f>
        <v>60</v>
      </c>
      <c r="CL443" s="284">
        <f t="shared" ref="CL443:CL444" si="1111">+Z443</f>
        <v>44267</v>
      </c>
      <c r="CM443" s="283">
        <f t="shared" ref="CM443:CM444" si="1112">+AI443</f>
        <v>0</v>
      </c>
    </row>
    <row r="444" spans="1:91" ht="18" customHeight="1" x14ac:dyDescent="0.55000000000000004">
      <c r="A444" s="179">
        <v>44268</v>
      </c>
      <c r="B444" s="240">
        <v>10</v>
      </c>
      <c r="C444" s="154">
        <f t="shared" si="1063"/>
        <v>5141</v>
      </c>
      <c r="D444" s="154">
        <f t="shared" si="1064"/>
        <v>179</v>
      </c>
      <c r="E444" s="147">
        <v>0</v>
      </c>
      <c r="F444" s="147">
        <v>4962</v>
      </c>
      <c r="G444" s="147">
        <v>1</v>
      </c>
      <c r="H444" s="135"/>
      <c r="I444" s="147">
        <v>1</v>
      </c>
      <c r="J444" s="135"/>
      <c r="K444" s="42">
        <v>0</v>
      </c>
      <c r="L444" s="146">
        <v>10</v>
      </c>
      <c r="M444" s="147">
        <v>10</v>
      </c>
      <c r="N444" s="135"/>
      <c r="O444" s="135"/>
      <c r="P444" s="147">
        <v>0</v>
      </c>
      <c r="Q444" s="147">
        <v>0</v>
      </c>
      <c r="R444" s="135"/>
      <c r="S444" s="135"/>
      <c r="T444" s="147">
        <v>3</v>
      </c>
      <c r="U444" s="147">
        <v>3</v>
      </c>
      <c r="V444" s="135"/>
      <c r="W444" s="42">
        <v>262</v>
      </c>
      <c r="X444" s="148">
        <v>262</v>
      </c>
      <c r="Y444" s="5">
        <v>256</v>
      </c>
      <c r="Z444" s="75">
        <f t="shared" si="1065"/>
        <v>44268</v>
      </c>
      <c r="AA444" s="230">
        <f t="shared" si="1066"/>
        <v>12289</v>
      </c>
      <c r="AB444" s="230">
        <f t="shared" si="1067"/>
        <v>11728</v>
      </c>
      <c r="AC444" s="231">
        <f t="shared" si="1068"/>
        <v>213</v>
      </c>
      <c r="AD444" s="183">
        <f t="shared" si="1069"/>
        <v>47</v>
      </c>
      <c r="AE444" s="243">
        <f t="shared" si="1070"/>
        <v>10052</v>
      </c>
      <c r="AF444" s="155">
        <v>11257</v>
      </c>
      <c r="AG444" s="184">
        <f t="shared" si="1071"/>
        <v>28</v>
      </c>
      <c r="AH444" s="155">
        <v>10739</v>
      </c>
      <c r="AI444" s="184">
        <f t="shared" si="1072"/>
        <v>0</v>
      </c>
      <c r="AJ444" s="185">
        <v>203</v>
      </c>
      <c r="AK444" s="186">
        <f t="shared" si="1073"/>
        <v>0</v>
      </c>
      <c r="AL444" s="155">
        <v>48</v>
      </c>
      <c r="AM444" s="184">
        <f t="shared" si="1074"/>
        <v>0</v>
      </c>
      <c r="AN444" s="155">
        <v>47</v>
      </c>
      <c r="AO444" s="184">
        <f t="shared" si="1075"/>
        <v>0</v>
      </c>
      <c r="AP444" s="187">
        <v>0</v>
      </c>
      <c r="AQ444" s="186">
        <f t="shared" si="1076"/>
        <v>0</v>
      </c>
      <c r="AR444" s="155">
        <v>984</v>
      </c>
      <c r="AS444" s="184">
        <f t="shared" si="1077"/>
        <v>0</v>
      </c>
      <c r="AT444" s="155">
        <v>942</v>
      </c>
      <c r="AU444" s="184">
        <f t="shared" si="1078"/>
        <v>0</v>
      </c>
      <c r="AV444" s="188">
        <v>10</v>
      </c>
      <c r="AW444" s="238">
        <v>283</v>
      </c>
      <c r="AX444" s="237">
        <f t="shared" si="1028"/>
        <v>44268</v>
      </c>
      <c r="AY444" s="6">
        <v>0</v>
      </c>
      <c r="AZ444" s="238">
        <f t="shared" si="1079"/>
        <v>410</v>
      </c>
      <c r="BA444" s="238">
        <f t="shared" si="537"/>
        <v>227</v>
      </c>
      <c r="BB444" s="130">
        <v>0</v>
      </c>
      <c r="BC444" s="27">
        <f t="shared" si="1080"/>
        <v>964</v>
      </c>
      <c r="BD444" s="238">
        <f t="shared" si="539"/>
        <v>262</v>
      </c>
      <c r="BE444" s="229">
        <f t="shared" si="1081"/>
        <v>44268</v>
      </c>
      <c r="BF444" s="132">
        <f t="shared" si="1082"/>
        <v>10</v>
      </c>
      <c r="BG444" s="132">
        <f t="shared" si="1083"/>
        <v>5141</v>
      </c>
      <c r="BH444" s="229">
        <f t="shared" si="1084"/>
        <v>44268</v>
      </c>
      <c r="BI444" s="132">
        <f t="shared" si="1085"/>
        <v>5141</v>
      </c>
      <c r="BJ444" s="1">
        <f t="shared" si="1086"/>
        <v>44268</v>
      </c>
      <c r="BK444">
        <f t="shared" si="1087"/>
        <v>10</v>
      </c>
      <c r="BL444">
        <f t="shared" si="1088"/>
        <v>10</v>
      </c>
      <c r="BM444" s="1">
        <f t="shared" si="1089"/>
        <v>44268</v>
      </c>
      <c r="BN444">
        <f t="shared" si="1090"/>
        <v>8378</v>
      </c>
      <c r="BO444">
        <f t="shared" si="1091"/>
        <v>3958</v>
      </c>
      <c r="BP444" s="179">
        <f t="shared" si="1092"/>
        <v>44268</v>
      </c>
      <c r="BQ444">
        <f t="shared" si="1093"/>
        <v>11257</v>
      </c>
      <c r="BR444">
        <f t="shared" si="1094"/>
        <v>10739</v>
      </c>
      <c r="BS444">
        <f t="shared" si="1095"/>
        <v>203</v>
      </c>
      <c r="BT444">
        <v>2</v>
      </c>
      <c r="BU444">
        <f t="shared" ref="BU444:BU457" si="1113">+AD444</f>
        <v>47</v>
      </c>
      <c r="BV444">
        <f t="shared" ref="BV444:BV457" si="1114">+BV443+BU444</f>
        <v>107</v>
      </c>
      <c r="BW444" s="179">
        <f t="shared" si="1096"/>
        <v>44268</v>
      </c>
      <c r="BX444">
        <f t="shared" si="1097"/>
        <v>48</v>
      </c>
      <c r="BY444">
        <f t="shared" si="1098"/>
        <v>47</v>
      </c>
      <c r="BZ444">
        <f t="shared" si="1099"/>
        <v>0</v>
      </c>
      <c r="CA444" s="179">
        <f t="shared" si="1100"/>
        <v>44268</v>
      </c>
      <c r="CB444">
        <f t="shared" si="1101"/>
        <v>984</v>
      </c>
      <c r="CC444">
        <f t="shared" si="1102"/>
        <v>942</v>
      </c>
      <c r="CD444">
        <f t="shared" si="1103"/>
        <v>10</v>
      </c>
      <c r="CE444" s="179">
        <f t="shared" si="1104"/>
        <v>44268</v>
      </c>
      <c r="CF444">
        <f t="shared" si="1105"/>
        <v>47</v>
      </c>
      <c r="CG444">
        <f t="shared" si="1106"/>
        <v>28</v>
      </c>
      <c r="CH444" s="179">
        <f t="shared" si="1107"/>
        <v>44268</v>
      </c>
      <c r="CI444">
        <f t="shared" si="1108"/>
        <v>0</v>
      </c>
      <c r="CJ444" s="1">
        <f t="shared" si="1109"/>
        <v>44268</v>
      </c>
      <c r="CK444" s="282">
        <f t="shared" si="1110"/>
        <v>47</v>
      </c>
      <c r="CL444" s="1">
        <f t="shared" si="1111"/>
        <v>44268</v>
      </c>
      <c r="CM444" s="283">
        <f t="shared" si="1112"/>
        <v>0</v>
      </c>
    </row>
    <row r="445" spans="1:91" ht="18" customHeight="1" x14ac:dyDescent="0.55000000000000004">
      <c r="A445" s="179">
        <v>44269</v>
      </c>
      <c r="B445" s="240">
        <v>5</v>
      </c>
      <c r="C445" s="154">
        <f t="shared" ref="C445" si="1115">+B445+C444</f>
        <v>5146</v>
      </c>
      <c r="D445" s="154">
        <f t="shared" ref="D445" si="1116">+C445-F445</f>
        <v>171</v>
      </c>
      <c r="E445" s="147">
        <v>0</v>
      </c>
      <c r="F445" s="147">
        <v>4975</v>
      </c>
      <c r="G445" s="147">
        <v>0</v>
      </c>
      <c r="H445" s="135"/>
      <c r="I445" s="147">
        <v>1</v>
      </c>
      <c r="J445" s="135"/>
      <c r="K445" s="42">
        <v>0</v>
      </c>
      <c r="L445" s="146">
        <v>9</v>
      </c>
      <c r="M445" s="147">
        <v>9</v>
      </c>
      <c r="N445" s="135"/>
      <c r="O445" s="135"/>
      <c r="P445" s="147">
        <v>1</v>
      </c>
      <c r="Q445" s="147">
        <v>1</v>
      </c>
      <c r="R445" s="135"/>
      <c r="S445" s="135"/>
      <c r="T445" s="147">
        <v>5</v>
      </c>
      <c r="U445" s="147">
        <v>5</v>
      </c>
      <c r="V445" s="135"/>
      <c r="W445" s="42">
        <v>265</v>
      </c>
      <c r="X445" s="148">
        <v>265</v>
      </c>
      <c r="Y445" s="5">
        <v>257</v>
      </c>
      <c r="Z445" s="75">
        <f t="shared" ref="Z445" si="1117">+A445</f>
        <v>44269</v>
      </c>
      <c r="AA445" s="230">
        <f t="shared" ref="AA445" si="1118">+AF445+AL445+AR445</f>
        <v>12314</v>
      </c>
      <c r="AB445" s="230">
        <f t="shared" ref="AB445" si="1119">+AH445+AN445+AT445</f>
        <v>11752</v>
      </c>
      <c r="AC445" s="231">
        <f t="shared" ref="AC445" si="1120">+AJ445+AP445+AV445</f>
        <v>213</v>
      </c>
      <c r="AD445" s="183">
        <f t="shared" ref="AD445" si="1121">+AF445-AF444</f>
        <v>24</v>
      </c>
      <c r="AE445" s="243">
        <f t="shared" ref="AE445" si="1122">+AE444+AD445</f>
        <v>10076</v>
      </c>
      <c r="AF445" s="155">
        <v>11281</v>
      </c>
      <c r="AG445" s="184">
        <f t="shared" ref="AG445" si="1123">+AH445-AH444</f>
        <v>16</v>
      </c>
      <c r="AH445" s="155">
        <v>10755</v>
      </c>
      <c r="AI445" s="184">
        <f t="shared" ref="AI445" si="1124">+AJ445-AJ444</f>
        <v>0</v>
      </c>
      <c r="AJ445" s="185">
        <v>203</v>
      </c>
      <c r="AK445" s="186">
        <f t="shared" ref="AK445" si="1125">+AL445-AL444</f>
        <v>0</v>
      </c>
      <c r="AL445" s="155">
        <v>48</v>
      </c>
      <c r="AM445" s="184">
        <f t="shared" ref="AM445" si="1126">+AN445-AN444</f>
        <v>0</v>
      </c>
      <c r="AN445" s="155">
        <v>47</v>
      </c>
      <c r="AO445" s="184">
        <f t="shared" ref="AO445" si="1127">+AP445-AP444</f>
        <v>0</v>
      </c>
      <c r="AP445" s="187">
        <v>0</v>
      </c>
      <c r="AQ445" s="186">
        <f t="shared" ref="AQ445" si="1128">+AR445-AR444</f>
        <v>1</v>
      </c>
      <c r="AR445" s="155">
        <v>985</v>
      </c>
      <c r="AS445" s="184">
        <f t="shared" ref="AS445" si="1129">+AT445-AT444</f>
        <v>8</v>
      </c>
      <c r="AT445" s="155">
        <v>950</v>
      </c>
      <c r="AU445" s="184">
        <f t="shared" ref="AU445" si="1130">+AV445-AV444</f>
        <v>0</v>
      </c>
      <c r="AV445" s="188">
        <v>10</v>
      </c>
      <c r="AW445" s="238">
        <v>284</v>
      </c>
      <c r="AX445" s="237">
        <f t="shared" ref="AX445" si="1131">+A445</f>
        <v>44269</v>
      </c>
      <c r="AY445" s="6">
        <v>0</v>
      </c>
      <c r="AZ445" s="238">
        <f t="shared" ref="AZ445" si="1132">+AZ444+AY445</f>
        <v>410</v>
      </c>
      <c r="BA445" s="238">
        <f t="shared" si="537"/>
        <v>228</v>
      </c>
      <c r="BB445" s="130">
        <v>0</v>
      </c>
      <c r="BC445" s="27">
        <f t="shared" ref="BC445" si="1133">+BC444+BB445</f>
        <v>964</v>
      </c>
      <c r="BD445" s="238">
        <f t="shared" si="539"/>
        <v>263</v>
      </c>
      <c r="BE445" s="229">
        <f t="shared" ref="BE445" si="1134">+Z445</f>
        <v>44269</v>
      </c>
      <c r="BF445" s="132">
        <f t="shared" ref="BF445" si="1135">+B445</f>
        <v>5</v>
      </c>
      <c r="BG445" s="132">
        <f t="shared" ref="BG445" si="1136">+BI445</f>
        <v>5146</v>
      </c>
      <c r="BH445" s="229">
        <f t="shared" ref="BH445" si="1137">+A445</f>
        <v>44269</v>
      </c>
      <c r="BI445" s="132">
        <f t="shared" ref="BI445" si="1138">+C445</f>
        <v>5146</v>
      </c>
      <c r="BJ445" s="1">
        <f t="shared" ref="BJ445" si="1139">+BE445</f>
        <v>44269</v>
      </c>
      <c r="BK445">
        <f t="shared" ref="BK445" si="1140">+L445</f>
        <v>9</v>
      </c>
      <c r="BL445">
        <f t="shared" ref="BL445" si="1141">+M445</f>
        <v>9</v>
      </c>
      <c r="BM445" s="1">
        <f t="shared" ref="BM445" si="1142">+BJ445</f>
        <v>44269</v>
      </c>
      <c r="BN445">
        <f t="shared" ref="BN445" si="1143">+BN444+BK445</f>
        <v>8387</v>
      </c>
      <c r="BO445">
        <f t="shared" ref="BO445" si="1144">+BO444+BL445</f>
        <v>3967</v>
      </c>
      <c r="BP445" s="179">
        <f t="shared" ref="BP445" si="1145">+A445</f>
        <v>44269</v>
      </c>
      <c r="BQ445">
        <f t="shared" ref="BQ445" si="1146">+AF445</f>
        <v>11281</v>
      </c>
      <c r="BR445">
        <f t="shared" ref="BR445" si="1147">+AH445</f>
        <v>10755</v>
      </c>
      <c r="BS445">
        <f t="shared" ref="BS445" si="1148">+AJ445</f>
        <v>203</v>
      </c>
      <c r="BT445">
        <v>3</v>
      </c>
      <c r="BU445">
        <f t="shared" si="1113"/>
        <v>24</v>
      </c>
      <c r="BV445">
        <f t="shared" si="1114"/>
        <v>131</v>
      </c>
      <c r="BW445" s="179">
        <f t="shared" ref="BW445" si="1149">+A445</f>
        <v>44269</v>
      </c>
      <c r="BX445">
        <f t="shared" ref="BX445" si="1150">+AL445</f>
        <v>48</v>
      </c>
      <c r="BY445">
        <f t="shared" ref="BY445" si="1151">+AN445</f>
        <v>47</v>
      </c>
      <c r="BZ445">
        <f t="shared" ref="BZ445" si="1152">+AP445</f>
        <v>0</v>
      </c>
      <c r="CA445" s="179">
        <f t="shared" ref="CA445" si="1153">+A445</f>
        <v>44269</v>
      </c>
      <c r="CB445">
        <f t="shared" ref="CB445" si="1154">+AR445</f>
        <v>985</v>
      </c>
      <c r="CC445">
        <f t="shared" ref="CC445" si="1155">+AT445</f>
        <v>950</v>
      </c>
      <c r="CD445">
        <f t="shared" ref="CD445" si="1156">+AV445</f>
        <v>10</v>
      </c>
      <c r="CE445" s="179">
        <f t="shared" ref="CE445" si="1157">+A445</f>
        <v>44269</v>
      </c>
      <c r="CF445">
        <f t="shared" ref="CF445" si="1158">+AD445</f>
        <v>24</v>
      </c>
      <c r="CG445">
        <f t="shared" ref="CG445" si="1159">+AG445</f>
        <v>16</v>
      </c>
      <c r="CH445" s="179">
        <f t="shared" ref="CH445" si="1160">+A445</f>
        <v>44269</v>
      </c>
      <c r="CI445">
        <f t="shared" ref="CI445" si="1161">+AI445</f>
        <v>0</v>
      </c>
      <c r="CJ445" s="1">
        <f t="shared" ref="CJ445" si="1162">+Z445</f>
        <v>44269</v>
      </c>
      <c r="CK445" s="282">
        <f t="shared" ref="CK445" si="1163">+AD445</f>
        <v>24</v>
      </c>
      <c r="CL445" s="1">
        <f t="shared" ref="CL445" si="1164">+Z445</f>
        <v>44269</v>
      </c>
      <c r="CM445" s="283">
        <f t="shared" ref="CM445" si="1165">+AI445</f>
        <v>0</v>
      </c>
    </row>
    <row r="446" spans="1:91" ht="18" customHeight="1" x14ac:dyDescent="0.55000000000000004">
      <c r="A446" s="179">
        <v>44270</v>
      </c>
      <c r="B446" s="240">
        <v>13</v>
      </c>
      <c r="C446" s="154">
        <f t="shared" ref="C446" si="1166">+B446+C445</f>
        <v>5159</v>
      </c>
      <c r="D446" s="154">
        <f t="shared" ref="D446" si="1167">+C446-F446</f>
        <v>178</v>
      </c>
      <c r="E446" s="147">
        <v>0</v>
      </c>
      <c r="F446" s="147">
        <v>4981</v>
      </c>
      <c r="G446" s="147">
        <v>0</v>
      </c>
      <c r="H446" s="135"/>
      <c r="I446" s="147">
        <v>0</v>
      </c>
      <c r="J446" s="135"/>
      <c r="K446" s="42">
        <v>0</v>
      </c>
      <c r="L446" s="146">
        <v>7</v>
      </c>
      <c r="M446" s="147">
        <v>7</v>
      </c>
      <c r="N446" s="135"/>
      <c r="O446" s="135"/>
      <c r="P446" s="147">
        <v>2</v>
      </c>
      <c r="Q446" s="147">
        <v>2</v>
      </c>
      <c r="R446" s="135"/>
      <c r="S446" s="135"/>
      <c r="T446" s="147">
        <v>10</v>
      </c>
      <c r="U446" s="147">
        <v>10</v>
      </c>
      <c r="V446" s="135"/>
      <c r="W446" s="42">
        <v>260</v>
      </c>
      <c r="X446" s="148">
        <v>260</v>
      </c>
      <c r="Y446" s="5">
        <v>258</v>
      </c>
      <c r="Z446" s="75">
        <f t="shared" ref="Z446" si="1168">+A446</f>
        <v>44270</v>
      </c>
      <c r="AA446" s="230">
        <f t="shared" ref="AA446" si="1169">+AF446+AL446+AR446</f>
        <v>12349</v>
      </c>
      <c r="AB446" s="230">
        <f t="shared" ref="AB446" si="1170">+AH446+AN446+AT446</f>
        <v>11767</v>
      </c>
      <c r="AC446" s="231">
        <f t="shared" ref="AC446" si="1171">+AJ446+AP446+AV446</f>
        <v>213</v>
      </c>
      <c r="AD446" s="183">
        <f t="shared" ref="AD446" si="1172">+AF446-AF445</f>
        <v>30</v>
      </c>
      <c r="AE446" s="243">
        <f t="shared" ref="AE446" si="1173">+AE445+AD446</f>
        <v>10106</v>
      </c>
      <c r="AF446" s="155">
        <v>11311</v>
      </c>
      <c r="AG446" s="184">
        <f t="shared" ref="AG446:AG447" si="1174">+AH446-AH445</f>
        <v>14</v>
      </c>
      <c r="AH446" s="155">
        <v>10769</v>
      </c>
      <c r="AI446" s="184">
        <f t="shared" ref="AI446" si="1175">+AJ446-AJ445</f>
        <v>0</v>
      </c>
      <c r="AJ446" s="185">
        <v>203</v>
      </c>
      <c r="AK446" s="186">
        <f t="shared" ref="AK446" si="1176">+AL446-AL445</f>
        <v>0</v>
      </c>
      <c r="AL446" s="155">
        <v>48</v>
      </c>
      <c r="AM446" s="184">
        <f t="shared" ref="AM446" si="1177">+AN446-AN445</f>
        <v>0</v>
      </c>
      <c r="AN446" s="155">
        <v>47</v>
      </c>
      <c r="AO446" s="184">
        <f t="shared" ref="AO446" si="1178">+AP446-AP445</f>
        <v>0</v>
      </c>
      <c r="AP446" s="187">
        <v>0</v>
      </c>
      <c r="AQ446" s="186">
        <f t="shared" ref="AQ446" si="1179">+AR446-AR445</f>
        <v>5</v>
      </c>
      <c r="AR446" s="155">
        <v>990</v>
      </c>
      <c r="AS446" s="184">
        <f t="shared" ref="AS446" si="1180">+AT446-AT445</f>
        <v>1</v>
      </c>
      <c r="AT446" s="155">
        <v>951</v>
      </c>
      <c r="AU446" s="184">
        <f t="shared" ref="AU446" si="1181">+AV446-AV445</f>
        <v>0</v>
      </c>
      <c r="AV446" s="188">
        <v>10</v>
      </c>
      <c r="AW446" s="238">
        <v>285</v>
      </c>
      <c r="AX446" s="237">
        <f t="shared" ref="AX446" si="1182">+A446</f>
        <v>44270</v>
      </c>
      <c r="AY446" s="6">
        <v>0</v>
      </c>
      <c r="AZ446" s="238">
        <f t="shared" ref="AZ446" si="1183">+AZ445+AY446</f>
        <v>410</v>
      </c>
      <c r="BA446" s="238">
        <f t="shared" si="537"/>
        <v>229</v>
      </c>
      <c r="BB446" s="130">
        <v>0</v>
      </c>
      <c r="BC446" s="27">
        <f t="shared" ref="BC446" si="1184">+BC445+BB446</f>
        <v>964</v>
      </c>
      <c r="BD446" s="238">
        <f t="shared" si="539"/>
        <v>264</v>
      </c>
      <c r="BE446" s="229">
        <f t="shared" ref="BE446" si="1185">+Z446</f>
        <v>44270</v>
      </c>
      <c r="BF446" s="132">
        <f t="shared" ref="BF446" si="1186">+B446</f>
        <v>13</v>
      </c>
      <c r="BG446" s="132">
        <f t="shared" ref="BG446" si="1187">+BI446</f>
        <v>5159</v>
      </c>
      <c r="BH446" s="229">
        <f t="shared" ref="BH446" si="1188">+A446</f>
        <v>44270</v>
      </c>
      <c r="BI446" s="132">
        <f t="shared" ref="BI446" si="1189">+C446</f>
        <v>5159</v>
      </c>
      <c r="BJ446" s="1">
        <f t="shared" ref="BJ446" si="1190">+BE446</f>
        <v>44270</v>
      </c>
      <c r="BK446">
        <f t="shared" ref="BK446" si="1191">+L446</f>
        <v>7</v>
      </c>
      <c r="BL446">
        <f t="shared" ref="BL446" si="1192">+M446</f>
        <v>7</v>
      </c>
      <c r="BM446" s="1">
        <f t="shared" ref="BM446" si="1193">+BJ446</f>
        <v>44270</v>
      </c>
      <c r="BN446">
        <f t="shared" ref="BN446" si="1194">+BN445+BK446</f>
        <v>8394</v>
      </c>
      <c r="BO446">
        <f t="shared" ref="BO446" si="1195">+BO445+BL446</f>
        <v>3974</v>
      </c>
      <c r="BP446" s="179">
        <f t="shared" ref="BP446" si="1196">+A446</f>
        <v>44270</v>
      </c>
      <c r="BQ446">
        <f t="shared" ref="BQ446" si="1197">+AF446</f>
        <v>11311</v>
      </c>
      <c r="BR446">
        <f t="shared" ref="BR446" si="1198">+AH446</f>
        <v>10769</v>
      </c>
      <c r="BS446">
        <f t="shared" ref="BS446" si="1199">+AJ446</f>
        <v>203</v>
      </c>
      <c r="BT446">
        <v>4</v>
      </c>
      <c r="BU446">
        <f t="shared" si="1113"/>
        <v>30</v>
      </c>
      <c r="BV446">
        <f t="shared" si="1114"/>
        <v>161</v>
      </c>
      <c r="BW446" s="179">
        <f t="shared" ref="BW446" si="1200">+A446</f>
        <v>44270</v>
      </c>
      <c r="BX446">
        <f t="shared" ref="BX446" si="1201">+AL446</f>
        <v>48</v>
      </c>
      <c r="BY446">
        <f t="shared" ref="BY446" si="1202">+AN446</f>
        <v>47</v>
      </c>
      <c r="BZ446">
        <f t="shared" ref="BZ446" si="1203">+AP446</f>
        <v>0</v>
      </c>
      <c r="CA446" s="179">
        <f t="shared" ref="CA446" si="1204">+A446</f>
        <v>44270</v>
      </c>
      <c r="CB446">
        <f t="shared" ref="CB446" si="1205">+AR446</f>
        <v>990</v>
      </c>
      <c r="CC446">
        <f t="shared" ref="CC446" si="1206">+AT446</f>
        <v>951</v>
      </c>
      <c r="CD446">
        <f t="shared" ref="CD446" si="1207">+AV446</f>
        <v>10</v>
      </c>
      <c r="CE446" s="179">
        <f t="shared" ref="CE446" si="1208">+A446</f>
        <v>44270</v>
      </c>
      <c r="CF446">
        <f t="shared" ref="CF446" si="1209">+AD446</f>
        <v>30</v>
      </c>
      <c r="CG446">
        <f t="shared" ref="CG446" si="1210">+AG446</f>
        <v>14</v>
      </c>
      <c r="CH446" s="179">
        <f t="shared" ref="CH446" si="1211">+A446</f>
        <v>44270</v>
      </c>
      <c r="CI446">
        <f t="shared" ref="CI446" si="1212">+AI446</f>
        <v>0</v>
      </c>
      <c r="CJ446" s="1">
        <f t="shared" ref="CJ446" si="1213">+Z446</f>
        <v>44270</v>
      </c>
      <c r="CK446" s="282">
        <f t="shared" ref="CK446" si="1214">+AD446</f>
        <v>30</v>
      </c>
      <c r="CL446" s="1">
        <f t="shared" ref="CL446" si="1215">+Z446</f>
        <v>44270</v>
      </c>
      <c r="CM446" s="283">
        <f t="shared" ref="CM446" si="1216">+AI446</f>
        <v>0</v>
      </c>
    </row>
    <row r="447" spans="1:91" ht="18" customHeight="1" x14ac:dyDescent="0.55000000000000004">
      <c r="A447" s="179">
        <v>44271</v>
      </c>
      <c r="B447" s="240">
        <v>4</v>
      </c>
      <c r="C447" s="154">
        <f t="shared" ref="C447" si="1217">+B447+C446</f>
        <v>5163</v>
      </c>
      <c r="D447" s="154">
        <f t="shared" ref="D447" si="1218">+C447-F447</f>
        <v>173</v>
      </c>
      <c r="E447" s="147">
        <v>0</v>
      </c>
      <c r="F447" s="147">
        <v>4990</v>
      </c>
      <c r="G447" s="147">
        <v>4</v>
      </c>
      <c r="H447" s="135"/>
      <c r="I447" s="147">
        <v>4</v>
      </c>
      <c r="J447" s="135"/>
      <c r="K447" s="42">
        <v>0</v>
      </c>
      <c r="L447" s="146">
        <v>15</v>
      </c>
      <c r="M447" s="147">
        <v>15</v>
      </c>
      <c r="N447" s="135"/>
      <c r="O447" s="135"/>
      <c r="P447" s="147">
        <v>1</v>
      </c>
      <c r="Q447" s="147">
        <v>1</v>
      </c>
      <c r="R447" s="135"/>
      <c r="S447" s="135"/>
      <c r="T447" s="147">
        <v>4</v>
      </c>
      <c r="U447" s="147">
        <v>4</v>
      </c>
      <c r="V447" s="135"/>
      <c r="W447" s="42">
        <v>270</v>
      </c>
      <c r="X447" s="148">
        <v>270</v>
      </c>
      <c r="Y447" s="5">
        <v>259</v>
      </c>
      <c r="Z447" s="75">
        <f t="shared" ref="Z447" si="1219">+A447</f>
        <v>44271</v>
      </c>
      <c r="AA447" s="230">
        <f t="shared" ref="AA447" si="1220">+AF447+AL447+AR447</f>
        <v>12367</v>
      </c>
      <c r="AB447" s="230">
        <f t="shared" ref="AB447" si="1221">+AH447+AN447+AT447</f>
        <v>11784</v>
      </c>
      <c r="AC447" s="231">
        <f t="shared" ref="AC447" si="1222">+AJ447+AP447+AV447</f>
        <v>213</v>
      </c>
      <c r="AD447" s="183">
        <f t="shared" ref="AD447" si="1223">+AF447-AF446</f>
        <v>18</v>
      </c>
      <c r="AE447" s="243">
        <f t="shared" ref="AE447" si="1224">+AE446+AD447</f>
        <v>10124</v>
      </c>
      <c r="AF447" s="155">
        <v>11329</v>
      </c>
      <c r="AG447" s="184">
        <f t="shared" si="1174"/>
        <v>17</v>
      </c>
      <c r="AH447" s="155">
        <v>10786</v>
      </c>
      <c r="AI447" s="184">
        <f t="shared" ref="AI447" si="1225">+AJ447-AJ446</f>
        <v>0</v>
      </c>
      <c r="AJ447" s="185">
        <v>203</v>
      </c>
      <c r="AK447" s="186">
        <f t="shared" ref="AK447" si="1226">+AL447-AL446</f>
        <v>0</v>
      </c>
      <c r="AL447" s="155">
        <v>48</v>
      </c>
      <c r="AM447" s="184">
        <f t="shared" ref="AM447" si="1227">+AN447-AN446</f>
        <v>0</v>
      </c>
      <c r="AN447" s="155">
        <v>47</v>
      </c>
      <c r="AO447" s="184">
        <f t="shared" ref="AO447" si="1228">+AP447-AP446</f>
        <v>0</v>
      </c>
      <c r="AP447" s="187">
        <v>0</v>
      </c>
      <c r="AQ447" s="186">
        <f t="shared" ref="AQ447" si="1229">+AR447-AR446</f>
        <v>0</v>
      </c>
      <c r="AR447" s="155">
        <v>990</v>
      </c>
      <c r="AS447" s="184">
        <f t="shared" ref="AS447" si="1230">+AT447-AT446</f>
        <v>0</v>
      </c>
      <c r="AT447" s="155">
        <v>951</v>
      </c>
      <c r="AU447" s="184">
        <f t="shared" ref="AU447" si="1231">+AV447-AV446</f>
        <v>0</v>
      </c>
      <c r="AV447" s="188">
        <v>10</v>
      </c>
      <c r="AW447" s="238">
        <v>286</v>
      </c>
      <c r="AX447" s="237">
        <f t="shared" ref="AX447:AX448" si="1232">+A447</f>
        <v>44271</v>
      </c>
      <c r="AY447" s="6">
        <v>0</v>
      </c>
      <c r="AZ447" s="238">
        <f t="shared" ref="AZ447" si="1233">+AZ446+AY447</f>
        <v>410</v>
      </c>
      <c r="BA447" s="238">
        <f t="shared" si="537"/>
        <v>230</v>
      </c>
      <c r="BB447" s="130">
        <v>0</v>
      </c>
      <c r="BC447" s="27">
        <f t="shared" ref="BC447" si="1234">+BC446+BB447</f>
        <v>964</v>
      </c>
      <c r="BD447" s="238">
        <f t="shared" si="539"/>
        <v>265</v>
      </c>
      <c r="BE447" s="229">
        <f t="shared" ref="BE447" si="1235">+Z447</f>
        <v>44271</v>
      </c>
      <c r="BF447" s="132">
        <f t="shared" ref="BF447" si="1236">+B447</f>
        <v>4</v>
      </c>
      <c r="BG447" s="132">
        <f t="shared" ref="BG447" si="1237">+BI447</f>
        <v>5163</v>
      </c>
      <c r="BH447" s="229">
        <f t="shared" ref="BH447" si="1238">+A447</f>
        <v>44271</v>
      </c>
      <c r="BI447" s="132">
        <f t="shared" ref="BI447" si="1239">+C447</f>
        <v>5163</v>
      </c>
      <c r="BJ447" s="1">
        <f t="shared" ref="BJ447" si="1240">+BE447</f>
        <v>44271</v>
      </c>
      <c r="BK447">
        <f t="shared" ref="BK447" si="1241">+L447</f>
        <v>15</v>
      </c>
      <c r="BL447">
        <f t="shared" ref="BL447" si="1242">+M447</f>
        <v>15</v>
      </c>
      <c r="BM447" s="1">
        <f t="shared" ref="BM447" si="1243">+BJ447</f>
        <v>44271</v>
      </c>
      <c r="BN447">
        <f t="shared" ref="BN447" si="1244">+BN446+BK447</f>
        <v>8409</v>
      </c>
      <c r="BO447">
        <f t="shared" ref="BO447" si="1245">+BO446+BL447</f>
        <v>3989</v>
      </c>
      <c r="BP447" s="179">
        <f t="shared" ref="BP447" si="1246">+A447</f>
        <v>44271</v>
      </c>
      <c r="BQ447">
        <f t="shared" ref="BQ447" si="1247">+AF447</f>
        <v>11329</v>
      </c>
      <c r="BR447">
        <f t="shared" ref="BR447" si="1248">+AH447</f>
        <v>10786</v>
      </c>
      <c r="BS447">
        <f t="shared" ref="BS447" si="1249">+AJ447</f>
        <v>203</v>
      </c>
      <c r="BT447">
        <v>5</v>
      </c>
      <c r="BU447">
        <f t="shared" si="1113"/>
        <v>18</v>
      </c>
      <c r="BV447">
        <f t="shared" si="1114"/>
        <v>179</v>
      </c>
      <c r="BW447" s="179">
        <f t="shared" ref="BW447" si="1250">+A447</f>
        <v>44271</v>
      </c>
      <c r="BX447">
        <f t="shared" ref="BX447" si="1251">+AL447</f>
        <v>48</v>
      </c>
      <c r="BY447">
        <f t="shared" ref="BY447" si="1252">+AN447</f>
        <v>47</v>
      </c>
      <c r="BZ447">
        <f t="shared" ref="BZ447" si="1253">+AP447</f>
        <v>0</v>
      </c>
      <c r="CA447" s="179">
        <f t="shared" ref="CA447" si="1254">+A447</f>
        <v>44271</v>
      </c>
      <c r="CB447">
        <f t="shared" ref="CB447" si="1255">+AR447</f>
        <v>990</v>
      </c>
      <c r="CC447">
        <f t="shared" ref="CC447" si="1256">+AT447</f>
        <v>951</v>
      </c>
      <c r="CD447">
        <f t="shared" ref="CD447" si="1257">+AV447</f>
        <v>10</v>
      </c>
      <c r="CE447" s="179">
        <f t="shared" ref="CE447" si="1258">+A447</f>
        <v>44271</v>
      </c>
      <c r="CF447">
        <f t="shared" ref="CF447" si="1259">+AD447</f>
        <v>18</v>
      </c>
      <c r="CG447">
        <f t="shared" ref="CG447" si="1260">+AG447</f>
        <v>17</v>
      </c>
      <c r="CH447" s="179">
        <f t="shared" ref="CH447" si="1261">+A447</f>
        <v>44271</v>
      </c>
      <c r="CI447">
        <f t="shared" ref="CI447" si="1262">+AI447</f>
        <v>0</v>
      </c>
      <c r="CJ447" s="1">
        <f t="shared" ref="CJ447" si="1263">+Z447</f>
        <v>44271</v>
      </c>
      <c r="CK447" s="282">
        <f t="shared" ref="CK447" si="1264">+AD447</f>
        <v>18</v>
      </c>
      <c r="CL447" s="1">
        <f t="shared" ref="CL447" si="1265">+Z447</f>
        <v>44271</v>
      </c>
      <c r="CM447" s="283">
        <f t="shared" ref="CM447" si="1266">+AI447</f>
        <v>0</v>
      </c>
    </row>
    <row r="448" spans="1:91" ht="18" customHeight="1" x14ac:dyDescent="0.55000000000000004">
      <c r="A448" s="179">
        <v>44272</v>
      </c>
      <c r="B448" s="240">
        <v>6</v>
      </c>
      <c r="C448" s="154">
        <f t="shared" ref="C448" si="1267">+B448+C447</f>
        <v>5169</v>
      </c>
      <c r="D448" s="154">
        <f t="shared" ref="D448" si="1268">+C448-F448</f>
        <v>168</v>
      </c>
      <c r="E448" s="147">
        <v>0</v>
      </c>
      <c r="F448" s="147">
        <v>5001</v>
      </c>
      <c r="G448" s="147">
        <v>2</v>
      </c>
      <c r="H448" s="135"/>
      <c r="I448" s="147">
        <v>6</v>
      </c>
      <c r="J448" s="135"/>
      <c r="K448" s="42">
        <v>0</v>
      </c>
      <c r="L448" s="146">
        <v>6</v>
      </c>
      <c r="M448" s="147">
        <v>6</v>
      </c>
      <c r="N448" s="135"/>
      <c r="O448" s="135"/>
      <c r="P448" s="147">
        <v>0</v>
      </c>
      <c r="Q448" s="147">
        <v>0</v>
      </c>
      <c r="R448" s="135"/>
      <c r="S448" s="135"/>
      <c r="T448" s="147">
        <v>15</v>
      </c>
      <c r="U448" s="147">
        <v>15</v>
      </c>
      <c r="V448" s="135"/>
      <c r="W448" s="42">
        <v>261</v>
      </c>
      <c r="X448" s="148">
        <v>261</v>
      </c>
      <c r="Y448" s="5">
        <v>260</v>
      </c>
      <c r="Z448" s="75">
        <f t="shared" ref="Z448" si="1269">+A448</f>
        <v>44272</v>
      </c>
      <c r="AA448" s="230">
        <f t="shared" ref="AA448" si="1270">+AF448+AL448+AR448</f>
        <v>12378</v>
      </c>
      <c r="AB448" s="230">
        <f t="shared" ref="AB448" si="1271">+AH448+AN448+AT448</f>
        <v>11812</v>
      </c>
      <c r="AC448" s="231">
        <f t="shared" ref="AC448" si="1272">+AJ448+AP448+AV448</f>
        <v>213</v>
      </c>
      <c r="AD448" s="183">
        <f t="shared" ref="AD448" si="1273">+AF448-AF447</f>
        <v>11</v>
      </c>
      <c r="AE448" s="243">
        <f t="shared" ref="AE448" si="1274">+AE447+AD448</f>
        <v>10135</v>
      </c>
      <c r="AF448" s="155">
        <v>11340</v>
      </c>
      <c r="AG448" s="184">
        <f t="shared" ref="AG448" si="1275">+AH448-AH447</f>
        <v>23</v>
      </c>
      <c r="AH448" s="155">
        <v>10809</v>
      </c>
      <c r="AI448" s="184">
        <f t="shared" ref="AI448" si="1276">+AJ448-AJ447</f>
        <v>0</v>
      </c>
      <c r="AJ448" s="185">
        <v>203</v>
      </c>
      <c r="AK448" s="186">
        <f t="shared" ref="AK448" si="1277">+AL448-AL447</f>
        <v>0</v>
      </c>
      <c r="AL448" s="155">
        <v>48</v>
      </c>
      <c r="AM448" s="184">
        <f t="shared" ref="AM448" si="1278">+AN448-AN447</f>
        <v>0</v>
      </c>
      <c r="AN448" s="155">
        <v>47</v>
      </c>
      <c r="AO448" s="184">
        <f t="shared" ref="AO448" si="1279">+AP448-AP447</f>
        <v>0</v>
      </c>
      <c r="AP448" s="187">
        <v>0</v>
      </c>
      <c r="AQ448" s="186">
        <f t="shared" ref="AQ448" si="1280">+AR448-AR447</f>
        <v>0</v>
      </c>
      <c r="AR448" s="155">
        <v>990</v>
      </c>
      <c r="AS448" s="184">
        <f t="shared" ref="AS448:AS449" si="1281">+AT448-AT447</f>
        <v>5</v>
      </c>
      <c r="AT448" s="155">
        <v>956</v>
      </c>
      <c r="AU448" s="184">
        <f t="shared" ref="AU448" si="1282">+AV448-AV447</f>
        <v>0</v>
      </c>
      <c r="AV448" s="188">
        <v>10</v>
      </c>
      <c r="AW448" s="238">
        <v>287</v>
      </c>
      <c r="AX448" s="237">
        <f t="shared" si="1232"/>
        <v>44272</v>
      </c>
      <c r="AY448" s="6">
        <v>0</v>
      </c>
      <c r="AZ448" s="238">
        <f t="shared" ref="AZ448" si="1283">+AZ447+AY448</f>
        <v>410</v>
      </c>
      <c r="BA448" s="238">
        <f t="shared" si="537"/>
        <v>231</v>
      </c>
      <c r="BB448" s="130">
        <v>0</v>
      </c>
      <c r="BC448" s="27">
        <f t="shared" ref="BC448" si="1284">+BC447+BB448</f>
        <v>964</v>
      </c>
      <c r="BD448" s="238">
        <f t="shared" si="539"/>
        <v>266</v>
      </c>
      <c r="BE448" s="229">
        <f t="shared" ref="BE448" si="1285">+Z448</f>
        <v>44272</v>
      </c>
      <c r="BF448" s="132">
        <f t="shared" ref="BF448" si="1286">+B448</f>
        <v>6</v>
      </c>
      <c r="BG448" s="132">
        <f t="shared" ref="BG448" si="1287">+BI448</f>
        <v>5169</v>
      </c>
      <c r="BH448" s="229">
        <f t="shared" ref="BH448" si="1288">+A448</f>
        <v>44272</v>
      </c>
      <c r="BI448" s="132">
        <f t="shared" ref="BI448" si="1289">+C448</f>
        <v>5169</v>
      </c>
      <c r="BJ448" s="1">
        <f t="shared" ref="BJ448" si="1290">+BE448</f>
        <v>44272</v>
      </c>
      <c r="BK448">
        <f t="shared" ref="BK448" si="1291">+L448</f>
        <v>6</v>
      </c>
      <c r="BL448">
        <f t="shared" ref="BL448" si="1292">+M448</f>
        <v>6</v>
      </c>
      <c r="BM448" s="1">
        <f t="shared" ref="BM448" si="1293">+BJ448</f>
        <v>44272</v>
      </c>
      <c r="BN448">
        <f t="shared" ref="BN448" si="1294">+BN447+BK448</f>
        <v>8415</v>
      </c>
      <c r="BO448">
        <f t="shared" ref="BO448" si="1295">+BO447+BL448</f>
        <v>3995</v>
      </c>
      <c r="BP448" s="179">
        <f t="shared" ref="BP448" si="1296">+A448</f>
        <v>44272</v>
      </c>
      <c r="BQ448">
        <f t="shared" ref="BQ448" si="1297">+AF448</f>
        <v>11340</v>
      </c>
      <c r="BR448">
        <f t="shared" ref="BR448" si="1298">+AH448</f>
        <v>10809</v>
      </c>
      <c r="BS448">
        <f t="shared" ref="BS448" si="1299">+AJ448</f>
        <v>203</v>
      </c>
      <c r="BT448">
        <v>6</v>
      </c>
      <c r="BU448">
        <f t="shared" si="1113"/>
        <v>11</v>
      </c>
      <c r="BV448">
        <f t="shared" si="1114"/>
        <v>190</v>
      </c>
      <c r="BW448" s="179">
        <f t="shared" ref="BW448" si="1300">+A448</f>
        <v>44272</v>
      </c>
      <c r="BX448">
        <f t="shared" ref="BX448" si="1301">+AL448</f>
        <v>48</v>
      </c>
      <c r="BY448">
        <f t="shared" ref="BY448" si="1302">+AN448</f>
        <v>47</v>
      </c>
      <c r="BZ448">
        <f t="shared" ref="BZ448" si="1303">+AP448</f>
        <v>0</v>
      </c>
      <c r="CA448" s="179">
        <f t="shared" ref="CA448" si="1304">+A448</f>
        <v>44272</v>
      </c>
      <c r="CB448">
        <f t="shared" ref="CB448" si="1305">+AR448</f>
        <v>990</v>
      </c>
      <c r="CC448">
        <f t="shared" ref="CC448" si="1306">+AT448</f>
        <v>956</v>
      </c>
      <c r="CD448">
        <f t="shared" ref="CD448" si="1307">+AV448</f>
        <v>10</v>
      </c>
      <c r="CE448" s="179">
        <f t="shared" ref="CE448" si="1308">+A448</f>
        <v>44272</v>
      </c>
      <c r="CF448">
        <f t="shared" ref="CF448" si="1309">+AD448</f>
        <v>11</v>
      </c>
      <c r="CG448">
        <f t="shared" ref="CG448" si="1310">+AG448</f>
        <v>23</v>
      </c>
      <c r="CH448" s="179">
        <f t="shared" ref="CH448" si="1311">+A448</f>
        <v>44272</v>
      </c>
      <c r="CI448">
        <f t="shared" ref="CI448" si="1312">+AI448</f>
        <v>0</v>
      </c>
      <c r="CJ448" s="1">
        <f t="shared" ref="CJ448" si="1313">+Z448</f>
        <v>44272</v>
      </c>
      <c r="CK448" s="282">
        <f t="shared" ref="CK448" si="1314">+AD448</f>
        <v>11</v>
      </c>
      <c r="CL448" s="1">
        <f t="shared" ref="CL448" si="1315">+Z448</f>
        <v>44272</v>
      </c>
      <c r="CM448" s="283">
        <f t="shared" ref="CM448" si="1316">+AI448</f>
        <v>0</v>
      </c>
    </row>
    <row r="449" spans="1:91" ht="18" customHeight="1" x14ac:dyDescent="0.55000000000000004">
      <c r="A449" s="179">
        <v>44273</v>
      </c>
      <c r="B449" s="240">
        <v>10</v>
      </c>
      <c r="C449" s="154">
        <f t="shared" ref="C449" si="1317">+B449+C448</f>
        <v>5179</v>
      </c>
      <c r="D449" s="154">
        <f t="shared" ref="D449" si="1318">+C449-F449</f>
        <v>162</v>
      </c>
      <c r="E449" s="147">
        <v>0</v>
      </c>
      <c r="F449" s="147">
        <v>5017</v>
      </c>
      <c r="G449" s="147">
        <v>1</v>
      </c>
      <c r="H449" s="135"/>
      <c r="I449" s="147">
        <v>4</v>
      </c>
      <c r="J449" s="135"/>
      <c r="K449" s="42">
        <v>0</v>
      </c>
      <c r="L449" s="146">
        <v>5</v>
      </c>
      <c r="M449" s="147">
        <v>5</v>
      </c>
      <c r="N449" s="135"/>
      <c r="O449" s="135"/>
      <c r="P449" s="147">
        <v>0</v>
      </c>
      <c r="Q449" s="147">
        <v>0</v>
      </c>
      <c r="R449" s="135"/>
      <c r="S449" s="135"/>
      <c r="T449" s="147">
        <v>14</v>
      </c>
      <c r="U449" s="147">
        <v>14</v>
      </c>
      <c r="V449" s="135"/>
      <c r="W449" s="42">
        <v>252</v>
      </c>
      <c r="X449" s="148">
        <v>252</v>
      </c>
      <c r="Y449" s="5">
        <v>261</v>
      </c>
      <c r="Z449" s="75">
        <f t="shared" ref="Z449" si="1319">+A449</f>
        <v>44273</v>
      </c>
      <c r="AA449" s="230">
        <f t="shared" ref="AA449" si="1320">+AF449+AL449+AR449</f>
        <v>12396</v>
      </c>
      <c r="AB449" s="230">
        <f t="shared" ref="AB449" si="1321">+AH449+AN449+AT449</f>
        <v>11829</v>
      </c>
      <c r="AC449" s="231">
        <f t="shared" ref="AC449" si="1322">+AJ449+AP449+AV449</f>
        <v>213</v>
      </c>
      <c r="AD449" s="183">
        <f t="shared" ref="AD449" si="1323">+AF449-AF448</f>
        <v>10</v>
      </c>
      <c r="AE449" s="243">
        <f t="shared" ref="AE449" si="1324">+AE448+AD449</f>
        <v>10145</v>
      </c>
      <c r="AF449" s="155">
        <v>11350</v>
      </c>
      <c r="AG449" s="184">
        <f t="shared" ref="AG449" si="1325">+AH449-AH448</f>
        <v>15</v>
      </c>
      <c r="AH449" s="155">
        <v>10824</v>
      </c>
      <c r="AI449" s="184">
        <f t="shared" ref="AI449" si="1326">+AJ449-AJ448</f>
        <v>0</v>
      </c>
      <c r="AJ449" s="185">
        <v>203</v>
      </c>
      <c r="AK449" s="186">
        <f t="shared" ref="AK449" si="1327">+AL449-AL448</f>
        <v>0</v>
      </c>
      <c r="AL449" s="155">
        <v>48</v>
      </c>
      <c r="AM449" s="184">
        <f t="shared" ref="AM449" si="1328">+AN449-AN448</f>
        <v>0</v>
      </c>
      <c r="AN449" s="155">
        <v>47</v>
      </c>
      <c r="AO449" s="184">
        <f t="shared" ref="AO449" si="1329">+AP449-AP448</f>
        <v>0</v>
      </c>
      <c r="AP449" s="187">
        <v>0</v>
      </c>
      <c r="AQ449" s="186">
        <f t="shared" ref="AQ449" si="1330">+AR449-AR448</f>
        <v>8</v>
      </c>
      <c r="AR449" s="155">
        <v>998</v>
      </c>
      <c r="AS449" s="184">
        <f t="shared" si="1281"/>
        <v>2</v>
      </c>
      <c r="AT449" s="155">
        <v>958</v>
      </c>
      <c r="AU449" s="184">
        <f t="shared" ref="AU449" si="1331">+AV449-AV448</f>
        <v>0</v>
      </c>
      <c r="AV449" s="188">
        <v>10</v>
      </c>
      <c r="AW449" s="238">
        <v>288</v>
      </c>
      <c r="AX449" s="237">
        <f t="shared" ref="AX449" si="1332">+A449</f>
        <v>44273</v>
      </c>
      <c r="AY449" s="6">
        <v>0</v>
      </c>
      <c r="AZ449" s="238">
        <f t="shared" ref="AZ449" si="1333">+AZ448+AY449</f>
        <v>410</v>
      </c>
      <c r="BA449" s="238">
        <f t="shared" si="537"/>
        <v>232</v>
      </c>
      <c r="BB449" s="130">
        <v>0</v>
      </c>
      <c r="BC449" s="27">
        <f t="shared" ref="BC449" si="1334">+BC448+BB449</f>
        <v>964</v>
      </c>
      <c r="BD449" s="238">
        <f t="shared" si="539"/>
        <v>267</v>
      </c>
      <c r="BE449" s="229">
        <f t="shared" ref="BE449" si="1335">+Z449</f>
        <v>44273</v>
      </c>
      <c r="BF449" s="132">
        <f t="shared" ref="BF449" si="1336">+B449</f>
        <v>10</v>
      </c>
      <c r="BG449" s="132">
        <f t="shared" ref="BG449" si="1337">+BI449</f>
        <v>5179</v>
      </c>
      <c r="BH449" s="229">
        <f t="shared" ref="BH449" si="1338">+A449</f>
        <v>44273</v>
      </c>
      <c r="BI449" s="132">
        <f t="shared" ref="BI449" si="1339">+C449</f>
        <v>5179</v>
      </c>
      <c r="BJ449" s="1">
        <f t="shared" ref="BJ449" si="1340">+BE449</f>
        <v>44273</v>
      </c>
      <c r="BK449">
        <f t="shared" ref="BK449" si="1341">+L449</f>
        <v>5</v>
      </c>
      <c r="BL449">
        <f t="shared" ref="BL449" si="1342">+M449</f>
        <v>5</v>
      </c>
      <c r="BM449" s="1">
        <f t="shared" ref="BM449" si="1343">+BJ449</f>
        <v>44273</v>
      </c>
      <c r="BN449">
        <f t="shared" ref="BN449" si="1344">+BN448+BK449</f>
        <v>8420</v>
      </c>
      <c r="BO449">
        <f t="shared" ref="BO449" si="1345">+BO448+BL449</f>
        <v>4000</v>
      </c>
      <c r="BP449" s="179">
        <f t="shared" ref="BP449" si="1346">+A449</f>
        <v>44273</v>
      </c>
      <c r="BQ449">
        <f t="shared" ref="BQ449" si="1347">+AF449</f>
        <v>11350</v>
      </c>
      <c r="BR449">
        <f t="shared" ref="BR449" si="1348">+AH449</f>
        <v>10824</v>
      </c>
      <c r="BS449">
        <f t="shared" ref="BS449" si="1349">+AJ449</f>
        <v>203</v>
      </c>
      <c r="BT449">
        <v>7</v>
      </c>
      <c r="BU449">
        <f t="shared" si="1113"/>
        <v>10</v>
      </c>
      <c r="BV449">
        <f t="shared" si="1114"/>
        <v>200</v>
      </c>
      <c r="BW449" s="179">
        <f t="shared" ref="BW449" si="1350">+A449</f>
        <v>44273</v>
      </c>
      <c r="BX449">
        <f t="shared" ref="BX449" si="1351">+AL449</f>
        <v>48</v>
      </c>
      <c r="BY449">
        <f t="shared" ref="BY449" si="1352">+AN449</f>
        <v>47</v>
      </c>
      <c r="BZ449">
        <f t="shared" ref="BZ449" si="1353">+AP449</f>
        <v>0</v>
      </c>
      <c r="CA449" s="179">
        <f t="shared" ref="CA449" si="1354">+A449</f>
        <v>44273</v>
      </c>
      <c r="CB449">
        <f t="shared" ref="CB449" si="1355">+AR449</f>
        <v>998</v>
      </c>
      <c r="CC449">
        <f t="shared" ref="CC449" si="1356">+AT449</f>
        <v>958</v>
      </c>
      <c r="CD449">
        <f t="shared" ref="CD449" si="1357">+AV449</f>
        <v>10</v>
      </c>
      <c r="CE449" s="179">
        <f t="shared" ref="CE449" si="1358">+A449</f>
        <v>44273</v>
      </c>
      <c r="CF449">
        <f t="shared" ref="CF449" si="1359">+AD449</f>
        <v>10</v>
      </c>
      <c r="CG449">
        <f t="shared" ref="CG449" si="1360">+AG449</f>
        <v>15</v>
      </c>
      <c r="CH449" s="179">
        <f t="shared" ref="CH449" si="1361">+A449</f>
        <v>44273</v>
      </c>
      <c r="CI449">
        <f t="shared" ref="CI449" si="1362">+AI449</f>
        <v>0</v>
      </c>
      <c r="CJ449" s="1">
        <f t="shared" ref="CJ449" si="1363">+Z449</f>
        <v>44273</v>
      </c>
      <c r="CK449" s="282">
        <f t="shared" ref="CK449" si="1364">+AD449</f>
        <v>10</v>
      </c>
      <c r="CL449" s="1">
        <f t="shared" ref="CL449" si="1365">+Z449</f>
        <v>44273</v>
      </c>
      <c r="CM449" s="283">
        <f t="shared" ref="CM449" si="1366">+AI449</f>
        <v>0</v>
      </c>
    </row>
    <row r="450" spans="1:91" ht="18" customHeight="1" x14ac:dyDescent="0.55000000000000004">
      <c r="A450" s="179">
        <v>44274</v>
      </c>
      <c r="B450" s="240">
        <v>4</v>
      </c>
      <c r="C450" s="154">
        <f t="shared" ref="C450" si="1367">+B450+C449</f>
        <v>5183</v>
      </c>
      <c r="D450" s="154">
        <f t="shared" ref="D450" si="1368">+C450-F450</f>
        <v>160</v>
      </c>
      <c r="E450" s="147">
        <v>0</v>
      </c>
      <c r="F450" s="147">
        <v>5023</v>
      </c>
      <c r="G450" s="147">
        <v>1</v>
      </c>
      <c r="H450" s="135"/>
      <c r="I450" s="147">
        <v>4</v>
      </c>
      <c r="J450" s="135"/>
      <c r="K450" s="42">
        <v>0</v>
      </c>
      <c r="L450" s="146">
        <v>8</v>
      </c>
      <c r="M450" s="147">
        <v>8</v>
      </c>
      <c r="N450" s="135"/>
      <c r="O450" s="135"/>
      <c r="P450" s="147">
        <v>1</v>
      </c>
      <c r="Q450" s="147">
        <v>1</v>
      </c>
      <c r="R450" s="135"/>
      <c r="S450" s="135"/>
      <c r="T450" s="147">
        <v>9</v>
      </c>
      <c r="U450" s="147">
        <v>9</v>
      </c>
      <c r="V450" s="135"/>
      <c r="W450" s="42">
        <v>250</v>
      </c>
      <c r="X450" s="148">
        <v>250</v>
      </c>
      <c r="Y450" s="5">
        <v>262</v>
      </c>
      <c r="Z450" s="75">
        <f t="shared" ref="Z450:Z451" si="1369">+A450</f>
        <v>44274</v>
      </c>
      <c r="AA450" s="230">
        <f t="shared" ref="AA450" si="1370">+AF450+AL450+AR450</f>
        <v>12415</v>
      </c>
      <c r="AB450" s="230">
        <f t="shared" ref="AB450" si="1371">+AH450+AN450+AT450</f>
        <v>11843</v>
      </c>
      <c r="AC450" s="231">
        <f t="shared" ref="AC450" si="1372">+AJ450+AP450+AV450</f>
        <v>213</v>
      </c>
      <c r="AD450" s="183">
        <f t="shared" ref="AD450" si="1373">+AF450-AF449</f>
        <v>13</v>
      </c>
      <c r="AE450" s="243">
        <f t="shared" ref="AE450" si="1374">+AE449+AD450</f>
        <v>10158</v>
      </c>
      <c r="AF450" s="155">
        <v>11363</v>
      </c>
      <c r="AG450" s="184">
        <f t="shared" ref="AG450" si="1375">+AH450-AH449</f>
        <v>13</v>
      </c>
      <c r="AH450" s="155">
        <v>10837</v>
      </c>
      <c r="AI450" s="184">
        <f t="shared" ref="AI450:AI451" si="1376">+AJ450-AJ449</f>
        <v>0</v>
      </c>
      <c r="AJ450" s="185">
        <v>203</v>
      </c>
      <c r="AK450" s="186">
        <f t="shared" ref="AK450" si="1377">+AL450-AL449</f>
        <v>0</v>
      </c>
      <c r="AL450" s="155">
        <v>48</v>
      </c>
      <c r="AM450" s="184">
        <f t="shared" ref="AM450" si="1378">+AN450-AN449</f>
        <v>0</v>
      </c>
      <c r="AN450" s="155">
        <v>47</v>
      </c>
      <c r="AO450" s="184">
        <f t="shared" ref="AO450" si="1379">+AP450-AP449</f>
        <v>0</v>
      </c>
      <c r="AP450" s="187">
        <v>0</v>
      </c>
      <c r="AQ450" s="186">
        <f t="shared" ref="AQ450" si="1380">+AR450-AR449</f>
        <v>6</v>
      </c>
      <c r="AR450" s="155">
        <v>1004</v>
      </c>
      <c r="AS450" s="184">
        <f t="shared" ref="AS450:AS457" si="1381">+AT450-AT449</f>
        <v>1</v>
      </c>
      <c r="AT450" s="155">
        <v>959</v>
      </c>
      <c r="AU450" s="184">
        <f t="shared" ref="AU450" si="1382">+AV450-AV449</f>
        <v>0</v>
      </c>
      <c r="AV450" s="188">
        <v>10</v>
      </c>
      <c r="AW450" s="238">
        <v>289</v>
      </c>
      <c r="AX450" s="237">
        <f t="shared" ref="AX450:AX451" si="1383">+A450</f>
        <v>44274</v>
      </c>
      <c r="AY450" s="6">
        <v>0</v>
      </c>
      <c r="AZ450" s="238">
        <f t="shared" ref="AZ450" si="1384">+AZ449+AY450</f>
        <v>410</v>
      </c>
      <c r="BA450" s="238">
        <f t="shared" si="537"/>
        <v>233</v>
      </c>
      <c r="BB450" s="130">
        <v>0</v>
      </c>
      <c r="BC450" s="27">
        <f t="shared" ref="BC450" si="1385">+BC449+BB450</f>
        <v>964</v>
      </c>
      <c r="BD450" s="238">
        <f t="shared" si="539"/>
        <v>268</v>
      </c>
      <c r="BE450" s="229">
        <f t="shared" ref="BE450" si="1386">+Z450</f>
        <v>44274</v>
      </c>
      <c r="BF450" s="132">
        <f t="shared" ref="BF450" si="1387">+B450</f>
        <v>4</v>
      </c>
      <c r="BG450" s="132">
        <f t="shared" ref="BG450" si="1388">+BI450</f>
        <v>5183</v>
      </c>
      <c r="BH450" s="229">
        <f t="shared" ref="BH450" si="1389">+A450</f>
        <v>44274</v>
      </c>
      <c r="BI450" s="132">
        <f t="shared" ref="BI450" si="1390">+C450</f>
        <v>5183</v>
      </c>
      <c r="BJ450" s="1">
        <f t="shared" ref="BJ450" si="1391">+BE450</f>
        <v>44274</v>
      </c>
      <c r="BK450">
        <f t="shared" ref="BK450" si="1392">+L450</f>
        <v>8</v>
      </c>
      <c r="BL450">
        <f t="shared" ref="BL450" si="1393">+M450</f>
        <v>8</v>
      </c>
      <c r="BM450" s="1">
        <f t="shared" ref="BM450" si="1394">+BJ450</f>
        <v>44274</v>
      </c>
      <c r="BN450">
        <f t="shared" ref="BN450" si="1395">+BN449+BK450</f>
        <v>8428</v>
      </c>
      <c r="BO450">
        <f t="shared" ref="BO450" si="1396">+BO449+BL450</f>
        <v>4008</v>
      </c>
      <c r="BP450" s="179">
        <f t="shared" ref="BP450" si="1397">+A450</f>
        <v>44274</v>
      </c>
      <c r="BQ450">
        <f t="shared" ref="BQ450" si="1398">+AF450</f>
        <v>11363</v>
      </c>
      <c r="BR450">
        <f t="shared" ref="BR450" si="1399">+AH450</f>
        <v>10837</v>
      </c>
      <c r="BS450">
        <f t="shared" ref="BS450" si="1400">+AJ450</f>
        <v>203</v>
      </c>
      <c r="BT450">
        <v>8</v>
      </c>
      <c r="BU450">
        <f t="shared" si="1113"/>
        <v>13</v>
      </c>
      <c r="BV450">
        <f t="shared" si="1114"/>
        <v>213</v>
      </c>
      <c r="BW450" s="179">
        <f t="shared" ref="BW450" si="1401">+A450</f>
        <v>44274</v>
      </c>
      <c r="BX450">
        <f t="shared" ref="BX450" si="1402">+AL450</f>
        <v>48</v>
      </c>
      <c r="BY450">
        <f t="shared" ref="BY450" si="1403">+AN450</f>
        <v>47</v>
      </c>
      <c r="BZ450">
        <f t="shared" ref="BZ450" si="1404">+AP450</f>
        <v>0</v>
      </c>
      <c r="CA450" s="179">
        <f t="shared" ref="CA450" si="1405">+A450</f>
        <v>44274</v>
      </c>
      <c r="CB450">
        <f t="shared" ref="CB450" si="1406">+AR450</f>
        <v>1004</v>
      </c>
      <c r="CC450">
        <f t="shared" ref="CC450" si="1407">+AT450</f>
        <v>959</v>
      </c>
      <c r="CD450">
        <f t="shared" ref="CD450" si="1408">+AV450</f>
        <v>10</v>
      </c>
      <c r="CE450" s="179">
        <f t="shared" ref="CE450" si="1409">+A450</f>
        <v>44274</v>
      </c>
      <c r="CF450">
        <f t="shared" ref="CF450" si="1410">+AD450</f>
        <v>13</v>
      </c>
      <c r="CG450">
        <f t="shared" ref="CG450" si="1411">+AG450</f>
        <v>13</v>
      </c>
      <c r="CH450" s="179">
        <f t="shared" ref="CH450" si="1412">+A450</f>
        <v>44274</v>
      </c>
      <c r="CI450">
        <f t="shared" ref="CI450" si="1413">+AI450</f>
        <v>0</v>
      </c>
      <c r="CJ450" s="1">
        <f t="shared" ref="CJ450" si="1414">+Z450</f>
        <v>44274</v>
      </c>
      <c r="CK450" s="282">
        <f t="shared" ref="CK450" si="1415">+AD450</f>
        <v>13</v>
      </c>
      <c r="CL450" s="1">
        <f t="shared" ref="CL450" si="1416">+Z450</f>
        <v>44274</v>
      </c>
      <c r="CM450" s="283">
        <f t="shared" ref="CM450" si="1417">+AI450</f>
        <v>0</v>
      </c>
    </row>
    <row r="451" spans="1:91" ht="18" customHeight="1" x14ac:dyDescent="0.55000000000000004">
      <c r="A451" s="179">
        <v>44275</v>
      </c>
      <c r="B451" s="240">
        <v>12</v>
      </c>
      <c r="C451" s="154">
        <f t="shared" ref="C451" si="1418">+B451+C450</f>
        <v>5195</v>
      </c>
      <c r="D451" s="154">
        <f t="shared" ref="D451" si="1419">+C451-F451</f>
        <v>163</v>
      </c>
      <c r="E451" s="147">
        <v>0</v>
      </c>
      <c r="F451" s="147">
        <v>5032</v>
      </c>
      <c r="G451" s="147">
        <v>2</v>
      </c>
      <c r="H451" s="135"/>
      <c r="I451" s="147">
        <v>4</v>
      </c>
      <c r="J451" s="135"/>
      <c r="K451" s="42">
        <v>0</v>
      </c>
      <c r="L451" s="146">
        <v>8</v>
      </c>
      <c r="M451" s="147">
        <v>8</v>
      </c>
      <c r="N451" s="135"/>
      <c r="O451" s="135"/>
      <c r="P451" s="147">
        <v>0</v>
      </c>
      <c r="Q451" s="147">
        <v>0</v>
      </c>
      <c r="R451" s="135"/>
      <c r="S451" s="135"/>
      <c r="T451" s="147">
        <v>16</v>
      </c>
      <c r="U451" s="147">
        <v>16</v>
      </c>
      <c r="V451" s="135"/>
      <c r="W451" s="42">
        <v>238</v>
      </c>
      <c r="X451" s="148">
        <v>238</v>
      </c>
      <c r="Y451" s="5">
        <v>263</v>
      </c>
      <c r="Z451" s="75">
        <f t="shared" si="1369"/>
        <v>44275</v>
      </c>
      <c r="AA451" s="230">
        <f t="shared" ref="AA451" si="1420">+AF451+AL451+AR451</f>
        <v>12424</v>
      </c>
      <c r="AB451" s="230">
        <f t="shared" ref="AB451" si="1421">+AH451+AN451+AT451</f>
        <v>11871</v>
      </c>
      <c r="AC451" s="231">
        <f t="shared" ref="AC451" si="1422">+AJ451+AP451+AV451</f>
        <v>213</v>
      </c>
      <c r="AD451" s="183">
        <f t="shared" ref="AD451" si="1423">+AF451-AF450</f>
        <v>8</v>
      </c>
      <c r="AE451" s="243">
        <f t="shared" ref="AE451" si="1424">+AE450+AD451</f>
        <v>10166</v>
      </c>
      <c r="AF451" s="155">
        <v>11371</v>
      </c>
      <c r="AG451" s="184">
        <f t="shared" ref="AG451" si="1425">+AH451-AH450</f>
        <v>26</v>
      </c>
      <c r="AH451" s="155">
        <v>10863</v>
      </c>
      <c r="AI451" s="184">
        <f t="shared" si="1376"/>
        <v>0</v>
      </c>
      <c r="AJ451" s="185">
        <v>203</v>
      </c>
      <c r="AK451" s="186">
        <f t="shared" ref="AK451" si="1426">+AL451-AL450</f>
        <v>0</v>
      </c>
      <c r="AL451" s="155">
        <v>48</v>
      </c>
      <c r="AM451" s="184">
        <f t="shared" ref="AM451" si="1427">+AN451-AN450</f>
        <v>0</v>
      </c>
      <c r="AN451" s="155">
        <v>47</v>
      </c>
      <c r="AO451" s="184">
        <f t="shared" ref="AO451" si="1428">+AP451-AP450</f>
        <v>0</v>
      </c>
      <c r="AP451" s="187">
        <v>0</v>
      </c>
      <c r="AQ451" s="186">
        <f t="shared" ref="AQ451" si="1429">+AR451-AR450</f>
        <v>1</v>
      </c>
      <c r="AR451" s="155">
        <v>1005</v>
      </c>
      <c r="AS451" s="184">
        <f t="shared" si="1381"/>
        <v>2</v>
      </c>
      <c r="AT451" s="155">
        <v>961</v>
      </c>
      <c r="AU451" s="184">
        <f t="shared" ref="AU451" si="1430">+AV451-AV450</f>
        <v>0</v>
      </c>
      <c r="AV451" s="188">
        <v>10</v>
      </c>
      <c r="AW451" s="238">
        <v>290</v>
      </c>
      <c r="AX451" s="237">
        <f t="shared" si="1383"/>
        <v>44275</v>
      </c>
      <c r="AY451" s="6">
        <v>0</v>
      </c>
      <c r="AZ451" s="238">
        <f t="shared" ref="AZ451" si="1431">+AZ450+AY451</f>
        <v>410</v>
      </c>
      <c r="BA451" s="238">
        <f t="shared" si="537"/>
        <v>234</v>
      </c>
      <c r="BB451" s="130">
        <v>0</v>
      </c>
      <c r="BC451" s="27">
        <f t="shared" ref="BC451" si="1432">+BC450+BB451</f>
        <v>964</v>
      </c>
      <c r="BD451" s="238">
        <f t="shared" si="539"/>
        <v>269</v>
      </c>
      <c r="BE451" s="229">
        <f t="shared" ref="BE451" si="1433">+Z451</f>
        <v>44275</v>
      </c>
      <c r="BF451" s="132">
        <f t="shared" ref="BF451" si="1434">+B451</f>
        <v>12</v>
      </c>
      <c r="BG451" s="132">
        <f t="shared" ref="BG451" si="1435">+BI451</f>
        <v>5195</v>
      </c>
      <c r="BH451" s="229">
        <f t="shared" ref="BH451" si="1436">+A451</f>
        <v>44275</v>
      </c>
      <c r="BI451" s="132">
        <f t="shared" ref="BI451" si="1437">+C451</f>
        <v>5195</v>
      </c>
      <c r="BJ451" s="1">
        <f t="shared" ref="BJ451" si="1438">+BE451</f>
        <v>44275</v>
      </c>
      <c r="BK451">
        <f t="shared" ref="BK451" si="1439">+L451</f>
        <v>8</v>
      </c>
      <c r="BL451">
        <f t="shared" ref="BL451" si="1440">+M451</f>
        <v>8</v>
      </c>
      <c r="BM451" s="1">
        <f t="shared" ref="BM451" si="1441">+BJ451</f>
        <v>44275</v>
      </c>
      <c r="BN451">
        <f t="shared" ref="BN451" si="1442">+BN450+BK451</f>
        <v>8436</v>
      </c>
      <c r="BO451">
        <f t="shared" ref="BO451" si="1443">+BO450+BL451</f>
        <v>4016</v>
      </c>
      <c r="BP451" s="179">
        <f t="shared" ref="BP451" si="1444">+A451</f>
        <v>44275</v>
      </c>
      <c r="BQ451">
        <f t="shared" ref="BQ451" si="1445">+AF451</f>
        <v>11371</v>
      </c>
      <c r="BR451">
        <f t="shared" ref="BR451" si="1446">+AH451</f>
        <v>10863</v>
      </c>
      <c r="BS451">
        <f t="shared" ref="BS451" si="1447">+AJ451</f>
        <v>203</v>
      </c>
      <c r="BT451">
        <v>9</v>
      </c>
      <c r="BU451">
        <f t="shared" si="1113"/>
        <v>8</v>
      </c>
      <c r="BV451">
        <f t="shared" si="1114"/>
        <v>221</v>
      </c>
      <c r="BW451" s="179">
        <f t="shared" ref="BW451" si="1448">+A451</f>
        <v>44275</v>
      </c>
      <c r="BX451">
        <f t="shared" ref="BX451" si="1449">+AL451</f>
        <v>48</v>
      </c>
      <c r="BY451">
        <f t="shared" ref="BY451" si="1450">+AN451</f>
        <v>47</v>
      </c>
      <c r="BZ451">
        <f t="shared" ref="BZ451" si="1451">+AP451</f>
        <v>0</v>
      </c>
      <c r="CA451" s="179">
        <f t="shared" ref="CA451" si="1452">+A451</f>
        <v>44275</v>
      </c>
      <c r="CB451">
        <f t="shared" ref="CB451" si="1453">+AR451</f>
        <v>1005</v>
      </c>
      <c r="CC451">
        <f t="shared" ref="CC451" si="1454">+AT451</f>
        <v>961</v>
      </c>
      <c r="CD451">
        <f t="shared" ref="CD451" si="1455">+AV451</f>
        <v>10</v>
      </c>
      <c r="CE451" s="179">
        <f t="shared" ref="CE451" si="1456">+A451</f>
        <v>44275</v>
      </c>
      <c r="CF451">
        <f t="shared" ref="CF451" si="1457">+AD451</f>
        <v>8</v>
      </c>
      <c r="CG451">
        <f t="shared" ref="CG451" si="1458">+AG451</f>
        <v>26</v>
      </c>
      <c r="CH451" s="179">
        <f t="shared" ref="CH451" si="1459">+A451</f>
        <v>44275</v>
      </c>
      <c r="CI451">
        <f t="shared" ref="CI451" si="1460">+AI451</f>
        <v>0</v>
      </c>
      <c r="CJ451" s="1">
        <f t="shared" ref="CJ451" si="1461">+Z451</f>
        <v>44275</v>
      </c>
      <c r="CK451" s="282">
        <f t="shared" ref="CK451" si="1462">+AD451</f>
        <v>8</v>
      </c>
      <c r="CL451" s="1">
        <f t="shared" ref="CL451" si="1463">+Z451</f>
        <v>44275</v>
      </c>
      <c r="CM451" s="283">
        <f t="shared" ref="CM451" si="1464">+AI451</f>
        <v>0</v>
      </c>
    </row>
    <row r="452" spans="1:91" ht="18" customHeight="1" x14ac:dyDescent="0.55000000000000004">
      <c r="A452" s="179">
        <v>44276</v>
      </c>
      <c r="B452" s="240">
        <v>7</v>
      </c>
      <c r="C452" s="154">
        <f t="shared" ref="C452" si="1465">+B452+C451</f>
        <v>5202</v>
      </c>
      <c r="D452" s="154">
        <f t="shared" ref="D452" si="1466">+C452-F452</f>
        <v>159</v>
      </c>
      <c r="E452" s="147">
        <v>0</v>
      </c>
      <c r="F452" s="147">
        <v>5043</v>
      </c>
      <c r="G452" s="147">
        <v>0</v>
      </c>
      <c r="H452" s="135"/>
      <c r="I452" s="147">
        <v>4</v>
      </c>
      <c r="J452" s="135"/>
      <c r="K452" s="42">
        <v>0</v>
      </c>
      <c r="L452" s="146">
        <v>8</v>
      </c>
      <c r="M452" s="147">
        <v>8</v>
      </c>
      <c r="N452" s="135"/>
      <c r="O452" s="135"/>
      <c r="P452" s="147">
        <v>1</v>
      </c>
      <c r="Q452" s="147">
        <v>1</v>
      </c>
      <c r="R452" s="135"/>
      <c r="S452" s="135"/>
      <c r="T452" s="147">
        <v>10</v>
      </c>
      <c r="U452" s="147">
        <v>10</v>
      </c>
      <c r="V452" s="135"/>
      <c r="W452" s="42">
        <v>235</v>
      </c>
      <c r="X452" s="148">
        <v>235</v>
      </c>
      <c r="Y452" s="5">
        <v>264</v>
      </c>
      <c r="Z452" s="75">
        <f t="shared" ref="Z452" si="1467">+A452</f>
        <v>44276</v>
      </c>
      <c r="AA452" s="230">
        <f t="shared" ref="AA452" si="1468">+AF452+AL452+AR452</f>
        <v>12433</v>
      </c>
      <c r="AB452" s="230">
        <f t="shared" ref="AB452" si="1469">+AH452+AN452+AT452</f>
        <v>11885</v>
      </c>
      <c r="AC452" s="231">
        <f t="shared" ref="AC452" si="1470">+AJ452+AP452+AV452</f>
        <v>213</v>
      </c>
      <c r="AD452" s="183">
        <f t="shared" ref="AD452" si="1471">+AF452-AF451</f>
        <v>8</v>
      </c>
      <c r="AE452" s="243">
        <f t="shared" ref="AE452" si="1472">+AE451+AD452</f>
        <v>10174</v>
      </c>
      <c r="AF452" s="155">
        <v>11379</v>
      </c>
      <c r="AG452" s="184">
        <f t="shared" ref="AG452" si="1473">+AH452-AH451</f>
        <v>12</v>
      </c>
      <c r="AH452" s="155">
        <v>10875</v>
      </c>
      <c r="AI452" s="184">
        <f t="shared" ref="AI452" si="1474">+AJ452-AJ451</f>
        <v>0</v>
      </c>
      <c r="AJ452" s="185">
        <v>203</v>
      </c>
      <c r="AK452" s="186">
        <f t="shared" ref="AK452" si="1475">+AL452-AL451</f>
        <v>0</v>
      </c>
      <c r="AL452" s="155">
        <v>48</v>
      </c>
      <c r="AM452" s="184">
        <f t="shared" ref="AM452" si="1476">+AN452-AN451</f>
        <v>0</v>
      </c>
      <c r="AN452" s="155">
        <v>47</v>
      </c>
      <c r="AO452" s="184">
        <f t="shared" ref="AO452" si="1477">+AP452-AP451</f>
        <v>0</v>
      </c>
      <c r="AP452" s="187">
        <v>0</v>
      </c>
      <c r="AQ452" s="186">
        <f t="shared" ref="AQ452" si="1478">+AR452-AR451</f>
        <v>1</v>
      </c>
      <c r="AR452" s="155">
        <v>1006</v>
      </c>
      <c r="AS452" s="184">
        <f t="shared" si="1381"/>
        <v>2</v>
      </c>
      <c r="AT452" s="155">
        <v>963</v>
      </c>
      <c r="AU452" s="184">
        <f t="shared" ref="AU452" si="1479">+AV452-AV451</f>
        <v>0</v>
      </c>
      <c r="AV452" s="188">
        <v>10</v>
      </c>
      <c r="AW452" s="238">
        <v>291</v>
      </c>
      <c r="AX452" s="237">
        <f t="shared" ref="AX452" si="1480">+A452</f>
        <v>44276</v>
      </c>
      <c r="AY452" s="6">
        <v>0</v>
      </c>
      <c r="AZ452" s="238">
        <f t="shared" ref="AZ452" si="1481">+AZ451+AY452</f>
        <v>410</v>
      </c>
      <c r="BA452" s="238">
        <f t="shared" si="537"/>
        <v>235</v>
      </c>
      <c r="BB452" s="130">
        <v>0</v>
      </c>
      <c r="BC452" s="27">
        <f t="shared" ref="BC452" si="1482">+BC451+BB452</f>
        <v>964</v>
      </c>
      <c r="BD452" s="238">
        <f t="shared" si="539"/>
        <v>270</v>
      </c>
      <c r="BE452" s="229">
        <f t="shared" ref="BE452" si="1483">+Z452</f>
        <v>44276</v>
      </c>
      <c r="BF452" s="132">
        <f t="shared" ref="BF452" si="1484">+B452</f>
        <v>7</v>
      </c>
      <c r="BG452" s="132">
        <f t="shared" ref="BG452" si="1485">+BI452</f>
        <v>5202</v>
      </c>
      <c r="BH452" s="229">
        <f t="shared" ref="BH452" si="1486">+A452</f>
        <v>44276</v>
      </c>
      <c r="BI452" s="132">
        <f t="shared" ref="BI452" si="1487">+C452</f>
        <v>5202</v>
      </c>
      <c r="BJ452" s="1">
        <f t="shared" ref="BJ452" si="1488">+BE452</f>
        <v>44276</v>
      </c>
      <c r="BK452">
        <f t="shared" ref="BK452" si="1489">+L452</f>
        <v>8</v>
      </c>
      <c r="BL452">
        <f t="shared" ref="BL452" si="1490">+M452</f>
        <v>8</v>
      </c>
      <c r="BM452" s="1">
        <f t="shared" ref="BM452" si="1491">+BJ452</f>
        <v>44276</v>
      </c>
      <c r="BN452">
        <f t="shared" ref="BN452" si="1492">+BN451+BK452</f>
        <v>8444</v>
      </c>
      <c r="BO452">
        <f t="shared" ref="BO452" si="1493">+BO451+BL452</f>
        <v>4024</v>
      </c>
      <c r="BP452" s="179">
        <f t="shared" ref="BP452" si="1494">+A452</f>
        <v>44276</v>
      </c>
      <c r="BQ452">
        <f t="shared" ref="BQ452" si="1495">+AF452</f>
        <v>11379</v>
      </c>
      <c r="BR452">
        <f t="shared" ref="BR452" si="1496">+AH452</f>
        <v>10875</v>
      </c>
      <c r="BS452">
        <f t="shared" ref="BS452" si="1497">+AJ452</f>
        <v>203</v>
      </c>
      <c r="BT452">
        <v>10</v>
      </c>
      <c r="BU452">
        <f t="shared" si="1113"/>
        <v>8</v>
      </c>
      <c r="BV452">
        <f t="shared" si="1114"/>
        <v>229</v>
      </c>
      <c r="BW452" s="179">
        <f t="shared" ref="BW452" si="1498">+A452</f>
        <v>44276</v>
      </c>
      <c r="BX452">
        <f t="shared" ref="BX452" si="1499">+AL452</f>
        <v>48</v>
      </c>
      <c r="BY452">
        <f t="shared" ref="BY452" si="1500">+AN452</f>
        <v>47</v>
      </c>
      <c r="BZ452">
        <f t="shared" ref="BZ452" si="1501">+AP452</f>
        <v>0</v>
      </c>
      <c r="CA452" s="179">
        <f t="shared" ref="CA452" si="1502">+A452</f>
        <v>44276</v>
      </c>
      <c r="CB452">
        <f t="shared" ref="CB452" si="1503">+AR452</f>
        <v>1006</v>
      </c>
      <c r="CC452">
        <f t="shared" ref="CC452" si="1504">+AT452</f>
        <v>963</v>
      </c>
      <c r="CD452">
        <f t="shared" ref="CD452" si="1505">+AV452</f>
        <v>10</v>
      </c>
      <c r="CE452" s="179">
        <f t="shared" ref="CE452" si="1506">+A452</f>
        <v>44276</v>
      </c>
      <c r="CF452">
        <f t="shared" ref="CF452" si="1507">+AD452</f>
        <v>8</v>
      </c>
      <c r="CG452">
        <f t="shared" ref="CG452" si="1508">+AG452</f>
        <v>12</v>
      </c>
      <c r="CH452" s="179">
        <f t="shared" ref="CH452" si="1509">+A452</f>
        <v>44276</v>
      </c>
      <c r="CI452">
        <f t="shared" ref="CI452" si="1510">+AI452</f>
        <v>0</v>
      </c>
      <c r="CJ452" s="1">
        <f t="shared" ref="CJ452" si="1511">+Z452</f>
        <v>44276</v>
      </c>
      <c r="CK452" s="282">
        <f t="shared" ref="CK452" si="1512">+AD452</f>
        <v>8</v>
      </c>
      <c r="CL452" s="1">
        <f t="shared" ref="CL452" si="1513">+Z452</f>
        <v>44276</v>
      </c>
      <c r="CM452" s="283">
        <f t="shared" ref="CM452" si="1514">+AI452</f>
        <v>0</v>
      </c>
    </row>
    <row r="453" spans="1:91" ht="18" customHeight="1" x14ac:dyDescent="0.55000000000000004">
      <c r="A453" s="179">
        <v>44277</v>
      </c>
      <c r="B453" s="240">
        <v>9</v>
      </c>
      <c r="C453" s="154">
        <f t="shared" ref="C453" si="1515">+B453+C452</f>
        <v>5211</v>
      </c>
      <c r="D453" s="154">
        <f t="shared" ref="D453" si="1516">+C453-F453</f>
        <v>156</v>
      </c>
      <c r="E453" s="147">
        <v>0</v>
      </c>
      <c r="F453" s="147">
        <v>5055</v>
      </c>
      <c r="G453" s="147">
        <v>0</v>
      </c>
      <c r="H453" s="135"/>
      <c r="I453" s="147">
        <v>2</v>
      </c>
      <c r="J453" s="135"/>
      <c r="K453" s="42">
        <v>0</v>
      </c>
      <c r="L453" s="146">
        <v>14</v>
      </c>
      <c r="M453" s="147">
        <v>14</v>
      </c>
      <c r="N453" s="135"/>
      <c r="O453" s="135"/>
      <c r="P453" s="147">
        <v>1</v>
      </c>
      <c r="Q453" s="147">
        <v>1</v>
      </c>
      <c r="R453" s="135"/>
      <c r="S453" s="135"/>
      <c r="T453" s="147">
        <v>11</v>
      </c>
      <c r="U453" s="147">
        <v>11</v>
      </c>
      <c r="V453" s="135"/>
      <c r="W453" s="42">
        <v>237</v>
      </c>
      <c r="X453" s="148">
        <v>237</v>
      </c>
      <c r="Y453" s="5">
        <v>265</v>
      </c>
      <c r="Z453" s="75">
        <f t="shared" ref="Z453" si="1517">+A453</f>
        <v>44277</v>
      </c>
      <c r="AA453" s="230">
        <f t="shared" ref="AA453" si="1518">+AF453+AL453+AR453</f>
        <v>12451</v>
      </c>
      <c r="AB453" s="230">
        <f t="shared" ref="AB453" si="1519">+AH453+AN453+AT453</f>
        <v>11911</v>
      </c>
      <c r="AC453" s="231">
        <f t="shared" ref="AC453" si="1520">+AJ453+AP453+AV453</f>
        <v>213</v>
      </c>
      <c r="AD453" s="183">
        <f t="shared" ref="AD453" si="1521">+AF453-AF452</f>
        <v>18</v>
      </c>
      <c r="AE453" s="243">
        <f t="shared" ref="AE453" si="1522">+AE452+AD453</f>
        <v>10192</v>
      </c>
      <c r="AF453" s="155">
        <v>11397</v>
      </c>
      <c r="AG453" s="184">
        <f t="shared" ref="AG453" si="1523">+AH453-AH452</f>
        <v>26</v>
      </c>
      <c r="AH453" s="155">
        <v>10901</v>
      </c>
      <c r="AI453" s="184">
        <f t="shared" ref="AI453:AI454" si="1524">+AJ453-AJ452</f>
        <v>0</v>
      </c>
      <c r="AJ453" s="185">
        <v>203</v>
      </c>
      <c r="AK453" s="186">
        <f t="shared" ref="AK453" si="1525">+AL453-AL452</f>
        <v>0</v>
      </c>
      <c r="AL453" s="155">
        <v>48</v>
      </c>
      <c r="AM453" s="184">
        <f t="shared" ref="AM453" si="1526">+AN453-AN452</f>
        <v>0</v>
      </c>
      <c r="AN453" s="155">
        <v>47</v>
      </c>
      <c r="AO453" s="184">
        <f t="shared" ref="AO453" si="1527">+AP453-AP452</f>
        <v>0</v>
      </c>
      <c r="AP453" s="187">
        <v>0</v>
      </c>
      <c r="AQ453" s="186">
        <f t="shared" ref="AQ453" si="1528">+AR453-AR452</f>
        <v>0</v>
      </c>
      <c r="AR453" s="155">
        <v>1006</v>
      </c>
      <c r="AS453" s="184">
        <f t="shared" si="1381"/>
        <v>0</v>
      </c>
      <c r="AT453" s="155">
        <v>963</v>
      </c>
      <c r="AU453" s="184">
        <f t="shared" ref="AU453" si="1529">+AV453-AV452</f>
        <v>0</v>
      </c>
      <c r="AV453" s="188">
        <v>10</v>
      </c>
      <c r="AW453" s="238">
        <v>292</v>
      </c>
      <c r="AX453" s="237">
        <f t="shared" ref="AX453" si="1530">+A453</f>
        <v>44277</v>
      </c>
      <c r="AY453" s="6">
        <v>0</v>
      </c>
      <c r="AZ453" s="238">
        <f t="shared" ref="AZ453" si="1531">+AZ452+AY453</f>
        <v>410</v>
      </c>
      <c r="BA453" s="238">
        <f t="shared" si="537"/>
        <v>236</v>
      </c>
      <c r="BB453" s="130">
        <v>0</v>
      </c>
      <c r="BC453" s="27">
        <f t="shared" ref="BC453" si="1532">+BC452+BB453</f>
        <v>964</v>
      </c>
      <c r="BD453" s="238">
        <f t="shared" si="539"/>
        <v>271</v>
      </c>
      <c r="BE453" s="229">
        <f t="shared" ref="BE453" si="1533">+Z453</f>
        <v>44277</v>
      </c>
      <c r="BF453" s="132">
        <f t="shared" ref="BF453" si="1534">+B453</f>
        <v>9</v>
      </c>
      <c r="BG453" s="132">
        <f t="shared" ref="BG453" si="1535">+BI453</f>
        <v>5211</v>
      </c>
      <c r="BH453" s="229">
        <f t="shared" ref="BH453" si="1536">+A453</f>
        <v>44277</v>
      </c>
      <c r="BI453" s="132">
        <f t="shared" ref="BI453" si="1537">+C453</f>
        <v>5211</v>
      </c>
      <c r="BJ453" s="1">
        <f t="shared" ref="BJ453" si="1538">+BE453</f>
        <v>44277</v>
      </c>
      <c r="BK453">
        <f t="shared" ref="BK453" si="1539">+L453</f>
        <v>14</v>
      </c>
      <c r="BL453">
        <f t="shared" ref="BL453" si="1540">+M453</f>
        <v>14</v>
      </c>
      <c r="BM453" s="1">
        <f t="shared" ref="BM453" si="1541">+BJ453</f>
        <v>44277</v>
      </c>
      <c r="BN453">
        <f t="shared" ref="BN453" si="1542">+BN452+BK453</f>
        <v>8458</v>
      </c>
      <c r="BO453">
        <f t="shared" ref="BO453" si="1543">+BO452+BL453</f>
        <v>4038</v>
      </c>
      <c r="BP453" s="179">
        <f t="shared" ref="BP453" si="1544">+A453</f>
        <v>44277</v>
      </c>
      <c r="BQ453">
        <f t="shared" ref="BQ453" si="1545">+AF453</f>
        <v>11397</v>
      </c>
      <c r="BR453">
        <f t="shared" ref="BR453" si="1546">+AH453</f>
        <v>10901</v>
      </c>
      <c r="BS453">
        <f t="shared" ref="BS453" si="1547">+AJ453</f>
        <v>203</v>
      </c>
      <c r="BT453">
        <v>11</v>
      </c>
      <c r="BU453">
        <f>+AD453</f>
        <v>18</v>
      </c>
      <c r="BV453">
        <f t="shared" si="1114"/>
        <v>247</v>
      </c>
      <c r="BW453" s="179">
        <f t="shared" ref="BW453" si="1548">+A453</f>
        <v>44277</v>
      </c>
      <c r="BX453">
        <f t="shared" ref="BX453" si="1549">+AL453</f>
        <v>48</v>
      </c>
      <c r="BY453">
        <f t="shared" ref="BY453" si="1550">+AN453</f>
        <v>47</v>
      </c>
      <c r="BZ453">
        <f t="shared" ref="BZ453" si="1551">+AP453</f>
        <v>0</v>
      </c>
      <c r="CA453" s="179">
        <f t="shared" ref="CA453" si="1552">+A453</f>
        <v>44277</v>
      </c>
      <c r="CB453">
        <f t="shared" ref="CB453" si="1553">+AR453</f>
        <v>1006</v>
      </c>
      <c r="CC453">
        <f t="shared" ref="CC453" si="1554">+AT453</f>
        <v>963</v>
      </c>
      <c r="CD453">
        <f t="shared" ref="CD453" si="1555">+AV453</f>
        <v>10</v>
      </c>
      <c r="CE453" s="179">
        <f t="shared" ref="CE453" si="1556">+A453</f>
        <v>44277</v>
      </c>
      <c r="CF453">
        <f t="shared" ref="CF453" si="1557">+AD453</f>
        <v>18</v>
      </c>
      <c r="CG453">
        <f t="shared" ref="CG453" si="1558">+AG453</f>
        <v>26</v>
      </c>
      <c r="CH453" s="179">
        <f t="shared" ref="CH453" si="1559">+A453</f>
        <v>44277</v>
      </c>
      <c r="CI453">
        <f t="shared" ref="CI453" si="1560">+AI453</f>
        <v>0</v>
      </c>
      <c r="CJ453" s="1">
        <f t="shared" ref="CJ453" si="1561">+Z453</f>
        <v>44277</v>
      </c>
      <c r="CK453" s="282">
        <f t="shared" ref="CK453" si="1562">+AD453</f>
        <v>18</v>
      </c>
      <c r="CL453" s="1">
        <f t="shared" ref="CL453" si="1563">+Z453</f>
        <v>44277</v>
      </c>
      <c r="CM453" s="283">
        <f t="shared" ref="CM453" si="1564">+AI453</f>
        <v>0</v>
      </c>
    </row>
    <row r="454" spans="1:91" ht="18" customHeight="1" x14ac:dyDescent="0.55000000000000004">
      <c r="A454" s="179">
        <v>44278</v>
      </c>
      <c r="B454" s="240">
        <v>10</v>
      </c>
      <c r="C454" s="154">
        <f t="shared" ref="C454" si="1565">+B454+C453</f>
        <v>5221</v>
      </c>
      <c r="D454" s="154">
        <f t="shared" ref="D454" si="1566">+C454-F454</f>
        <v>156</v>
      </c>
      <c r="E454" s="147">
        <v>0</v>
      </c>
      <c r="F454" s="147">
        <v>5065</v>
      </c>
      <c r="G454" s="147">
        <v>4</v>
      </c>
      <c r="H454" s="135"/>
      <c r="I454" s="147">
        <v>6</v>
      </c>
      <c r="J454" s="135"/>
      <c r="K454" s="42">
        <v>0</v>
      </c>
      <c r="L454" s="146">
        <v>8</v>
      </c>
      <c r="M454" s="147">
        <v>8</v>
      </c>
      <c r="N454" s="135"/>
      <c r="O454" s="135"/>
      <c r="P454" s="147">
        <v>1</v>
      </c>
      <c r="Q454" s="147">
        <v>1</v>
      </c>
      <c r="R454" s="135"/>
      <c r="S454" s="135"/>
      <c r="T454" s="147">
        <v>8</v>
      </c>
      <c r="U454" s="147">
        <v>8</v>
      </c>
      <c r="V454" s="135"/>
      <c r="W454" s="42">
        <v>236</v>
      </c>
      <c r="X454" s="148">
        <v>236</v>
      </c>
      <c r="Y454" s="5">
        <v>266</v>
      </c>
      <c r="Z454" s="75">
        <f t="shared" ref="Z454" si="1567">+A454</f>
        <v>44278</v>
      </c>
      <c r="AA454" s="230">
        <f t="shared" ref="AA454" si="1568">+AF454+AL454+AR454</f>
        <v>12464</v>
      </c>
      <c r="AB454" s="230">
        <f t="shared" ref="AB454" si="1569">+AH454+AN454+AT454</f>
        <v>11952</v>
      </c>
      <c r="AC454" s="231">
        <f t="shared" ref="AC454" si="1570">+AJ454+AP454+AV454</f>
        <v>214</v>
      </c>
      <c r="AD454" s="183">
        <f t="shared" ref="AD454" si="1571">+AF454-AF453</f>
        <v>12</v>
      </c>
      <c r="AE454" s="243">
        <f t="shared" ref="AE454" si="1572">+AE453+AD454</f>
        <v>10204</v>
      </c>
      <c r="AF454" s="155">
        <v>11409</v>
      </c>
      <c r="AG454" s="184">
        <f t="shared" ref="AG454" si="1573">+AH454-AH453</f>
        <v>35</v>
      </c>
      <c r="AH454" s="155">
        <v>10936</v>
      </c>
      <c r="AI454" s="184">
        <f t="shared" si="1524"/>
        <v>1</v>
      </c>
      <c r="AJ454" s="185">
        <v>204</v>
      </c>
      <c r="AK454" s="186">
        <f t="shared" ref="AK454" si="1574">+AL454-AL453</f>
        <v>0</v>
      </c>
      <c r="AL454" s="155">
        <v>48</v>
      </c>
      <c r="AM454" s="184">
        <f t="shared" ref="AM454" si="1575">+AN454-AN453</f>
        <v>0</v>
      </c>
      <c r="AN454" s="155">
        <v>47</v>
      </c>
      <c r="AO454" s="184">
        <f t="shared" ref="AO454" si="1576">+AP454-AP453</f>
        <v>0</v>
      </c>
      <c r="AP454" s="187">
        <v>0</v>
      </c>
      <c r="AQ454" s="186">
        <f t="shared" ref="AQ454" si="1577">+AR454-AR453</f>
        <v>1</v>
      </c>
      <c r="AR454" s="155">
        <v>1007</v>
      </c>
      <c r="AS454" s="184">
        <f t="shared" si="1381"/>
        <v>6</v>
      </c>
      <c r="AT454" s="155">
        <v>969</v>
      </c>
      <c r="AU454" s="184">
        <f t="shared" ref="AU454" si="1578">+AV454-AV453</f>
        <v>0</v>
      </c>
      <c r="AV454" s="188">
        <v>10</v>
      </c>
      <c r="AW454" s="238">
        <v>293</v>
      </c>
      <c r="AX454" s="237">
        <f t="shared" ref="AX454" si="1579">+A454</f>
        <v>44278</v>
      </c>
      <c r="AY454" s="6">
        <v>0</v>
      </c>
      <c r="AZ454" s="238">
        <f t="shared" ref="AZ454" si="1580">+AZ453+AY454</f>
        <v>410</v>
      </c>
      <c r="BA454" s="238">
        <f t="shared" si="537"/>
        <v>237</v>
      </c>
      <c r="BB454" s="130">
        <v>0</v>
      </c>
      <c r="BC454" s="27">
        <f t="shared" ref="BC454" si="1581">+BC453+BB454</f>
        <v>964</v>
      </c>
      <c r="BD454" s="238">
        <f t="shared" si="539"/>
        <v>272</v>
      </c>
      <c r="BE454" s="229">
        <f t="shared" ref="BE454" si="1582">+Z454</f>
        <v>44278</v>
      </c>
      <c r="BF454" s="132">
        <f t="shared" ref="BF454" si="1583">+B454</f>
        <v>10</v>
      </c>
      <c r="BG454" s="132">
        <f t="shared" ref="BG454" si="1584">+BI454</f>
        <v>5221</v>
      </c>
      <c r="BH454" s="229">
        <f t="shared" ref="BH454" si="1585">+A454</f>
        <v>44278</v>
      </c>
      <c r="BI454" s="132">
        <f t="shared" ref="BI454" si="1586">+C454</f>
        <v>5221</v>
      </c>
      <c r="BJ454" s="1">
        <f t="shared" ref="BJ454" si="1587">+BE454</f>
        <v>44278</v>
      </c>
      <c r="BK454">
        <f t="shared" ref="BK454" si="1588">+L454</f>
        <v>8</v>
      </c>
      <c r="BL454">
        <f t="shared" ref="BL454" si="1589">+M454</f>
        <v>8</v>
      </c>
      <c r="BM454" s="1">
        <f t="shared" ref="BM454" si="1590">+BJ454</f>
        <v>44278</v>
      </c>
      <c r="BN454">
        <f t="shared" ref="BN454" si="1591">+BN453+BK454</f>
        <v>8466</v>
      </c>
      <c r="BO454">
        <f t="shared" ref="BO454" si="1592">+BO453+BL454</f>
        <v>4046</v>
      </c>
      <c r="BP454" s="179">
        <f t="shared" ref="BP454" si="1593">+A454</f>
        <v>44278</v>
      </c>
      <c r="BQ454">
        <f t="shared" ref="BQ454" si="1594">+AF454</f>
        <v>11409</v>
      </c>
      <c r="BR454">
        <f t="shared" ref="BR454" si="1595">+AH454</f>
        <v>10936</v>
      </c>
      <c r="BS454">
        <f t="shared" ref="BS454" si="1596">+AJ454</f>
        <v>204</v>
      </c>
      <c r="BT454">
        <v>12</v>
      </c>
      <c r="BU454">
        <f t="shared" si="1113"/>
        <v>12</v>
      </c>
      <c r="BV454">
        <f t="shared" si="1114"/>
        <v>259</v>
      </c>
      <c r="BW454" s="179">
        <f t="shared" ref="BW454" si="1597">+A454</f>
        <v>44278</v>
      </c>
      <c r="BX454">
        <f t="shared" ref="BX454" si="1598">+AL454</f>
        <v>48</v>
      </c>
      <c r="BY454">
        <f t="shared" ref="BY454" si="1599">+AN454</f>
        <v>47</v>
      </c>
      <c r="BZ454">
        <f t="shared" ref="BZ454" si="1600">+AP454</f>
        <v>0</v>
      </c>
      <c r="CA454" s="179">
        <f t="shared" ref="CA454" si="1601">+A454</f>
        <v>44278</v>
      </c>
      <c r="CB454">
        <f t="shared" ref="CB454" si="1602">+AR454</f>
        <v>1007</v>
      </c>
      <c r="CC454">
        <f t="shared" ref="CC454" si="1603">+AT454</f>
        <v>969</v>
      </c>
      <c r="CD454">
        <f t="shared" ref="CD454" si="1604">+AV454</f>
        <v>10</v>
      </c>
      <c r="CE454" s="179">
        <f t="shared" ref="CE454" si="1605">+A454</f>
        <v>44278</v>
      </c>
      <c r="CF454">
        <f t="shared" ref="CF454" si="1606">+AD454</f>
        <v>12</v>
      </c>
      <c r="CG454">
        <f t="shared" ref="CG454" si="1607">+AG454</f>
        <v>35</v>
      </c>
      <c r="CH454" s="179">
        <f t="shared" ref="CH454" si="1608">+A454</f>
        <v>44278</v>
      </c>
      <c r="CI454">
        <f t="shared" ref="CI454" si="1609">+AI454</f>
        <v>1</v>
      </c>
      <c r="CJ454" s="1">
        <f t="shared" ref="CJ454" si="1610">+Z454</f>
        <v>44278</v>
      </c>
      <c r="CK454" s="282">
        <f t="shared" ref="CK454" si="1611">+AD454</f>
        <v>12</v>
      </c>
      <c r="CL454" s="1">
        <f t="shared" ref="CL454" si="1612">+Z454</f>
        <v>44278</v>
      </c>
      <c r="CM454" s="283">
        <f t="shared" ref="CM454" si="1613">+AI454</f>
        <v>1</v>
      </c>
    </row>
    <row r="455" spans="1:91" ht="18" customHeight="1" x14ac:dyDescent="0.55000000000000004">
      <c r="A455" s="179">
        <v>44279</v>
      </c>
      <c r="B455" s="240">
        <v>11</v>
      </c>
      <c r="C455" s="154">
        <f t="shared" ref="C455" si="1614">+B455+C454</f>
        <v>5232</v>
      </c>
      <c r="D455" s="154">
        <f t="shared" ref="D455" si="1615">+C455-F455</f>
        <v>163</v>
      </c>
      <c r="E455" s="147">
        <v>0</v>
      </c>
      <c r="F455" s="147">
        <v>5069</v>
      </c>
      <c r="G455" s="147">
        <v>0</v>
      </c>
      <c r="H455" s="135"/>
      <c r="I455" s="147">
        <v>5</v>
      </c>
      <c r="J455" s="135"/>
      <c r="K455" s="42">
        <v>0</v>
      </c>
      <c r="L455" s="146">
        <v>10</v>
      </c>
      <c r="M455" s="147">
        <v>10</v>
      </c>
      <c r="N455" s="135"/>
      <c r="O455" s="135"/>
      <c r="P455" s="147">
        <v>2</v>
      </c>
      <c r="Q455" s="147">
        <v>2</v>
      </c>
      <c r="R455" s="135"/>
      <c r="S455" s="135"/>
      <c r="T455" s="147">
        <v>12</v>
      </c>
      <c r="U455" s="147">
        <v>12</v>
      </c>
      <c r="V455" s="135"/>
      <c r="W455" s="42">
        <v>232</v>
      </c>
      <c r="X455" s="148">
        <v>232</v>
      </c>
      <c r="Y455" s="5">
        <v>267</v>
      </c>
      <c r="Z455" s="75">
        <f t="shared" ref="Z455" si="1616">+A455</f>
        <v>44279</v>
      </c>
      <c r="AA455" s="230">
        <f t="shared" ref="AA455" si="1617">+AF455+AL455+AR455</f>
        <v>12476</v>
      </c>
      <c r="AB455" s="230">
        <f t="shared" ref="AB455" si="1618">+AH455+AN455+AT455</f>
        <v>11980</v>
      </c>
      <c r="AC455" s="231">
        <f t="shared" ref="AC455" si="1619">+AJ455+AP455+AV455</f>
        <v>214</v>
      </c>
      <c r="AD455" s="183">
        <f t="shared" ref="AD455" si="1620">+AF455-AF454</f>
        <v>10</v>
      </c>
      <c r="AE455" s="243">
        <f t="shared" ref="AE455" si="1621">+AE454+AD455</f>
        <v>10214</v>
      </c>
      <c r="AF455" s="155">
        <v>11419</v>
      </c>
      <c r="AG455" s="184">
        <f t="shared" ref="AG455" si="1622">+AH455-AH454</f>
        <v>27</v>
      </c>
      <c r="AH455" s="155">
        <v>10963</v>
      </c>
      <c r="AI455" s="184">
        <f t="shared" ref="AI455" si="1623">+AJ455-AJ454</f>
        <v>0</v>
      </c>
      <c r="AJ455" s="185">
        <v>204</v>
      </c>
      <c r="AK455" s="186">
        <f t="shared" ref="AK455" si="1624">+AL455-AL454</f>
        <v>0</v>
      </c>
      <c r="AL455" s="155">
        <v>48</v>
      </c>
      <c r="AM455" s="184">
        <f t="shared" ref="AM455" si="1625">+AN455-AN454</f>
        <v>1</v>
      </c>
      <c r="AN455" s="155">
        <v>48</v>
      </c>
      <c r="AO455" s="184">
        <f t="shared" ref="AO455" si="1626">+AP455-AP454</f>
        <v>0</v>
      </c>
      <c r="AP455" s="187">
        <v>0</v>
      </c>
      <c r="AQ455" s="186">
        <f t="shared" ref="AQ455" si="1627">+AR455-AR454</f>
        <v>2</v>
      </c>
      <c r="AR455" s="155">
        <v>1009</v>
      </c>
      <c r="AS455" s="184">
        <f t="shared" si="1381"/>
        <v>0</v>
      </c>
      <c r="AT455" s="155">
        <v>969</v>
      </c>
      <c r="AU455" s="184">
        <f t="shared" ref="AU455" si="1628">+AV455-AV454</f>
        <v>0</v>
      </c>
      <c r="AV455" s="188">
        <v>10</v>
      </c>
      <c r="AW455" s="238">
        <v>294</v>
      </c>
      <c r="AX455" s="237">
        <f t="shared" ref="AX455" si="1629">+A455</f>
        <v>44279</v>
      </c>
      <c r="AY455" s="6">
        <v>0</v>
      </c>
      <c r="AZ455" s="238">
        <f t="shared" ref="AZ455" si="1630">+AZ454+AY455</f>
        <v>410</v>
      </c>
      <c r="BA455" s="238">
        <f t="shared" si="537"/>
        <v>238</v>
      </c>
      <c r="BB455" s="130">
        <v>0</v>
      </c>
      <c r="BC455" s="27">
        <f t="shared" ref="BC455" si="1631">+BC454+BB455</f>
        <v>964</v>
      </c>
      <c r="BD455" s="238">
        <f t="shared" si="539"/>
        <v>273</v>
      </c>
      <c r="BE455" s="229">
        <f t="shared" ref="BE455" si="1632">+Z455</f>
        <v>44279</v>
      </c>
      <c r="BF455" s="132">
        <f t="shared" ref="BF455" si="1633">+B455</f>
        <v>11</v>
      </c>
      <c r="BG455" s="132">
        <f t="shared" ref="BG455" si="1634">+BI455</f>
        <v>5232</v>
      </c>
      <c r="BH455" s="229">
        <f t="shared" ref="BH455" si="1635">+A455</f>
        <v>44279</v>
      </c>
      <c r="BI455" s="132">
        <f t="shared" ref="BI455" si="1636">+C455</f>
        <v>5232</v>
      </c>
      <c r="BJ455" s="1">
        <f t="shared" ref="BJ455" si="1637">+BE455</f>
        <v>44279</v>
      </c>
      <c r="BK455">
        <f t="shared" ref="BK455" si="1638">+L455</f>
        <v>10</v>
      </c>
      <c r="BL455">
        <f t="shared" ref="BL455" si="1639">+M455</f>
        <v>10</v>
      </c>
      <c r="BM455" s="1">
        <f t="shared" ref="BM455" si="1640">+BJ455</f>
        <v>44279</v>
      </c>
      <c r="BN455">
        <f t="shared" ref="BN455" si="1641">+BN454+BK455</f>
        <v>8476</v>
      </c>
      <c r="BO455">
        <f t="shared" ref="BO455" si="1642">+BO454+BL455</f>
        <v>4056</v>
      </c>
      <c r="BP455" s="179">
        <f t="shared" ref="BP455" si="1643">+A455</f>
        <v>44279</v>
      </c>
      <c r="BQ455">
        <f t="shared" ref="BQ455" si="1644">+AF455</f>
        <v>11419</v>
      </c>
      <c r="BR455">
        <f t="shared" ref="BR455" si="1645">+AH455</f>
        <v>10963</v>
      </c>
      <c r="BS455">
        <f t="shared" ref="BS455" si="1646">+AJ455</f>
        <v>204</v>
      </c>
      <c r="BT455">
        <v>13</v>
      </c>
      <c r="BU455">
        <f t="shared" si="1113"/>
        <v>10</v>
      </c>
      <c r="BV455">
        <f t="shared" si="1114"/>
        <v>269</v>
      </c>
      <c r="BW455" s="179">
        <f t="shared" ref="BW455" si="1647">+A455</f>
        <v>44279</v>
      </c>
      <c r="BX455">
        <f t="shared" ref="BX455" si="1648">+AL455</f>
        <v>48</v>
      </c>
      <c r="BY455">
        <f t="shared" ref="BY455" si="1649">+AN455</f>
        <v>48</v>
      </c>
      <c r="BZ455">
        <f t="shared" ref="BZ455" si="1650">+AP455</f>
        <v>0</v>
      </c>
      <c r="CA455" s="179">
        <f t="shared" ref="CA455" si="1651">+A455</f>
        <v>44279</v>
      </c>
      <c r="CB455">
        <f t="shared" ref="CB455" si="1652">+AR455</f>
        <v>1009</v>
      </c>
      <c r="CC455">
        <f t="shared" ref="CC455" si="1653">+AT455</f>
        <v>969</v>
      </c>
      <c r="CD455">
        <f t="shared" ref="CD455" si="1654">+AV455</f>
        <v>10</v>
      </c>
      <c r="CE455" s="179">
        <f t="shared" ref="CE455" si="1655">+A455</f>
        <v>44279</v>
      </c>
      <c r="CF455">
        <f t="shared" ref="CF455" si="1656">+AD455</f>
        <v>10</v>
      </c>
      <c r="CG455">
        <f t="shared" ref="CG455" si="1657">+AG455</f>
        <v>27</v>
      </c>
      <c r="CH455" s="179">
        <f t="shared" ref="CH455" si="1658">+A455</f>
        <v>44279</v>
      </c>
      <c r="CI455">
        <f t="shared" ref="CI455" si="1659">+AI455</f>
        <v>0</v>
      </c>
      <c r="CJ455" s="1">
        <f t="shared" ref="CJ455" si="1660">+Z455</f>
        <v>44279</v>
      </c>
      <c r="CK455" s="282">
        <f t="shared" ref="CK455" si="1661">+AD455</f>
        <v>10</v>
      </c>
      <c r="CL455" s="1">
        <f t="shared" ref="CL455" si="1662">+Z455</f>
        <v>44279</v>
      </c>
      <c r="CM455" s="283">
        <f t="shared" ref="CM455" si="1663">+AI455</f>
        <v>0</v>
      </c>
    </row>
    <row r="456" spans="1:91" ht="18" customHeight="1" x14ac:dyDescent="0.55000000000000004">
      <c r="A456" s="179">
        <v>44280</v>
      </c>
      <c r="B456" s="240">
        <v>11</v>
      </c>
      <c r="C456" s="154">
        <f t="shared" ref="C456" si="1664">+B456+C455</f>
        <v>5243</v>
      </c>
      <c r="D456" s="154">
        <f t="shared" ref="D456" si="1665">+C456-F456</f>
        <v>161</v>
      </c>
      <c r="E456" s="147">
        <v>0</v>
      </c>
      <c r="F456" s="147">
        <v>5082</v>
      </c>
      <c r="G456" s="147">
        <v>0</v>
      </c>
      <c r="H456" s="135"/>
      <c r="I456" s="147">
        <v>1</v>
      </c>
      <c r="J456" s="135"/>
      <c r="K456" s="42">
        <v>0</v>
      </c>
      <c r="L456" s="146">
        <v>31</v>
      </c>
      <c r="M456" s="147">
        <v>30</v>
      </c>
      <c r="N456" s="135"/>
      <c r="O456" s="135"/>
      <c r="P456" s="147">
        <v>0</v>
      </c>
      <c r="Q456" s="147">
        <v>0</v>
      </c>
      <c r="R456" s="135"/>
      <c r="S456" s="135"/>
      <c r="T456" s="147">
        <v>12</v>
      </c>
      <c r="U456" s="147">
        <v>12</v>
      </c>
      <c r="V456" s="135"/>
      <c r="W456" s="42">
        <v>251</v>
      </c>
      <c r="X456" s="148">
        <v>251</v>
      </c>
      <c r="Y456" s="5">
        <v>268</v>
      </c>
      <c r="Z456" s="75">
        <f t="shared" ref="Z456" si="1666">+A456</f>
        <v>44280</v>
      </c>
      <c r="AA456" s="230">
        <f t="shared" ref="AA456" si="1667">+AF456+AL456+AR456</f>
        <v>12488</v>
      </c>
      <c r="AB456" s="230">
        <f t="shared" ref="AB456" si="1668">+AH456+AN456+AT456</f>
        <v>12013</v>
      </c>
      <c r="AC456" s="231">
        <f t="shared" ref="AC456" si="1669">+AJ456+AP456+AV456</f>
        <v>214</v>
      </c>
      <c r="AD456" s="183">
        <f t="shared" ref="AD456" si="1670">+AF456-AF455</f>
        <v>9</v>
      </c>
      <c r="AE456" s="243">
        <f t="shared" ref="AE456" si="1671">+AE455+AD456</f>
        <v>10223</v>
      </c>
      <c r="AF456" s="155">
        <v>11428</v>
      </c>
      <c r="AG456" s="184">
        <f t="shared" ref="AG456:AG460" si="1672">+AH456-AH455</f>
        <v>31</v>
      </c>
      <c r="AH456" s="155">
        <v>10994</v>
      </c>
      <c r="AI456" s="184">
        <f t="shared" ref="AI456" si="1673">+AJ456-AJ455</f>
        <v>0</v>
      </c>
      <c r="AJ456" s="185">
        <v>204</v>
      </c>
      <c r="AK456" s="186">
        <f t="shared" ref="AK456" si="1674">+AL456-AL455</f>
        <v>0</v>
      </c>
      <c r="AL456" s="155">
        <v>48</v>
      </c>
      <c r="AM456" s="184">
        <f t="shared" ref="AM456" si="1675">+AN456-AN455</f>
        <v>0</v>
      </c>
      <c r="AN456" s="155">
        <v>48</v>
      </c>
      <c r="AO456" s="184">
        <f t="shared" ref="AO456" si="1676">+AP456-AP455</f>
        <v>0</v>
      </c>
      <c r="AP456" s="187">
        <v>0</v>
      </c>
      <c r="AQ456" s="186">
        <f t="shared" ref="AQ456" si="1677">+AR456-AR455</f>
        <v>3</v>
      </c>
      <c r="AR456" s="155">
        <v>1012</v>
      </c>
      <c r="AS456" s="184">
        <f t="shared" si="1381"/>
        <v>2</v>
      </c>
      <c r="AT456" s="155">
        <v>971</v>
      </c>
      <c r="AU456" s="184">
        <f t="shared" ref="AU456" si="1678">+AV456-AV455</f>
        <v>0</v>
      </c>
      <c r="AV456" s="188">
        <v>10</v>
      </c>
      <c r="AW456" s="238">
        <v>295</v>
      </c>
      <c r="AX456" s="237">
        <f t="shared" ref="AX456" si="1679">+A456</f>
        <v>44280</v>
      </c>
      <c r="AY456" s="6">
        <v>0</v>
      </c>
      <c r="AZ456" s="238">
        <f t="shared" ref="AZ456" si="1680">+AZ455+AY456</f>
        <v>410</v>
      </c>
      <c r="BA456" s="238">
        <f t="shared" si="537"/>
        <v>239</v>
      </c>
      <c r="BB456" s="130">
        <v>0</v>
      </c>
      <c r="BC456" s="27">
        <f t="shared" ref="BC456" si="1681">+BC455+BB456</f>
        <v>964</v>
      </c>
      <c r="BD456" s="238">
        <f t="shared" si="539"/>
        <v>274</v>
      </c>
      <c r="BE456" s="229">
        <f t="shared" ref="BE456" si="1682">+Z456</f>
        <v>44280</v>
      </c>
      <c r="BF456" s="132">
        <f t="shared" ref="BF456" si="1683">+B456</f>
        <v>11</v>
      </c>
      <c r="BG456" s="132">
        <f t="shared" ref="BG456" si="1684">+BI456</f>
        <v>5243</v>
      </c>
      <c r="BH456" s="229">
        <f t="shared" ref="BH456" si="1685">+A456</f>
        <v>44280</v>
      </c>
      <c r="BI456" s="132">
        <f t="shared" ref="BI456" si="1686">+C456</f>
        <v>5243</v>
      </c>
      <c r="BJ456" s="1">
        <f t="shared" ref="BJ456" si="1687">+BE456</f>
        <v>44280</v>
      </c>
      <c r="BK456">
        <f t="shared" ref="BK456" si="1688">+L456</f>
        <v>31</v>
      </c>
      <c r="BL456">
        <f t="shared" ref="BL456" si="1689">+M456</f>
        <v>30</v>
      </c>
      <c r="BM456" s="1">
        <f t="shared" ref="BM456" si="1690">+BJ456</f>
        <v>44280</v>
      </c>
      <c r="BN456">
        <f t="shared" ref="BN456" si="1691">+BN455+BK456</f>
        <v>8507</v>
      </c>
      <c r="BO456">
        <f t="shared" ref="BO456" si="1692">+BO455+BL456</f>
        <v>4086</v>
      </c>
      <c r="BP456" s="179">
        <f t="shared" ref="BP456" si="1693">+A456</f>
        <v>44280</v>
      </c>
      <c r="BQ456">
        <f t="shared" ref="BQ456" si="1694">+AF456</f>
        <v>11428</v>
      </c>
      <c r="BR456">
        <f t="shared" ref="BR456" si="1695">+AH456</f>
        <v>10994</v>
      </c>
      <c r="BS456">
        <f t="shared" ref="BS456" si="1696">+AJ456</f>
        <v>204</v>
      </c>
      <c r="BT456">
        <v>14</v>
      </c>
      <c r="BU456">
        <f t="shared" si="1113"/>
        <v>9</v>
      </c>
      <c r="BV456">
        <f t="shared" si="1114"/>
        <v>278</v>
      </c>
      <c r="BW456" s="179">
        <f t="shared" ref="BW456" si="1697">+A456</f>
        <v>44280</v>
      </c>
      <c r="BX456">
        <f t="shared" ref="BX456" si="1698">+AL456</f>
        <v>48</v>
      </c>
      <c r="BY456">
        <f t="shared" ref="BY456" si="1699">+AN456</f>
        <v>48</v>
      </c>
      <c r="BZ456">
        <f t="shared" ref="BZ456" si="1700">+AP456</f>
        <v>0</v>
      </c>
      <c r="CA456" s="179">
        <f t="shared" ref="CA456" si="1701">+A456</f>
        <v>44280</v>
      </c>
      <c r="CB456">
        <f t="shared" ref="CB456" si="1702">+AR456</f>
        <v>1012</v>
      </c>
      <c r="CC456">
        <f t="shared" ref="CC456" si="1703">+AT456</f>
        <v>971</v>
      </c>
      <c r="CD456">
        <f t="shared" ref="CD456" si="1704">+AV456</f>
        <v>10</v>
      </c>
      <c r="CE456" s="179">
        <f t="shared" ref="CE456" si="1705">+A456</f>
        <v>44280</v>
      </c>
      <c r="CF456">
        <f t="shared" ref="CF456" si="1706">+AD456</f>
        <v>9</v>
      </c>
      <c r="CG456">
        <f t="shared" ref="CG456" si="1707">+AG456</f>
        <v>31</v>
      </c>
      <c r="CH456" s="179">
        <f t="shared" ref="CH456" si="1708">+A456</f>
        <v>44280</v>
      </c>
      <c r="CI456">
        <f t="shared" ref="CI456" si="1709">+AI456</f>
        <v>0</v>
      </c>
      <c r="CJ456" s="1">
        <f t="shared" ref="CJ456" si="1710">+Z456</f>
        <v>44280</v>
      </c>
      <c r="CK456" s="282">
        <f t="shared" ref="CK456" si="1711">+AD456</f>
        <v>9</v>
      </c>
      <c r="CL456" s="1">
        <f t="shared" ref="CL456" si="1712">+Z456</f>
        <v>44280</v>
      </c>
      <c r="CM456" s="283">
        <f t="shared" ref="CM456" si="1713">+AI456</f>
        <v>0</v>
      </c>
    </row>
    <row r="457" spans="1:91" ht="18" customHeight="1" x14ac:dyDescent="0.55000000000000004">
      <c r="A457" s="179">
        <v>44281</v>
      </c>
      <c r="B457" s="240">
        <v>11</v>
      </c>
      <c r="C457" s="154">
        <f t="shared" ref="C457" si="1714">+B457+C456</f>
        <v>5254</v>
      </c>
      <c r="D457" s="154">
        <f t="shared" ref="D457" si="1715">+C457-F457</f>
        <v>158</v>
      </c>
      <c r="E457" s="147">
        <v>1</v>
      </c>
      <c r="F457" s="147">
        <v>5096</v>
      </c>
      <c r="G457" s="147">
        <v>0</v>
      </c>
      <c r="H457" s="135"/>
      <c r="I457" s="147">
        <v>2</v>
      </c>
      <c r="J457" s="135"/>
      <c r="K457" s="42">
        <v>0</v>
      </c>
      <c r="L457" s="146">
        <v>27</v>
      </c>
      <c r="M457" s="147">
        <v>27</v>
      </c>
      <c r="N457" s="135"/>
      <c r="O457" s="135"/>
      <c r="P457" s="147">
        <v>3</v>
      </c>
      <c r="Q457" s="147">
        <v>2</v>
      </c>
      <c r="R457" s="135"/>
      <c r="S457" s="135"/>
      <c r="T457" s="147">
        <v>5</v>
      </c>
      <c r="U457" s="147">
        <v>5</v>
      </c>
      <c r="V457" s="135"/>
      <c r="W457" s="42">
        <v>270</v>
      </c>
      <c r="X457" s="148">
        <v>270</v>
      </c>
      <c r="Y457" s="5">
        <v>269</v>
      </c>
      <c r="Z457" s="75">
        <f t="shared" ref="Z457" si="1716">+A457</f>
        <v>44281</v>
      </c>
      <c r="AA457" s="230">
        <f t="shared" ref="AA457" si="1717">+AF457+AL457+AR457</f>
        <v>12500</v>
      </c>
      <c r="AB457" s="230">
        <f t="shared" ref="AB457" si="1718">+AH457+AN457+AT457</f>
        <v>12044</v>
      </c>
      <c r="AC457" s="231">
        <f t="shared" ref="AC457" si="1719">+AJ457+AP457+AV457</f>
        <v>215</v>
      </c>
      <c r="AD457" s="183">
        <f t="shared" ref="AD457" si="1720">+AF457-AF456</f>
        <v>11</v>
      </c>
      <c r="AE457" s="243">
        <f t="shared" ref="AE457" si="1721">+AE456+AD457</f>
        <v>10234</v>
      </c>
      <c r="AF457" s="155">
        <v>11439</v>
      </c>
      <c r="AG457" s="184">
        <f t="shared" si="1672"/>
        <v>29</v>
      </c>
      <c r="AH457" s="155">
        <v>11023</v>
      </c>
      <c r="AI457" s="184">
        <f t="shared" ref="AI457" si="1722">+AJ457-AJ456</f>
        <v>1</v>
      </c>
      <c r="AJ457" s="185">
        <v>205</v>
      </c>
      <c r="AK457" s="186">
        <f t="shared" ref="AK457" si="1723">+AL457-AL456</f>
        <v>0</v>
      </c>
      <c r="AL457" s="155">
        <v>48</v>
      </c>
      <c r="AM457" s="184">
        <f t="shared" ref="AM457" si="1724">+AN457-AN456</f>
        <v>0</v>
      </c>
      <c r="AN457" s="155">
        <v>48</v>
      </c>
      <c r="AO457" s="184">
        <f t="shared" ref="AO457" si="1725">+AP457-AP456</f>
        <v>0</v>
      </c>
      <c r="AP457" s="187">
        <v>0</v>
      </c>
      <c r="AQ457" s="186">
        <f t="shared" ref="AQ457" si="1726">+AR457-AR456</f>
        <v>1</v>
      </c>
      <c r="AR457" s="155">
        <v>1013</v>
      </c>
      <c r="AS457" s="184">
        <f t="shared" si="1381"/>
        <v>2</v>
      </c>
      <c r="AT457" s="155">
        <v>973</v>
      </c>
      <c r="AU457" s="184">
        <f t="shared" ref="AU457" si="1727">+AV457-AV456</f>
        <v>0</v>
      </c>
      <c r="AV457" s="188">
        <v>10</v>
      </c>
      <c r="AW457" s="238">
        <v>296</v>
      </c>
      <c r="AX457" s="237">
        <f t="shared" ref="AX457" si="1728">+A457</f>
        <v>44281</v>
      </c>
      <c r="AY457" s="6">
        <v>0</v>
      </c>
      <c r="AZ457" s="238">
        <f t="shared" ref="AZ457" si="1729">+AZ456+AY457</f>
        <v>410</v>
      </c>
      <c r="BA457" s="238">
        <f t="shared" si="537"/>
        <v>240</v>
      </c>
      <c r="BB457" s="130">
        <v>0</v>
      </c>
      <c r="BC457" s="27">
        <f t="shared" ref="BC457" si="1730">+BC456+BB457</f>
        <v>964</v>
      </c>
      <c r="BD457" s="238">
        <f t="shared" si="539"/>
        <v>275</v>
      </c>
      <c r="BE457" s="229">
        <f t="shared" ref="BE457" si="1731">+Z457</f>
        <v>44281</v>
      </c>
      <c r="BF457" s="132">
        <f t="shared" ref="BF457:BF462" si="1732">+B457</f>
        <v>11</v>
      </c>
      <c r="BG457" s="132">
        <f t="shared" ref="BG457" si="1733">+BI457</f>
        <v>5254</v>
      </c>
      <c r="BH457" s="229">
        <f t="shared" ref="BH457" si="1734">+A457</f>
        <v>44281</v>
      </c>
      <c r="BI457" s="132">
        <f t="shared" ref="BI457" si="1735">+C457</f>
        <v>5254</v>
      </c>
      <c r="BJ457" s="1">
        <f t="shared" ref="BJ457" si="1736">+BE457</f>
        <v>44281</v>
      </c>
      <c r="BK457">
        <f t="shared" ref="BK457" si="1737">+L457</f>
        <v>27</v>
      </c>
      <c r="BL457">
        <f t="shared" ref="BL457" si="1738">+M457</f>
        <v>27</v>
      </c>
      <c r="BM457" s="1">
        <f t="shared" ref="BM457" si="1739">+BJ457</f>
        <v>44281</v>
      </c>
      <c r="BN457">
        <f t="shared" ref="BN457" si="1740">+BN456+BK457</f>
        <v>8534</v>
      </c>
      <c r="BO457">
        <f t="shared" ref="BO457" si="1741">+BO456+BL457</f>
        <v>4113</v>
      </c>
      <c r="BP457" s="179">
        <f t="shared" ref="BP457" si="1742">+A457</f>
        <v>44281</v>
      </c>
      <c r="BQ457">
        <f t="shared" ref="BQ457" si="1743">+AF457</f>
        <v>11439</v>
      </c>
      <c r="BR457">
        <f t="shared" ref="BR457" si="1744">+AH457</f>
        <v>11023</v>
      </c>
      <c r="BS457">
        <f t="shared" ref="BS457" si="1745">+AJ457</f>
        <v>205</v>
      </c>
      <c r="BT457">
        <v>15</v>
      </c>
      <c r="BU457">
        <f t="shared" si="1113"/>
        <v>11</v>
      </c>
      <c r="BV457">
        <f t="shared" si="1114"/>
        <v>289</v>
      </c>
      <c r="BW457" s="179">
        <f t="shared" ref="BW457" si="1746">+A457</f>
        <v>44281</v>
      </c>
      <c r="BX457">
        <f t="shared" ref="BX457" si="1747">+AL457</f>
        <v>48</v>
      </c>
      <c r="BY457">
        <f t="shared" ref="BY457" si="1748">+AN457</f>
        <v>48</v>
      </c>
      <c r="BZ457">
        <f t="shared" ref="BZ457" si="1749">+AP457</f>
        <v>0</v>
      </c>
      <c r="CA457" s="179">
        <f t="shared" ref="CA457" si="1750">+A457</f>
        <v>44281</v>
      </c>
      <c r="CB457">
        <f t="shared" ref="CB457" si="1751">+AR457</f>
        <v>1013</v>
      </c>
      <c r="CC457">
        <f t="shared" ref="CC457" si="1752">+AT457</f>
        <v>973</v>
      </c>
      <c r="CD457">
        <f t="shared" ref="CD457" si="1753">+AV457</f>
        <v>10</v>
      </c>
      <c r="CE457" s="179">
        <f t="shared" ref="CE457" si="1754">+A457</f>
        <v>44281</v>
      </c>
      <c r="CF457">
        <f t="shared" ref="CF457" si="1755">+AD457</f>
        <v>11</v>
      </c>
      <c r="CG457">
        <f t="shared" ref="CG457" si="1756">+AG457</f>
        <v>29</v>
      </c>
      <c r="CH457" s="179">
        <f t="shared" ref="CH457" si="1757">+A457</f>
        <v>44281</v>
      </c>
      <c r="CI457">
        <f t="shared" ref="CI457" si="1758">+AI457</f>
        <v>1</v>
      </c>
      <c r="CJ457" s="1">
        <f t="shared" ref="CJ457" si="1759">+Z457</f>
        <v>44281</v>
      </c>
      <c r="CK457" s="282">
        <f t="shared" ref="CK457" si="1760">+AD457</f>
        <v>11</v>
      </c>
      <c r="CL457" s="1">
        <f t="shared" ref="CL457" si="1761">+Z457</f>
        <v>44281</v>
      </c>
      <c r="CM457" s="283">
        <f t="shared" ref="CM457" si="1762">+AI457</f>
        <v>1</v>
      </c>
    </row>
    <row r="458" spans="1:91" ht="18" customHeight="1" x14ac:dyDescent="0.55000000000000004">
      <c r="A458" s="179">
        <v>44282</v>
      </c>
      <c r="B458" s="240">
        <v>8</v>
      </c>
      <c r="C458" s="154">
        <f t="shared" ref="C458" si="1763">+B458+C457</f>
        <v>5262</v>
      </c>
      <c r="D458" s="154">
        <f t="shared" ref="D458" si="1764">+C458-F458</f>
        <v>164</v>
      </c>
      <c r="E458" s="147">
        <v>1</v>
      </c>
      <c r="F458" s="147">
        <v>5098</v>
      </c>
      <c r="G458" s="147">
        <v>1</v>
      </c>
      <c r="H458" s="135"/>
      <c r="I458" s="147">
        <v>2</v>
      </c>
      <c r="J458" s="135"/>
      <c r="K458" s="42">
        <v>0</v>
      </c>
      <c r="L458" s="146">
        <v>19</v>
      </c>
      <c r="M458" s="147">
        <v>19</v>
      </c>
      <c r="N458" s="135"/>
      <c r="O458" s="135"/>
      <c r="P458" s="147">
        <v>3</v>
      </c>
      <c r="Q458" s="147">
        <v>3</v>
      </c>
      <c r="R458" s="135"/>
      <c r="S458" s="135"/>
      <c r="T458" s="147">
        <v>19</v>
      </c>
      <c r="U458" s="147">
        <v>19</v>
      </c>
      <c r="V458" s="135"/>
      <c r="W458" s="42">
        <v>267</v>
      </c>
      <c r="X458" s="148">
        <v>267</v>
      </c>
      <c r="Y458" s="5">
        <v>270</v>
      </c>
      <c r="Z458" s="75">
        <f t="shared" ref="Z458" si="1765">+A458</f>
        <v>44282</v>
      </c>
      <c r="AA458" s="230">
        <f t="shared" ref="AA458" si="1766">+AF458+AL458+AR458</f>
        <v>12513</v>
      </c>
      <c r="AB458" s="230">
        <f t="shared" ref="AB458" si="1767">+AH458+AN458+AT458</f>
        <v>12076</v>
      </c>
      <c r="AC458" s="231">
        <f t="shared" ref="AC458" si="1768">+AJ458+AP458+AV458</f>
        <v>215</v>
      </c>
      <c r="AD458" s="183">
        <f t="shared" ref="AD458" si="1769">+AF458-AF457</f>
        <v>6</v>
      </c>
      <c r="AE458" s="243">
        <f t="shared" ref="AE458" si="1770">+AE457+AD458</f>
        <v>10240</v>
      </c>
      <c r="AF458" s="155">
        <v>11445</v>
      </c>
      <c r="AG458" s="184">
        <f t="shared" si="1672"/>
        <v>27</v>
      </c>
      <c r="AH458" s="155">
        <v>11050</v>
      </c>
      <c r="AI458" s="184">
        <f t="shared" ref="AI458" si="1771">+AJ458-AJ457</f>
        <v>0</v>
      </c>
      <c r="AJ458" s="185">
        <v>205</v>
      </c>
      <c r="AK458" s="186">
        <f t="shared" ref="AK458" si="1772">+AL458-AL457</f>
        <v>0</v>
      </c>
      <c r="AL458" s="155">
        <v>48</v>
      </c>
      <c r="AM458" s="184">
        <f t="shared" ref="AM458" si="1773">+AN458-AN457</f>
        <v>0</v>
      </c>
      <c r="AN458" s="155">
        <v>48</v>
      </c>
      <c r="AO458" s="184">
        <f t="shared" ref="AO458" si="1774">+AP458-AP457</f>
        <v>0</v>
      </c>
      <c r="AP458" s="187">
        <v>0</v>
      </c>
      <c r="AQ458" s="186">
        <f t="shared" ref="AQ458" si="1775">+AR458-AR457</f>
        <v>7</v>
      </c>
      <c r="AR458" s="155">
        <v>1020</v>
      </c>
      <c r="AS458" s="184">
        <f t="shared" ref="AS458" si="1776">+AT458-AT457</f>
        <v>5</v>
      </c>
      <c r="AT458" s="155">
        <v>978</v>
      </c>
      <c r="AU458" s="184">
        <f t="shared" ref="AU458" si="1777">+AV458-AV457</f>
        <v>0</v>
      </c>
      <c r="AV458" s="188">
        <v>10</v>
      </c>
      <c r="AW458" s="238">
        <v>297</v>
      </c>
      <c r="AX458" s="237">
        <f t="shared" ref="AX458" si="1778">+A458</f>
        <v>44282</v>
      </c>
      <c r="AY458" s="6">
        <v>0</v>
      </c>
      <c r="AZ458" s="238">
        <f t="shared" ref="AZ458" si="1779">+AZ457+AY458</f>
        <v>410</v>
      </c>
      <c r="BA458" s="238">
        <f t="shared" si="537"/>
        <v>241</v>
      </c>
      <c r="BB458" s="130">
        <v>0</v>
      </c>
      <c r="BC458" s="27">
        <f t="shared" ref="BC458" si="1780">+BC457+BB458</f>
        <v>964</v>
      </c>
      <c r="BD458" s="238">
        <f t="shared" si="539"/>
        <v>276</v>
      </c>
      <c r="BE458" s="229">
        <f t="shared" ref="BE458" si="1781">+Z458</f>
        <v>44282</v>
      </c>
      <c r="BF458" s="132">
        <f t="shared" si="1732"/>
        <v>8</v>
      </c>
      <c r="BG458" s="132">
        <f t="shared" ref="BG458" si="1782">+BI458</f>
        <v>5262</v>
      </c>
      <c r="BH458" s="229">
        <f t="shared" ref="BH458" si="1783">+A458</f>
        <v>44282</v>
      </c>
      <c r="BI458" s="132">
        <f t="shared" ref="BI458" si="1784">+C458</f>
        <v>5262</v>
      </c>
      <c r="BJ458" s="1">
        <f t="shared" ref="BJ458" si="1785">+BE458</f>
        <v>44282</v>
      </c>
      <c r="BK458">
        <f t="shared" ref="BK458" si="1786">+L458</f>
        <v>19</v>
      </c>
      <c r="BL458">
        <f t="shared" ref="BL458" si="1787">+M458</f>
        <v>19</v>
      </c>
      <c r="BM458" s="1">
        <f t="shared" ref="BM458" si="1788">+BJ458</f>
        <v>44282</v>
      </c>
      <c r="BN458">
        <f t="shared" ref="BN458" si="1789">+BN457+BK458</f>
        <v>8553</v>
      </c>
      <c r="BO458">
        <f t="shared" ref="BO458" si="1790">+BO457+BL458</f>
        <v>4132</v>
      </c>
      <c r="BP458" s="179">
        <f t="shared" ref="BP458" si="1791">+A458</f>
        <v>44282</v>
      </c>
      <c r="BQ458">
        <f t="shared" ref="BQ458" si="1792">+AF458</f>
        <v>11445</v>
      </c>
      <c r="BR458">
        <f t="shared" ref="BR458" si="1793">+AH458</f>
        <v>11050</v>
      </c>
      <c r="BS458">
        <f t="shared" ref="BS458" si="1794">+AJ458</f>
        <v>205</v>
      </c>
      <c r="BT458">
        <v>15</v>
      </c>
      <c r="BU458">
        <f t="shared" ref="BU458" si="1795">+AD458</f>
        <v>6</v>
      </c>
      <c r="BV458">
        <f t="shared" ref="BV458" si="1796">+BV457+BU458</f>
        <v>295</v>
      </c>
      <c r="BW458" s="179">
        <f t="shared" ref="BW458" si="1797">+A458</f>
        <v>44282</v>
      </c>
      <c r="BX458">
        <f t="shared" ref="BX458" si="1798">+AL458</f>
        <v>48</v>
      </c>
      <c r="BY458">
        <f t="shared" ref="BY458" si="1799">+AN458</f>
        <v>48</v>
      </c>
      <c r="BZ458">
        <f t="shared" ref="BZ458" si="1800">+AP458</f>
        <v>0</v>
      </c>
      <c r="CA458" s="179">
        <f t="shared" ref="CA458" si="1801">+A458</f>
        <v>44282</v>
      </c>
      <c r="CB458">
        <f t="shared" ref="CB458" si="1802">+AR458</f>
        <v>1020</v>
      </c>
      <c r="CC458">
        <f t="shared" ref="CC458" si="1803">+AT458</f>
        <v>978</v>
      </c>
      <c r="CD458">
        <f t="shared" ref="CD458" si="1804">+AV458</f>
        <v>10</v>
      </c>
      <c r="CE458" s="179">
        <f t="shared" ref="CE458" si="1805">+A458</f>
        <v>44282</v>
      </c>
      <c r="CF458">
        <f t="shared" ref="CF458" si="1806">+AD458</f>
        <v>6</v>
      </c>
      <c r="CG458">
        <f t="shared" ref="CG458" si="1807">+AG458</f>
        <v>27</v>
      </c>
      <c r="CH458" s="179">
        <f t="shared" ref="CH458" si="1808">+A458</f>
        <v>44282</v>
      </c>
      <c r="CI458">
        <f t="shared" ref="CI458" si="1809">+AI458</f>
        <v>0</v>
      </c>
      <c r="CJ458" s="1">
        <f t="shared" ref="CJ458" si="1810">+Z458</f>
        <v>44282</v>
      </c>
      <c r="CK458" s="282">
        <f t="shared" ref="CK458" si="1811">+AD458</f>
        <v>6</v>
      </c>
      <c r="CL458" s="1">
        <f t="shared" ref="CL458" si="1812">+Z458</f>
        <v>44282</v>
      </c>
      <c r="CM458" s="283">
        <f t="shared" ref="CM458" si="1813">+AI458</f>
        <v>0</v>
      </c>
    </row>
    <row r="459" spans="1:91" ht="18" customHeight="1" x14ac:dyDescent="0.55000000000000004">
      <c r="A459" s="179">
        <v>44283</v>
      </c>
      <c r="B459" s="240">
        <v>15</v>
      </c>
      <c r="C459" s="154">
        <f t="shared" ref="C459" si="1814">+B459+C458</f>
        <v>5277</v>
      </c>
      <c r="D459" s="154">
        <f t="shared" ref="D459" si="1815">+C459-F459</f>
        <v>169</v>
      </c>
      <c r="E459" s="147">
        <v>1</v>
      </c>
      <c r="F459" s="147">
        <v>5108</v>
      </c>
      <c r="G459" s="147">
        <v>0</v>
      </c>
      <c r="H459" s="135"/>
      <c r="I459" s="147">
        <v>2</v>
      </c>
      <c r="J459" s="135"/>
      <c r="K459" s="42">
        <v>0</v>
      </c>
      <c r="L459" s="146">
        <v>18</v>
      </c>
      <c r="M459" s="147">
        <v>18</v>
      </c>
      <c r="N459" s="135"/>
      <c r="O459" s="135"/>
      <c r="P459" s="147">
        <v>4</v>
      </c>
      <c r="Q459" s="147">
        <v>4</v>
      </c>
      <c r="R459" s="135"/>
      <c r="S459" s="135"/>
      <c r="T459" s="147">
        <v>8</v>
      </c>
      <c r="U459" s="147">
        <v>8</v>
      </c>
      <c r="V459" s="135"/>
      <c r="W459" s="42">
        <v>273</v>
      </c>
      <c r="X459" s="148">
        <v>273</v>
      </c>
      <c r="Y459" s="5">
        <v>271</v>
      </c>
      <c r="Z459" s="75">
        <f t="shared" ref="Z459" si="1816">+A459</f>
        <v>44283</v>
      </c>
      <c r="AA459" s="230">
        <f t="shared" ref="AA459" si="1817">+AF459+AL459+AR459</f>
        <v>12516</v>
      </c>
      <c r="AB459" s="230">
        <f t="shared" ref="AB459" si="1818">+AH459+AN459+AT459</f>
        <v>12083</v>
      </c>
      <c r="AC459" s="231">
        <f t="shared" ref="AC459" si="1819">+AJ459+AP459+AV459</f>
        <v>215</v>
      </c>
      <c r="AD459" s="183">
        <f t="shared" ref="AD459" si="1820">+AF459-AF458</f>
        <v>1</v>
      </c>
      <c r="AE459" s="243">
        <f t="shared" ref="AE459" si="1821">+AE458+AD459</f>
        <v>10241</v>
      </c>
      <c r="AF459" s="155">
        <v>11446</v>
      </c>
      <c r="AG459" s="184">
        <f t="shared" si="1672"/>
        <v>6</v>
      </c>
      <c r="AH459" s="155">
        <v>11056</v>
      </c>
      <c r="AI459" s="184">
        <f t="shared" ref="AI459" si="1822">+AJ459-AJ458</f>
        <v>0</v>
      </c>
      <c r="AJ459" s="185">
        <v>205</v>
      </c>
      <c r="AK459" s="186">
        <f t="shared" ref="AK459" si="1823">+AL459-AL458</f>
        <v>0</v>
      </c>
      <c r="AL459" s="155">
        <v>48</v>
      </c>
      <c r="AM459" s="184">
        <f t="shared" ref="AM459" si="1824">+AN459-AN458</f>
        <v>0</v>
      </c>
      <c r="AN459" s="155">
        <v>48</v>
      </c>
      <c r="AO459" s="184">
        <f t="shared" ref="AO459" si="1825">+AP459-AP458</f>
        <v>0</v>
      </c>
      <c r="AP459" s="187">
        <v>0</v>
      </c>
      <c r="AQ459" s="186">
        <f t="shared" ref="AQ459" si="1826">+AR459-AR458</f>
        <v>2</v>
      </c>
      <c r="AR459" s="155">
        <v>1022</v>
      </c>
      <c r="AS459" s="184">
        <f t="shared" ref="AS459" si="1827">+AT459-AT458</f>
        <v>1</v>
      </c>
      <c r="AT459" s="155">
        <v>979</v>
      </c>
      <c r="AU459" s="184">
        <f t="shared" ref="AU459" si="1828">+AV459-AV458</f>
        <v>0</v>
      </c>
      <c r="AV459" s="188">
        <v>10</v>
      </c>
      <c r="AW459" s="238">
        <v>298</v>
      </c>
      <c r="AX459" s="237">
        <f t="shared" ref="AX459" si="1829">+A459</f>
        <v>44283</v>
      </c>
      <c r="AY459" s="6">
        <v>0</v>
      </c>
      <c r="AZ459" s="238">
        <f t="shared" ref="AZ459" si="1830">+AZ458+AY459</f>
        <v>410</v>
      </c>
      <c r="BA459" s="238">
        <f t="shared" si="537"/>
        <v>242</v>
      </c>
      <c r="BB459" s="130">
        <v>0</v>
      </c>
      <c r="BC459" s="27">
        <f t="shared" ref="BC459" si="1831">+BC458+BB459</f>
        <v>964</v>
      </c>
      <c r="BD459" s="238">
        <f t="shared" si="539"/>
        <v>277</v>
      </c>
      <c r="BE459" s="229">
        <f t="shared" ref="BE459" si="1832">+Z459</f>
        <v>44283</v>
      </c>
      <c r="BF459" s="132">
        <f t="shared" si="1732"/>
        <v>15</v>
      </c>
      <c r="BG459" s="132">
        <f t="shared" ref="BG459" si="1833">+BI459</f>
        <v>5277</v>
      </c>
      <c r="BH459" s="229">
        <f t="shared" ref="BH459" si="1834">+A459</f>
        <v>44283</v>
      </c>
      <c r="BI459" s="132">
        <f t="shared" ref="BI459" si="1835">+C459</f>
        <v>5277</v>
      </c>
      <c r="BJ459" s="1">
        <f t="shared" ref="BJ459" si="1836">+BE459</f>
        <v>44283</v>
      </c>
      <c r="BK459">
        <f t="shared" ref="BK459" si="1837">+L459</f>
        <v>18</v>
      </c>
      <c r="BL459">
        <f t="shared" ref="BL459" si="1838">+M459</f>
        <v>18</v>
      </c>
      <c r="BM459" s="1">
        <f t="shared" ref="BM459" si="1839">+BJ459</f>
        <v>44283</v>
      </c>
      <c r="BN459">
        <f t="shared" ref="BN459" si="1840">+BN458+BK459</f>
        <v>8571</v>
      </c>
      <c r="BO459">
        <f t="shared" ref="BO459" si="1841">+BO458+BL459</f>
        <v>4150</v>
      </c>
      <c r="BP459" s="179">
        <f t="shared" ref="BP459" si="1842">+A459</f>
        <v>44283</v>
      </c>
      <c r="BQ459">
        <f t="shared" ref="BQ459" si="1843">+AF459</f>
        <v>11446</v>
      </c>
      <c r="BR459">
        <f t="shared" ref="BR459" si="1844">+AH459</f>
        <v>11056</v>
      </c>
      <c r="BS459">
        <f t="shared" ref="BS459" si="1845">+AJ459</f>
        <v>205</v>
      </c>
      <c r="BT459">
        <v>15</v>
      </c>
      <c r="BU459">
        <f t="shared" ref="BU459" si="1846">+AD459</f>
        <v>1</v>
      </c>
      <c r="BV459">
        <f t="shared" ref="BV459" si="1847">+BV458+BU459</f>
        <v>296</v>
      </c>
      <c r="BW459" s="179">
        <f t="shared" ref="BW459" si="1848">+A459</f>
        <v>44283</v>
      </c>
      <c r="BX459">
        <f t="shared" ref="BX459" si="1849">+AL459</f>
        <v>48</v>
      </c>
      <c r="BY459">
        <f t="shared" ref="BY459" si="1850">+AN459</f>
        <v>48</v>
      </c>
      <c r="BZ459">
        <f t="shared" ref="BZ459" si="1851">+AP459</f>
        <v>0</v>
      </c>
      <c r="CA459" s="179">
        <f t="shared" ref="CA459" si="1852">+A459</f>
        <v>44283</v>
      </c>
      <c r="CB459">
        <f t="shared" ref="CB459" si="1853">+AR459</f>
        <v>1022</v>
      </c>
      <c r="CC459">
        <f t="shared" ref="CC459" si="1854">+AT459</f>
        <v>979</v>
      </c>
      <c r="CD459">
        <f t="shared" ref="CD459" si="1855">+AV459</f>
        <v>10</v>
      </c>
      <c r="CE459" s="179">
        <f t="shared" ref="CE459" si="1856">+A459</f>
        <v>44283</v>
      </c>
      <c r="CF459">
        <f t="shared" ref="CF459" si="1857">+AD459</f>
        <v>1</v>
      </c>
      <c r="CG459">
        <f t="shared" ref="CG459" si="1858">+AG459</f>
        <v>6</v>
      </c>
      <c r="CH459" s="179">
        <f t="shared" ref="CH459" si="1859">+A459</f>
        <v>44283</v>
      </c>
      <c r="CI459">
        <f t="shared" ref="CI459" si="1860">+AI459</f>
        <v>0</v>
      </c>
      <c r="CJ459" s="1">
        <f t="shared" ref="CJ459" si="1861">+Z459</f>
        <v>44283</v>
      </c>
      <c r="CK459" s="282">
        <f t="shared" ref="CK459" si="1862">+AD459</f>
        <v>1</v>
      </c>
      <c r="CL459" s="1">
        <f t="shared" ref="CL459" si="1863">+Z459</f>
        <v>44283</v>
      </c>
      <c r="CM459" s="283">
        <f t="shared" ref="CM459" si="1864">+AI459</f>
        <v>0</v>
      </c>
    </row>
    <row r="460" spans="1:91" ht="18" customHeight="1" x14ac:dyDescent="0.55000000000000004">
      <c r="A460" s="179">
        <v>44284</v>
      </c>
      <c r="B460" s="240">
        <v>8</v>
      </c>
      <c r="C460" s="154">
        <f t="shared" ref="C460" si="1865">+B460+C459</f>
        <v>5285</v>
      </c>
      <c r="D460" s="154">
        <f t="shared" ref="D460" si="1866">+C460-F460</f>
        <v>172</v>
      </c>
      <c r="E460" s="147">
        <v>1</v>
      </c>
      <c r="F460" s="147">
        <v>5113</v>
      </c>
      <c r="G460" s="147">
        <v>0</v>
      </c>
      <c r="H460" s="135"/>
      <c r="I460" s="147">
        <v>2</v>
      </c>
      <c r="J460" s="135"/>
      <c r="K460" s="42">
        <v>0</v>
      </c>
      <c r="L460" s="146">
        <v>6</v>
      </c>
      <c r="M460" s="147">
        <v>6</v>
      </c>
      <c r="N460" s="135"/>
      <c r="O460" s="135"/>
      <c r="P460" s="147">
        <v>3</v>
      </c>
      <c r="Q460" s="147">
        <v>3</v>
      </c>
      <c r="R460" s="135"/>
      <c r="S460" s="135"/>
      <c r="T460" s="147">
        <v>13</v>
      </c>
      <c r="U460" s="147">
        <v>13</v>
      </c>
      <c r="V460" s="135"/>
      <c r="W460" s="42">
        <v>263</v>
      </c>
      <c r="X460" s="148">
        <v>163</v>
      </c>
      <c r="Y460" s="5">
        <v>272</v>
      </c>
      <c r="Z460" s="75">
        <f t="shared" ref="Z460" si="1867">+A460</f>
        <v>44284</v>
      </c>
      <c r="AA460" s="230">
        <f t="shared" ref="AA460" si="1868">+AF460+AL460+AR460</f>
        <v>12525</v>
      </c>
      <c r="AB460" s="230">
        <f t="shared" ref="AB460" si="1869">+AH460+AN460+AT460</f>
        <v>12102</v>
      </c>
      <c r="AC460" s="231">
        <f t="shared" ref="AC460" si="1870">+AJ460+AP460+AV460</f>
        <v>215</v>
      </c>
      <c r="AD460" s="183">
        <f t="shared" ref="AD460" si="1871">+AF460-AF459</f>
        <v>8</v>
      </c>
      <c r="AE460" s="243">
        <f t="shared" ref="AE460" si="1872">+AE459+AD460</f>
        <v>10249</v>
      </c>
      <c r="AF460" s="155">
        <v>11454</v>
      </c>
      <c r="AG460" s="184">
        <f t="shared" si="1672"/>
        <v>19</v>
      </c>
      <c r="AH460" s="155">
        <v>11075</v>
      </c>
      <c r="AI460" s="184">
        <f t="shared" ref="AI460" si="1873">+AJ460-AJ459</f>
        <v>0</v>
      </c>
      <c r="AJ460" s="185">
        <v>205</v>
      </c>
      <c r="AK460" s="186">
        <f t="shared" ref="AK460" si="1874">+AL460-AL459</f>
        <v>0</v>
      </c>
      <c r="AL460" s="155">
        <v>48</v>
      </c>
      <c r="AM460" s="184">
        <f t="shared" ref="AM460" si="1875">+AN460-AN459</f>
        <v>0</v>
      </c>
      <c r="AN460" s="155">
        <v>48</v>
      </c>
      <c r="AO460" s="184">
        <f t="shared" ref="AO460" si="1876">+AP460-AP459</f>
        <v>0</v>
      </c>
      <c r="AP460" s="187">
        <v>0</v>
      </c>
      <c r="AQ460" s="186">
        <f t="shared" ref="AQ460" si="1877">+AR460-AR459</f>
        <v>1</v>
      </c>
      <c r="AR460" s="155">
        <v>1023</v>
      </c>
      <c r="AS460" s="184">
        <f t="shared" ref="AS460" si="1878">+AT460-AT459</f>
        <v>0</v>
      </c>
      <c r="AT460" s="155">
        <v>979</v>
      </c>
      <c r="AU460" s="184">
        <f t="shared" ref="AU460" si="1879">+AV460-AV459</f>
        <v>0</v>
      </c>
      <c r="AV460" s="188">
        <v>10</v>
      </c>
      <c r="AW460" s="238">
        <v>299</v>
      </c>
      <c r="AX460" s="237">
        <f t="shared" ref="AX460" si="1880">+A460</f>
        <v>44284</v>
      </c>
      <c r="AY460" s="6">
        <v>0</v>
      </c>
      <c r="AZ460" s="238">
        <f t="shared" ref="AZ460" si="1881">+AZ459+AY460</f>
        <v>410</v>
      </c>
      <c r="BA460" s="238">
        <f t="shared" si="537"/>
        <v>243</v>
      </c>
      <c r="BB460" s="130">
        <v>0</v>
      </c>
      <c r="BC460" s="27">
        <f t="shared" ref="BC460" si="1882">+BC459+BB460</f>
        <v>964</v>
      </c>
      <c r="BD460" s="238">
        <f t="shared" si="539"/>
        <v>278</v>
      </c>
      <c r="BE460" s="229">
        <f t="shared" ref="BE460" si="1883">+Z460</f>
        <v>44284</v>
      </c>
      <c r="BF460" s="132">
        <f t="shared" si="1732"/>
        <v>8</v>
      </c>
      <c r="BG460" s="132">
        <f t="shared" ref="BG460" si="1884">+BI460</f>
        <v>5285</v>
      </c>
      <c r="BH460" s="229">
        <f t="shared" ref="BH460" si="1885">+A460</f>
        <v>44284</v>
      </c>
      <c r="BI460" s="132">
        <f t="shared" ref="BI460" si="1886">+C460</f>
        <v>5285</v>
      </c>
      <c r="BJ460" s="1">
        <f t="shared" ref="BJ460" si="1887">+BE460</f>
        <v>44284</v>
      </c>
      <c r="BK460">
        <f t="shared" ref="BK460" si="1888">+L460</f>
        <v>6</v>
      </c>
      <c r="BL460">
        <f t="shared" ref="BL460" si="1889">+M460</f>
        <v>6</v>
      </c>
      <c r="BM460" s="1">
        <f t="shared" ref="BM460" si="1890">+BJ460</f>
        <v>44284</v>
      </c>
      <c r="BN460">
        <f t="shared" ref="BN460" si="1891">+BN459+BK460</f>
        <v>8577</v>
      </c>
      <c r="BO460">
        <f t="shared" ref="BO460" si="1892">+BO459+BL460</f>
        <v>4156</v>
      </c>
      <c r="BP460" s="179">
        <f t="shared" ref="BP460" si="1893">+A460</f>
        <v>44284</v>
      </c>
      <c r="BQ460">
        <f t="shared" ref="BQ460" si="1894">+AF460</f>
        <v>11454</v>
      </c>
      <c r="BR460">
        <f t="shared" ref="BR460" si="1895">+AH460</f>
        <v>11075</v>
      </c>
      <c r="BS460">
        <f t="shared" ref="BS460" si="1896">+AJ460</f>
        <v>205</v>
      </c>
      <c r="BT460">
        <v>15</v>
      </c>
      <c r="BU460">
        <f t="shared" ref="BU460" si="1897">+AD460</f>
        <v>8</v>
      </c>
      <c r="BV460">
        <f t="shared" ref="BV460" si="1898">+BV459+BU460</f>
        <v>304</v>
      </c>
      <c r="BW460" s="179">
        <f t="shared" ref="BW460" si="1899">+A460</f>
        <v>44284</v>
      </c>
      <c r="BX460">
        <f t="shared" ref="BX460" si="1900">+AL460</f>
        <v>48</v>
      </c>
      <c r="BY460">
        <f t="shared" ref="BY460" si="1901">+AN460</f>
        <v>48</v>
      </c>
      <c r="BZ460">
        <f t="shared" ref="BZ460" si="1902">+AP460</f>
        <v>0</v>
      </c>
      <c r="CA460" s="179">
        <f t="shared" ref="CA460" si="1903">+A460</f>
        <v>44284</v>
      </c>
      <c r="CB460">
        <f t="shared" ref="CB460" si="1904">+AR460</f>
        <v>1023</v>
      </c>
      <c r="CC460">
        <f t="shared" ref="CC460" si="1905">+AT460</f>
        <v>979</v>
      </c>
      <c r="CD460">
        <f t="shared" ref="CD460" si="1906">+AV460</f>
        <v>10</v>
      </c>
      <c r="CE460" s="179">
        <f t="shared" ref="CE460" si="1907">+A460</f>
        <v>44284</v>
      </c>
      <c r="CF460">
        <f t="shared" ref="CF460" si="1908">+AD460</f>
        <v>8</v>
      </c>
      <c r="CG460">
        <f t="shared" ref="CG460" si="1909">+AG460</f>
        <v>19</v>
      </c>
      <c r="CH460" s="179">
        <f t="shared" ref="CH460" si="1910">+A460</f>
        <v>44284</v>
      </c>
      <c r="CI460">
        <f t="shared" ref="CI460" si="1911">+AI460</f>
        <v>0</v>
      </c>
      <c r="CJ460" s="1">
        <f t="shared" ref="CJ460" si="1912">+Z460</f>
        <v>44284</v>
      </c>
      <c r="CK460" s="282">
        <f t="shared" ref="CK460" si="1913">+AD460</f>
        <v>8</v>
      </c>
      <c r="CL460" s="1">
        <f t="shared" ref="CL460" si="1914">+Z460</f>
        <v>44284</v>
      </c>
      <c r="CM460" s="283">
        <f t="shared" ref="CM460" si="1915">+AI460</f>
        <v>0</v>
      </c>
    </row>
    <row r="461" spans="1:91" ht="18" customHeight="1" x14ac:dyDescent="0.55000000000000004">
      <c r="A461" s="179">
        <v>44285</v>
      </c>
      <c r="B461" s="240">
        <v>5</v>
      </c>
      <c r="C461" s="154">
        <f t="shared" ref="C461:C462" si="1916">+B461+C460</f>
        <v>5290</v>
      </c>
      <c r="D461" s="154">
        <f t="shared" ref="D461:D462" si="1917">+C461-F461</f>
        <v>171</v>
      </c>
      <c r="E461" s="147">
        <v>2</v>
      </c>
      <c r="F461" s="147">
        <v>5119</v>
      </c>
      <c r="G461" s="147">
        <v>1</v>
      </c>
      <c r="H461" s="135"/>
      <c r="I461" s="147">
        <v>3</v>
      </c>
      <c r="J461" s="135"/>
      <c r="K461" s="42">
        <v>0</v>
      </c>
      <c r="L461" s="146">
        <v>8</v>
      </c>
      <c r="M461" s="147">
        <v>5</v>
      </c>
      <c r="N461" s="135"/>
      <c r="O461" s="135"/>
      <c r="P461" s="147">
        <v>2</v>
      </c>
      <c r="Q461" s="147">
        <v>2</v>
      </c>
      <c r="R461" s="135"/>
      <c r="S461" s="135"/>
      <c r="T461" s="147">
        <v>14</v>
      </c>
      <c r="U461" s="147">
        <v>14</v>
      </c>
      <c r="V461" s="135"/>
      <c r="W461" s="42">
        <v>255</v>
      </c>
      <c r="X461" s="148">
        <v>252</v>
      </c>
      <c r="Y461" s="5">
        <v>273</v>
      </c>
      <c r="Z461" s="75">
        <f t="shared" ref="Z461:Z462" si="1918">+A461</f>
        <v>44285</v>
      </c>
      <c r="AA461" s="230">
        <f t="shared" ref="AA461:AA462" si="1919">+AF461+AL461+AR461</f>
        <v>12533</v>
      </c>
      <c r="AB461" s="230">
        <f t="shared" ref="AB461:AB462" si="1920">+AH461+AN461+AT461</f>
        <v>12114</v>
      </c>
      <c r="AC461" s="231">
        <f t="shared" ref="AC461:AC462" si="1921">+AJ461+AP461+AV461</f>
        <v>215</v>
      </c>
      <c r="AD461" s="183">
        <f t="shared" ref="AD461:AD462" si="1922">+AF461-AF460</f>
        <v>7</v>
      </c>
      <c r="AE461" s="243">
        <f t="shared" ref="AE461:AE462" si="1923">+AE460+AD461</f>
        <v>10256</v>
      </c>
      <c r="AF461" s="155">
        <v>11461</v>
      </c>
      <c r="AG461" s="184">
        <f t="shared" ref="AG461:AG462" si="1924">+AH461-AH460</f>
        <v>10</v>
      </c>
      <c r="AH461" s="155">
        <v>11085</v>
      </c>
      <c r="AI461" s="184">
        <f t="shared" ref="AI461:AI462" si="1925">+AJ461-AJ460</f>
        <v>0</v>
      </c>
      <c r="AJ461" s="185">
        <v>205</v>
      </c>
      <c r="AK461" s="186">
        <f t="shared" ref="AK461:AK462" si="1926">+AL461-AL460</f>
        <v>0</v>
      </c>
      <c r="AL461" s="155">
        <v>48</v>
      </c>
      <c r="AM461" s="184">
        <f t="shared" ref="AM461:AM462" si="1927">+AN461-AN460</f>
        <v>0</v>
      </c>
      <c r="AN461" s="155">
        <v>48</v>
      </c>
      <c r="AO461" s="184">
        <f t="shared" ref="AO461:AO462" si="1928">+AP461-AP460</f>
        <v>0</v>
      </c>
      <c r="AP461" s="187">
        <v>0</v>
      </c>
      <c r="AQ461" s="186">
        <f t="shared" ref="AQ461:AQ462" si="1929">+AR461-AR460</f>
        <v>1</v>
      </c>
      <c r="AR461" s="155">
        <v>1024</v>
      </c>
      <c r="AS461" s="184">
        <f t="shared" ref="AS461:AS462" si="1930">+AT461-AT460</f>
        <v>2</v>
      </c>
      <c r="AT461" s="155">
        <v>981</v>
      </c>
      <c r="AU461" s="184">
        <f t="shared" ref="AU461:AU462" si="1931">+AV461-AV460</f>
        <v>0</v>
      </c>
      <c r="AV461" s="188">
        <v>10</v>
      </c>
      <c r="AW461" s="238">
        <v>300</v>
      </c>
      <c r="AX461" s="237">
        <f t="shared" ref="AX461:AX462" si="1932">+A461</f>
        <v>44285</v>
      </c>
      <c r="AY461" s="6">
        <v>0</v>
      </c>
      <c r="AZ461" s="238">
        <f t="shared" ref="AZ461:AZ462" si="1933">+AZ460+AY461</f>
        <v>410</v>
      </c>
      <c r="BA461" s="238">
        <f t="shared" si="537"/>
        <v>244</v>
      </c>
      <c r="BB461" s="130">
        <v>0</v>
      </c>
      <c r="BC461" s="27">
        <f t="shared" ref="BC461:BC462" si="1934">+BC460+BB461</f>
        <v>964</v>
      </c>
      <c r="BD461" s="238">
        <f t="shared" si="539"/>
        <v>279</v>
      </c>
      <c r="BE461" s="229">
        <f t="shared" ref="BE461:BE462" si="1935">+Z461</f>
        <v>44285</v>
      </c>
      <c r="BF461" s="132">
        <f t="shared" si="1732"/>
        <v>5</v>
      </c>
      <c r="BG461" s="132">
        <f t="shared" ref="BG461:BG462" si="1936">+BI461</f>
        <v>5290</v>
      </c>
      <c r="BH461" s="229">
        <f t="shared" ref="BH461:BH462" si="1937">+A461</f>
        <v>44285</v>
      </c>
      <c r="BI461" s="132">
        <f t="shared" ref="BI461:BI462" si="1938">+C461</f>
        <v>5290</v>
      </c>
      <c r="BJ461" s="1">
        <f t="shared" ref="BJ461:BJ462" si="1939">+BE461</f>
        <v>44285</v>
      </c>
      <c r="BK461">
        <f t="shared" ref="BK461:BK462" si="1940">+L461</f>
        <v>8</v>
      </c>
      <c r="BL461">
        <f t="shared" ref="BL461:BL462" si="1941">+M461</f>
        <v>5</v>
      </c>
      <c r="BM461" s="1">
        <f t="shared" ref="BM461:BM462" si="1942">+BJ461</f>
        <v>44285</v>
      </c>
      <c r="BN461">
        <f t="shared" ref="BN461:BN462" si="1943">+BN460+BK461</f>
        <v>8585</v>
      </c>
      <c r="BO461">
        <f t="shared" ref="BO461:BO462" si="1944">+BO460+BL461</f>
        <v>4161</v>
      </c>
      <c r="BP461" s="179">
        <f t="shared" ref="BP461:BP462" si="1945">+A461</f>
        <v>44285</v>
      </c>
      <c r="BQ461">
        <f t="shared" ref="BQ461:BQ462" si="1946">+AF461</f>
        <v>11461</v>
      </c>
      <c r="BR461">
        <f t="shared" ref="BR461:BR462" si="1947">+AH461</f>
        <v>11085</v>
      </c>
      <c r="BS461">
        <f t="shared" ref="BS461:BS462" si="1948">+AJ461</f>
        <v>205</v>
      </c>
      <c r="BT461">
        <v>15</v>
      </c>
      <c r="BU461">
        <f t="shared" ref="BU461:BU462" si="1949">+AD461</f>
        <v>7</v>
      </c>
      <c r="BV461">
        <f t="shared" ref="BV461:BV462" si="1950">+BV460+BU461</f>
        <v>311</v>
      </c>
      <c r="BW461" s="179">
        <f t="shared" ref="BW461:BW462" si="1951">+A461</f>
        <v>44285</v>
      </c>
      <c r="BX461">
        <f t="shared" ref="BX461:BX462" si="1952">+AL461</f>
        <v>48</v>
      </c>
      <c r="BY461">
        <f t="shared" ref="BY461:BY462" si="1953">+AN461</f>
        <v>48</v>
      </c>
      <c r="BZ461">
        <f t="shared" ref="BZ461:BZ462" si="1954">+AP461</f>
        <v>0</v>
      </c>
      <c r="CA461" s="179">
        <f t="shared" ref="CA461:CA462" si="1955">+A461</f>
        <v>44285</v>
      </c>
      <c r="CB461">
        <f t="shared" ref="CB461:CB462" si="1956">+AR461</f>
        <v>1024</v>
      </c>
      <c r="CC461">
        <f t="shared" ref="CC461:CC462" si="1957">+AT461</f>
        <v>981</v>
      </c>
      <c r="CD461">
        <f t="shared" ref="CD461:CD462" si="1958">+AV461</f>
        <v>10</v>
      </c>
      <c r="CE461" s="179">
        <f t="shared" ref="CE461:CE462" si="1959">+A461</f>
        <v>44285</v>
      </c>
      <c r="CF461">
        <f t="shared" ref="CF461:CF462" si="1960">+AD461</f>
        <v>7</v>
      </c>
      <c r="CG461">
        <f t="shared" ref="CG461:CG462" si="1961">+AG461</f>
        <v>10</v>
      </c>
      <c r="CH461" s="179">
        <f t="shared" ref="CH461:CH462" si="1962">+A461</f>
        <v>44285</v>
      </c>
      <c r="CI461">
        <f t="shared" ref="CI461:CI462" si="1963">+AI461</f>
        <v>0</v>
      </c>
      <c r="CJ461" s="1">
        <f t="shared" ref="CJ461:CJ462" si="1964">+Z461</f>
        <v>44285</v>
      </c>
      <c r="CK461" s="282">
        <f t="shared" ref="CK461:CK462" si="1965">+AD461</f>
        <v>7</v>
      </c>
      <c r="CL461" s="1">
        <f t="shared" ref="CL461:CL462" si="1966">+Z461</f>
        <v>44285</v>
      </c>
      <c r="CM461" s="283">
        <f t="shared" ref="CM461:CM462" si="1967">+AI461</f>
        <v>0</v>
      </c>
    </row>
    <row r="462" spans="1:91" ht="18" customHeight="1" x14ac:dyDescent="0.55000000000000004">
      <c r="A462" s="179">
        <v>44286</v>
      </c>
      <c r="B462" s="240">
        <v>10</v>
      </c>
      <c r="C462" s="154">
        <f t="shared" si="1916"/>
        <v>5300</v>
      </c>
      <c r="D462" s="154">
        <f t="shared" si="1917"/>
        <v>172</v>
      </c>
      <c r="E462" s="147">
        <v>2</v>
      </c>
      <c r="F462" s="147">
        <v>5128</v>
      </c>
      <c r="G462" s="147">
        <v>0</v>
      </c>
      <c r="H462" s="135"/>
      <c r="I462" s="147">
        <v>3</v>
      </c>
      <c r="J462" s="135"/>
      <c r="K462" s="42">
        <v>0</v>
      </c>
      <c r="L462" s="146">
        <v>42</v>
      </c>
      <c r="M462" s="147">
        <v>19</v>
      </c>
      <c r="N462" s="135"/>
      <c r="O462" s="135"/>
      <c r="P462" s="147">
        <v>3</v>
      </c>
      <c r="Q462" s="147">
        <v>3</v>
      </c>
      <c r="R462" s="135"/>
      <c r="S462" s="135"/>
      <c r="T462" s="147">
        <v>6</v>
      </c>
      <c r="U462" s="147">
        <v>6</v>
      </c>
      <c r="V462" s="135"/>
      <c r="W462" s="42">
        <v>288</v>
      </c>
      <c r="X462" s="148">
        <v>262</v>
      </c>
      <c r="Y462" s="5">
        <v>274</v>
      </c>
      <c r="Z462" s="75">
        <f t="shared" si="1918"/>
        <v>44286</v>
      </c>
      <c r="AA462" s="230">
        <f t="shared" si="1919"/>
        <v>12545</v>
      </c>
      <c r="AB462" s="230">
        <f t="shared" si="1920"/>
        <v>12124</v>
      </c>
      <c r="AC462" s="231">
        <f t="shared" si="1921"/>
        <v>215</v>
      </c>
      <c r="AD462" s="183">
        <f t="shared" si="1922"/>
        <v>6</v>
      </c>
      <c r="AE462" s="243">
        <f t="shared" si="1923"/>
        <v>10262</v>
      </c>
      <c r="AF462" s="155">
        <v>11467</v>
      </c>
      <c r="AG462" s="184">
        <f t="shared" si="1924"/>
        <v>10</v>
      </c>
      <c r="AH462" s="155">
        <v>11095</v>
      </c>
      <c r="AI462" s="184">
        <f t="shared" si="1925"/>
        <v>0</v>
      </c>
      <c r="AJ462" s="185">
        <v>205</v>
      </c>
      <c r="AK462" s="186">
        <f t="shared" si="1926"/>
        <v>0</v>
      </c>
      <c r="AL462" s="155">
        <v>48</v>
      </c>
      <c r="AM462" s="184">
        <f t="shared" si="1927"/>
        <v>0</v>
      </c>
      <c r="AN462" s="155">
        <v>48</v>
      </c>
      <c r="AO462" s="184">
        <f t="shared" si="1928"/>
        <v>0</v>
      </c>
      <c r="AP462" s="187">
        <v>0</v>
      </c>
      <c r="AQ462" s="186">
        <f t="shared" si="1929"/>
        <v>6</v>
      </c>
      <c r="AR462" s="155">
        <v>1030</v>
      </c>
      <c r="AS462" s="184">
        <f t="shared" si="1930"/>
        <v>0</v>
      </c>
      <c r="AT462" s="155">
        <v>981</v>
      </c>
      <c r="AU462" s="184">
        <f t="shared" si="1931"/>
        <v>0</v>
      </c>
      <c r="AV462" s="188">
        <v>10</v>
      </c>
      <c r="AW462" s="238">
        <f>+AW461+1</f>
        <v>301</v>
      </c>
      <c r="AX462" s="237">
        <f t="shared" si="1932"/>
        <v>44286</v>
      </c>
      <c r="AY462" s="6">
        <v>0</v>
      </c>
      <c r="AZ462" s="238">
        <f t="shared" si="1933"/>
        <v>410</v>
      </c>
      <c r="BA462" s="238">
        <f t="shared" si="537"/>
        <v>245</v>
      </c>
      <c r="BB462" s="130">
        <v>0</v>
      </c>
      <c r="BC462" s="27">
        <f t="shared" si="1934"/>
        <v>964</v>
      </c>
      <c r="BD462" s="238">
        <f t="shared" si="539"/>
        <v>280</v>
      </c>
      <c r="BE462" s="229">
        <f t="shared" si="1935"/>
        <v>44286</v>
      </c>
      <c r="BF462" s="132">
        <f t="shared" si="1732"/>
        <v>10</v>
      </c>
      <c r="BG462" s="132">
        <f t="shared" si="1936"/>
        <v>5300</v>
      </c>
      <c r="BH462" s="229">
        <f t="shared" si="1937"/>
        <v>44286</v>
      </c>
      <c r="BI462" s="132">
        <f t="shared" si="1938"/>
        <v>5300</v>
      </c>
      <c r="BJ462" s="1">
        <f t="shared" si="1939"/>
        <v>44286</v>
      </c>
      <c r="BK462">
        <f t="shared" si="1940"/>
        <v>42</v>
      </c>
      <c r="BL462">
        <f t="shared" si="1941"/>
        <v>19</v>
      </c>
      <c r="BM462" s="1">
        <f t="shared" si="1942"/>
        <v>44286</v>
      </c>
      <c r="BN462">
        <f t="shared" si="1943"/>
        <v>8627</v>
      </c>
      <c r="BO462">
        <f t="shared" si="1944"/>
        <v>4180</v>
      </c>
      <c r="BP462" s="179">
        <f t="shared" si="1945"/>
        <v>44286</v>
      </c>
      <c r="BQ462">
        <f t="shared" si="1946"/>
        <v>11467</v>
      </c>
      <c r="BR462">
        <f t="shared" si="1947"/>
        <v>11095</v>
      </c>
      <c r="BS462">
        <f t="shared" si="1948"/>
        <v>205</v>
      </c>
      <c r="BT462">
        <v>15</v>
      </c>
      <c r="BU462">
        <f t="shared" si="1949"/>
        <v>6</v>
      </c>
      <c r="BV462">
        <f t="shared" si="1950"/>
        <v>317</v>
      </c>
      <c r="BW462" s="179">
        <f t="shared" si="1951"/>
        <v>44286</v>
      </c>
      <c r="BX462">
        <f t="shared" si="1952"/>
        <v>48</v>
      </c>
      <c r="BY462">
        <f t="shared" si="1953"/>
        <v>48</v>
      </c>
      <c r="BZ462">
        <f t="shared" si="1954"/>
        <v>0</v>
      </c>
      <c r="CA462" s="179">
        <f t="shared" si="1955"/>
        <v>44286</v>
      </c>
      <c r="CB462">
        <f t="shared" si="1956"/>
        <v>1030</v>
      </c>
      <c r="CC462">
        <f t="shared" si="1957"/>
        <v>981</v>
      </c>
      <c r="CD462">
        <f t="shared" si="1958"/>
        <v>10</v>
      </c>
      <c r="CE462" s="179">
        <f t="shared" si="1959"/>
        <v>44286</v>
      </c>
      <c r="CF462">
        <f t="shared" si="1960"/>
        <v>6</v>
      </c>
      <c r="CG462">
        <f t="shared" si="1961"/>
        <v>10</v>
      </c>
      <c r="CH462" s="179">
        <f t="shared" si="1962"/>
        <v>44286</v>
      </c>
      <c r="CI462">
        <f t="shared" si="1963"/>
        <v>0</v>
      </c>
      <c r="CJ462" s="1">
        <f t="shared" si="1964"/>
        <v>44286</v>
      </c>
      <c r="CK462" s="282">
        <f t="shared" si="1965"/>
        <v>6</v>
      </c>
      <c r="CL462" s="1">
        <f t="shared" si="1966"/>
        <v>44286</v>
      </c>
      <c r="CM462" s="283">
        <f t="shared" si="1967"/>
        <v>0</v>
      </c>
    </row>
    <row r="463" spans="1:91" ht="18" customHeight="1" x14ac:dyDescent="0.55000000000000004">
      <c r="A463" s="179">
        <v>44287</v>
      </c>
      <c r="B463" s="240">
        <v>5</v>
      </c>
      <c r="C463" s="154">
        <f t="shared" ref="C463" si="1968">+B463+C462</f>
        <v>5305</v>
      </c>
      <c r="D463" s="154">
        <f t="shared" ref="D463" si="1969">+C463-F463</f>
        <v>169</v>
      </c>
      <c r="E463" s="147">
        <v>2</v>
      </c>
      <c r="F463" s="147">
        <v>5136</v>
      </c>
      <c r="G463" s="147">
        <v>2</v>
      </c>
      <c r="H463" s="135"/>
      <c r="I463" s="147">
        <v>5</v>
      </c>
      <c r="J463" s="135"/>
      <c r="K463" s="42">
        <v>0</v>
      </c>
      <c r="L463" s="146">
        <v>20</v>
      </c>
      <c r="M463" s="147">
        <v>16</v>
      </c>
      <c r="N463" s="135"/>
      <c r="O463" s="135"/>
      <c r="P463" s="147">
        <v>0</v>
      </c>
      <c r="Q463" s="147">
        <v>0</v>
      </c>
      <c r="R463" s="135"/>
      <c r="S463" s="135"/>
      <c r="T463" s="147">
        <v>13</v>
      </c>
      <c r="U463" s="147">
        <v>13</v>
      </c>
      <c r="V463" s="135"/>
      <c r="W463" s="42">
        <v>295</v>
      </c>
      <c r="X463" s="148">
        <v>265</v>
      </c>
      <c r="Y463" s="5">
        <f t="shared" ref="Y463:Y468" si="1970">+Y462+1</f>
        <v>275</v>
      </c>
      <c r="Z463" s="75">
        <f t="shared" ref="Z463" si="1971">+A463</f>
        <v>44287</v>
      </c>
      <c r="AA463" s="230">
        <f t="shared" ref="AA463" si="1972">+AF463+AL463+AR463</f>
        <v>12564</v>
      </c>
      <c r="AB463" s="230">
        <f t="shared" ref="AB463" si="1973">+AH463+AN463+AT463</f>
        <v>12139</v>
      </c>
      <c r="AC463" s="231">
        <f t="shared" ref="AC463" si="1974">+AJ463+AP463+AV463</f>
        <v>215</v>
      </c>
      <c r="AD463" s="183">
        <f t="shared" ref="AD463" si="1975">+AF463-AF462</f>
        <v>13</v>
      </c>
      <c r="AE463" s="243">
        <f t="shared" ref="AE463" si="1976">+AE462+AD463</f>
        <v>10275</v>
      </c>
      <c r="AF463" s="155">
        <v>11480</v>
      </c>
      <c r="AG463" s="184">
        <f t="shared" ref="AG463:AG464" si="1977">+AH463-AH462</f>
        <v>13</v>
      </c>
      <c r="AH463" s="155">
        <v>11108</v>
      </c>
      <c r="AI463" s="184">
        <f t="shared" ref="AI463" si="1978">+AJ463-AJ462</f>
        <v>0</v>
      </c>
      <c r="AJ463" s="185">
        <v>205</v>
      </c>
      <c r="AK463" s="186">
        <f t="shared" ref="AK463" si="1979">+AL463-AL462</f>
        <v>0</v>
      </c>
      <c r="AL463" s="155">
        <v>48</v>
      </c>
      <c r="AM463" s="184">
        <f t="shared" ref="AM463" si="1980">+AN463-AN462</f>
        <v>0</v>
      </c>
      <c r="AN463" s="155">
        <v>48</v>
      </c>
      <c r="AO463" s="184">
        <f t="shared" ref="AO463" si="1981">+AP463-AP462</f>
        <v>0</v>
      </c>
      <c r="AP463" s="187">
        <v>0</v>
      </c>
      <c r="AQ463" s="186">
        <f t="shared" ref="AQ463" si="1982">+AR463-AR462</f>
        <v>6</v>
      </c>
      <c r="AR463" s="155">
        <v>1036</v>
      </c>
      <c r="AS463" s="184">
        <f t="shared" ref="AS463" si="1983">+AT463-AT462</f>
        <v>2</v>
      </c>
      <c r="AT463" s="155">
        <v>983</v>
      </c>
      <c r="AU463" s="184">
        <f t="shared" ref="AU463" si="1984">+AV463-AV462</f>
        <v>0</v>
      </c>
      <c r="AV463" s="188">
        <v>10</v>
      </c>
      <c r="AW463" s="238">
        <f t="shared" ref="AW463:AW549" si="1985">+AW462+1</f>
        <v>302</v>
      </c>
      <c r="AX463" s="237">
        <f t="shared" ref="AX463" si="1986">+A463</f>
        <v>44287</v>
      </c>
      <c r="AY463" s="6">
        <v>0</v>
      </c>
      <c r="AZ463" s="238">
        <f t="shared" ref="AZ463" si="1987">+AZ462+AY463</f>
        <v>410</v>
      </c>
      <c r="BA463" s="238">
        <f t="shared" si="537"/>
        <v>246</v>
      </c>
      <c r="BB463" s="130">
        <v>0</v>
      </c>
      <c r="BC463" s="27">
        <f t="shared" ref="BC463" si="1988">+BC462+BB463</f>
        <v>964</v>
      </c>
      <c r="BD463" s="238">
        <f t="shared" si="539"/>
        <v>281</v>
      </c>
      <c r="BE463" s="229">
        <f t="shared" ref="BE463" si="1989">+Z463</f>
        <v>44287</v>
      </c>
      <c r="BF463" s="132">
        <f t="shared" ref="BF463" si="1990">+B463</f>
        <v>5</v>
      </c>
      <c r="BG463" s="132">
        <f t="shared" ref="BG463" si="1991">+BI463</f>
        <v>5305</v>
      </c>
      <c r="BH463" s="229">
        <f t="shared" ref="BH463" si="1992">+A463</f>
        <v>44287</v>
      </c>
      <c r="BI463" s="132">
        <f t="shared" ref="BI463" si="1993">+C463</f>
        <v>5305</v>
      </c>
      <c r="BJ463" s="1">
        <f t="shared" ref="BJ463" si="1994">+BE463</f>
        <v>44287</v>
      </c>
      <c r="BK463">
        <f t="shared" ref="BK463" si="1995">+L463</f>
        <v>20</v>
      </c>
      <c r="BL463">
        <f t="shared" ref="BL463" si="1996">+M463</f>
        <v>16</v>
      </c>
      <c r="BM463" s="1">
        <f t="shared" ref="BM463" si="1997">+BJ463</f>
        <v>44287</v>
      </c>
      <c r="BN463">
        <f t="shared" ref="BN463" si="1998">+BN462+BK463</f>
        <v>8647</v>
      </c>
      <c r="BO463">
        <f t="shared" ref="BO463" si="1999">+BO462+BL463</f>
        <v>4196</v>
      </c>
      <c r="BP463" s="179">
        <f t="shared" ref="BP463" si="2000">+A463</f>
        <v>44287</v>
      </c>
      <c r="BQ463">
        <f t="shared" ref="BQ463" si="2001">+AF463</f>
        <v>11480</v>
      </c>
      <c r="BR463">
        <f t="shared" ref="BR463" si="2002">+AH463</f>
        <v>11108</v>
      </c>
      <c r="BS463">
        <f t="shared" ref="BS463" si="2003">+AJ463</f>
        <v>205</v>
      </c>
      <c r="BT463">
        <v>15</v>
      </c>
      <c r="BU463">
        <f t="shared" ref="BU463" si="2004">+AD463</f>
        <v>13</v>
      </c>
      <c r="BV463">
        <f t="shared" ref="BV463" si="2005">+BV462+BU463</f>
        <v>330</v>
      </c>
      <c r="BW463" s="179">
        <f t="shared" ref="BW463" si="2006">+A463</f>
        <v>44287</v>
      </c>
      <c r="BX463">
        <f t="shared" ref="BX463" si="2007">+AL463</f>
        <v>48</v>
      </c>
      <c r="BY463">
        <f t="shared" ref="BY463" si="2008">+AN463</f>
        <v>48</v>
      </c>
      <c r="BZ463">
        <f t="shared" ref="BZ463" si="2009">+AP463</f>
        <v>0</v>
      </c>
      <c r="CA463" s="179">
        <f t="shared" ref="CA463" si="2010">+A463</f>
        <v>44287</v>
      </c>
      <c r="CB463">
        <f t="shared" ref="CB463" si="2011">+AR463</f>
        <v>1036</v>
      </c>
      <c r="CC463">
        <f t="shared" ref="CC463" si="2012">+AT463</f>
        <v>983</v>
      </c>
      <c r="CD463">
        <f t="shared" ref="CD463" si="2013">+AV463</f>
        <v>10</v>
      </c>
      <c r="CE463" s="179">
        <f t="shared" ref="CE463" si="2014">+A463</f>
        <v>44287</v>
      </c>
      <c r="CF463">
        <f t="shared" ref="CF463" si="2015">+AD463</f>
        <v>13</v>
      </c>
      <c r="CG463">
        <f t="shared" ref="CG463" si="2016">+AG463</f>
        <v>13</v>
      </c>
      <c r="CH463" s="179">
        <f t="shared" ref="CH463" si="2017">+A463</f>
        <v>44287</v>
      </c>
      <c r="CI463">
        <f t="shared" ref="CI463" si="2018">+AI463</f>
        <v>0</v>
      </c>
      <c r="CJ463" s="1">
        <f t="shared" ref="CJ463" si="2019">+Z463</f>
        <v>44287</v>
      </c>
      <c r="CK463" s="282">
        <f t="shared" ref="CK463" si="2020">+AD463</f>
        <v>13</v>
      </c>
      <c r="CL463" s="1">
        <f t="shared" ref="CL463" si="2021">+Z463</f>
        <v>44287</v>
      </c>
      <c r="CM463" s="283">
        <f t="shared" ref="CM463" si="2022">+AI463</f>
        <v>0</v>
      </c>
    </row>
    <row r="464" spans="1:91" ht="18" customHeight="1" x14ac:dyDescent="0.55000000000000004">
      <c r="A464" s="179">
        <v>44288</v>
      </c>
      <c r="B464" s="240">
        <v>19</v>
      </c>
      <c r="C464" s="154">
        <f t="shared" ref="C464" si="2023">+B464+C463</f>
        <v>5324</v>
      </c>
      <c r="D464" s="154">
        <f t="shared" ref="D464" si="2024">+C464-F464</f>
        <v>178</v>
      </c>
      <c r="E464" s="147">
        <v>2</v>
      </c>
      <c r="F464" s="147">
        <v>5146</v>
      </c>
      <c r="G464" s="147">
        <v>0</v>
      </c>
      <c r="H464" s="135"/>
      <c r="I464" s="147">
        <v>3</v>
      </c>
      <c r="J464" s="135"/>
      <c r="K464" s="42">
        <v>0</v>
      </c>
      <c r="L464" s="146">
        <v>24</v>
      </c>
      <c r="M464" s="147">
        <v>19</v>
      </c>
      <c r="N464" s="135"/>
      <c r="O464" s="135"/>
      <c r="P464" s="147">
        <v>8</v>
      </c>
      <c r="Q464" s="147">
        <v>7</v>
      </c>
      <c r="R464" s="135"/>
      <c r="S464" s="135"/>
      <c r="T464" s="147">
        <v>11</v>
      </c>
      <c r="U464" s="147">
        <v>11</v>
      </c>
      <c r="V464" s="135"/>
      <c r="W464" s="42">
        <v>300</v>
      </c>
      <c r="X464" s="148">
        <v>266</v>
      </c>
      <c r="Y464" s="5">
        <f t="shared" si="1970"/>
        <v>276</v>
      </c>
      <c r="Z464" s="75">
        <f t="shared" ref="Z464" si="2025">+A464</f>
        <v>44288</v>
      </c>
      <c r="AA464" s="230">
        <f t="shared" ref="AA464" si="2026">+AF464+AL464+AR464</f>
        <v>12586</v>
      </c>
      <c r="AB464" s="230">
        <f t="shared" ref="AB464" si="2027">+AH464+AN464+AT464</f>
        <v>12157</v>
      </c>
      <c r="AC464" s="231">
        <f t="shared" ref="AC464" si="2028">+AJ464+AP464+AV464</f>
        <v>215</v>
      </c>
      <c r="AD464" s="183">
        <f t="shared" ref="AD464" si="2029">+AF464-AF463</f>
        <v>19</v>
      </c>
      <c r="AE464" s="243">
        <f t="shared" ref="AE464" si="2030">+AE463+AD464</f>
        <v>10294</v>
      </c>
      <c r="AF464" s="155">
        <v>11499</v>
      </c>
      <c r="AG464" s="184">
        <f t="shared" si="1977"/>
        <v>14</v>
      </c>
      <c r="AH464" s="155">
        <v>11122</v>
      </c>
      <c r="AI464" s="184">
        <f t="shared" ref="AI464" si="2031">+AJ464-AJ463</f>
        <v>0</v>
      </c>
      <c r="AJ464" s="185">
        <v>205</v>
      </c>
      <c r="AK464" s="186">
        <f t="shared" ref="AK464" si="2032">+AL464-AL463</f>
        <v>0</v>
      </c>
      <c r="AL464" s="155">
        <v>48</v>
      </c>
      <c r="AM464" s="184">
        <f t="shared" ref="AM464" si="2033">+AN464-AN463</f>
        <v>0</v>
      </c>
      <c r="AN464" s="155">
        <v>48</v>
      </c>
      <c r="AO464" s="184">
        <f t="shared" ref="AO464" si="2034">+AP464-AP463</f>
        <v>0</v>
      </c>
      <c r="AP464" s="187">
        <v>0</v>
      </c>
      <c r="AQ464" s="186">
        <f t="shared" ref="AQ464" si="2035">+AR464-AR463</f>
        <v>3</v>
      </c>
      <c r="AR464" s="155">
        <v>1039</v>
      </c>
      <c r="AS464" s="184">
        <f t="shared" ref="AS464" si="2036">+AT464-AT463</f>
        <v>4</v>
      </c>
      <c r="AT464" s="155">
        <v>987</v>
      </c>
      <c r="AU464" s="184">
        <f t="shared" ref="AU464" si="2037">+AV464-AV463</f>
        <v>0</v>
      </c>
      <c r="AV464" s="188">
        <v>10</v>
      </c>
      <c r="AW464" s="238">
        <f t="shared" si="1985"/>
        <v>303</v>
      </c>
      <c r="AX464" s="237">
        <f t="shared" ref="AX464" si="2038">+A464</f>
        <v>44288</v>
      </c>
      <c r="AY464" s="6">
        <v>0</v>
      </c>
      <c r="AZ464" s="238">
        <f t="shared" ref="AZ464" si="2039">+AZ463+AY464</f>
        <v>410</v>
      </c>
      <c r="BA464" s="238">
        <f t="shared" si="537"/>
        <v>247</v>
      </c>
      <c r="BB464" s="130">
        <v>0</v>
      </c>
      <c r="BC464" s="27">
        <f t="shared" ref="BC464" si="2040">+BC463+BB464</f>
        <v>964</v>
      </c>
      <c r="BD464" s="238">
        <f t="shared" si="539"/>
        <v>282</v>
      </c>
      <c r="BE464" s="229">
        <f t="shared" ref="BE464" si="2041">+Z464</f>
        <v>44288</v>
      </c>
      <c r="BF464" s="132">
        <f t="shared" ref="BF464" si="2042">+B464</f>
        <v>19</v>
      </c>
      <c r="BG464" s="132">
        <f t="shared" ref="BG464" si="2043">+BI464</f>
        <v>5324</v>
      </c>
      <c r="BH464" s="229">
        <f t="shared" ref="BH464" si="2044">+A464</f>
        <v>44288</v>
      </c>
      <c r="BI464" s="132">
        <f t="shared" ref="BI464" si="2045">+C464</f>
        <v>5324</v>
      </c>
      <c r="BJ464" s="1">
        <f t="shared" ref="BJ464" si="2046">+BE464</f>
        <v>44288</v>
      </c>
      <c r="BK464">
        <f t="shared" ref="BK464" si="2047">+L464</f>
        <v>24</v>
      </c>
      <c r="BL464">
        <f t="shared" ref="BL464" si="2048">+M464</f>
        <v>19</v>
      </c>
      <c r="BM464" s="1">
        <f t="shared" ref="BM464" si="2049">+BJ464</f>
        <v>44288</v>
      </c>
      <c r="BN464">
        <f t="shared" ref="BN464" si="2050">+BN463+BK464</f>
        <v>8671</v>
      </c>
      <c r="BO464">
        <f t="shared" ref="BO464" si="2051">+BO463+BL464</f>
        <v>4215</v>
      </c>
      <c r="BP464" s="179">
        <f t="shared" ref="BP464" si="2052">+A464</f>
        <v>44288</v>
      </c>
      <c r="BQ464">
        <f t="shared" ref="BQ464" si="2053">+AF464</f>
        <v>11499</v>
      </c>
      <c r="BR464">
        <f t="shared" ref="BR464" si="2054">+AH464</f>
        <v>11122</v>
      </c>
      <c r="BS464">
        <f t="shared" ref="BS464" si="2055">+AJ464</f>
        <v>205</v>
      </c>
      <c r="BT464">
        <v>15</v>
      </c>
      <c r="BU464">
        <f t="shared" ref="BU464" si="2056">+AD464</f>
        <v>19</v>
      </c>
      <c r="BV464">
        <f t="shared" ref="BV464" si="2057">+BV463+BU464</f>
        <v>349</v>
      </c>
      <c r="BW464" s="179">
        <f t="shared" ref="BW464" si="2058">+A464</f>
        <v>44288</v>
      </c>
      <c r="BX464">
        <f t="shared" ref="BX464" si="2059">+AL464</f>
        <v>48</v>
      </c>
      <c r="BY464">
        <f t="shared" ref="BY464" si="2060">+AN464</f>
        <v>48</v>
      </c>
      <c r="BZ464">
        <f t="shared" ref="BZ464" si="2061">+AP464</f>
        <v>0</v>
      </c>
      <c r="CA464" s="179">
        <f t="shared" ref="CA464" si="2062">+A464</f>
        <v>44288</v>
      </c>
      <c r="CB464">
        <f t="shared" ref="CB464" si="2063">+AR464</f>
        <v>1039</v>
      </c>
      <c r="CC464">
        <f t="shared" ref="CC464" si="2064">+AT464</f>
        <v>987</v>
      </c>
      <c r="CD464">
        <f t="shared" ref="CD464" si="2065">+AV464</f>
        <v>10</v>
      </c>
      <c r="CE464" s="179">
        <f t="shared" ref="CE464" si="2066">+A464</f>
        <v>44288</v>
      </c>
      <c r="CF464">
        <f t="shared" ref="CF464" si="2067">+AD464</f>
        <v>19</v>
      </c>
      <c r="CG464">
        <f t="shared" ref="CG464" si="2068">+AG464</f>
        <v>14</v>
      </c>
      <c r="CH464" s="179">
        <f t="shared" ref="CH464" si="2069">+A464</f>
        <v>44288</v>
      </c>
      <c r="CI464">
        <f t="shared" ref="CI464" si="2070">+AI464</f>
        <v>0</v>
      </c>
      <c r="CJ464" s="1">
        <f t="shared" ref="CJ464" si="2071">+Z464</f>
        <v>44288</v>
      </c>
      <c r="CK464" s="282">
        <f t="shared" ref="CK464" si="2072">+AD464</f>
        <v>19</v>
      </c>
      <c r="CL464" s="1">
        <f t="shared" ref="CL464" si="2073">+Z464</f>
        <v>44288</v>
      </c>
      <c r="CM464" s="283">
        <f t="shared" ref="CM464" si="2074">+AI464</f>
        <v>0</v>
      </c>
    </row>
    <row r="465" spans="1:91" ht="18" customHeight="1" x14ac:dyDescent="0.55000000000000004">
      <c r="A465" s="179">
        <v>44289</v>
      </c>
      <c r="B465" s="240">
        <v>11</v>
      </c>
      <c r="C465" s="154">
        <f t="shared" ref="C465" si="2075">+B465+C464</f>
        <v>5335</v>
      </c>
      <c r="D465" s="154">
        <f t="shared" ref="D465" si="2076">+C465-F465</f>
        <v>181</v>
      </c>
      <c r="E465" s="147">
        <v>2</v>
      </c>
      <c r="F465" s="147">
        <v>5154</v>
      </c>
      <c r="G465" s="147">
        <v>2</v>
      </c>
      <c r="H465" s="135"/>
      <c r="I465" s="147">
        <v>3</v>
      </c>
      <c r="J465" s="135"/>
      <c r="K465" s="42">
        <v>0</v>
      </c>
      <c r="L465" s="146">
        <v>18</v>
      </c>
      <c r="M465" s="147">
        <v>17</v>
      </c>
      <c r="N465" s="135"/>
      <c r="O465" s="135"/>
      <c r="P465" s="147">
        <v>4</v>
      </c>
      <c r="Q465" s="147">
        <v>1</v>
      </c>
      <c r="R465" s="135"/>
      <c r="S465" s="135"/>
      <c r="T465" s="147">
        <v>15</v>
      </c>
      <c r="U465" s="147">
        <v>15</v>
      </c>
      <c r="V465" s="135"/>
      <c r="W465" s="42">
        <v>299</v>
      </c>
      <c r="X465" s="148">
        <v>267</v>
      </c>
      <c r="Y465" s="5">
        <f t="shared" si="1970"/>
        <v>277</v>
      </c>
      <c r="Z465" s="75">
        <f t="shared" ref="Z465:Z466" si="2077">+A465</f>
        <v>44289</v>
      </c>
      <c r="AA465" s="230">
        <f t="shared" ref="AA465" si="2078">+AF465+AL465+AR465</f>
        <v>12594</v>
      </c>
      <c r="AB465" s="230">
        <f t="shared" ref="AB465" si="2079">+AH465+AN465+AT465</f>
        <v>12173</v>
      </c>
      <c r="AC465" s="231">
        <f t="shared" ref="AC465" si="2080">+AJ465+AP465+AV465</f>
        <v>215</v>
      </c>
      <c r="AD465" s="183">
        <f t="shared" ref="AD465" si="2081">+AF465-AF464</f>
        <v>2</v>
      </c>
      <c r="AE465" s="243">
        <f t="shared" ref="AE465" si="2082">+AE464+AD465</f>
        <v>10296</v>
      </c>
      <c r="AF465" s="155">
        <v>11501</v>
      </c>
      <c r="AG465" s="184">
        <f t="shared" ref="AG465" si="2083">+AH465-AH464</f>
        <v>11</v>
      </c>
      <c r="AH465" s="155">
        <v>11133</v>
      </c>
      <c r="AI465" s="184">
        <f t="shared" ref="AI465" si="2084">+AJ465-AJ464</f>
        <v>0</v>
      </c>
      <c r="AJ465" s="185">
        <v>205</v>
      </c>
      <c r="AK465" s="186">
        <f t="shared" ref="AK465" si="2085">+AL465-AL464</f>
        <v>0</v>
      </c>
      <c r="AL465" s="155">
        <v>48</v>
      </c>
      <c r="AM465" s="184">
        <f t="shared" ref="AM465" si="2086">+AN465-AN464</f>
        <v>0</v>
      </c>
      <c r="AN465" s="155">
        <v>48</v>
      </c>
      <c r="AO465" s="184">
        <f t="shared" ref="AO465" si="2087">+AP465-AP464</f>
        <v>0</v>
      </c>
      <c r="AP465" s="187">
        <v>0</v>
      </c>
      <c r="AQ465" s="186">
        <f t="shared" ref="AQ465" si="2088">+AR465-AR464</f>
        <v>6</v>
      </c>
      <c r="AR465" s="155">
        <v>1045</v>
      </c>
      <c r="AS465" s="184">
        <f t="shared" ref="AS465" si="2089">+AT465-AT464</f>
        <v>5</v>
      </c>
      <c r="AT465" s="155">
        <v>992</v>
      </c>
      <c r="AU465" s="184">
        <f t="shared" ref="AU465" si="2090">+AV465-AV464</f>
        <v>0</v>
      </c>
      <c r="AV465" s="188">
        <v>10</v>
      </c>
      <c r="AW465" s="238">
        <f t="shared" si="1985"/>
        <v>304</v>
      </c>
      <c r="AX465" s="237">
        <f t="shared" ref="AX465:AX466" si="2091">+A465</f>
        <v>44289</v>
      </c>
      <c r="AY465" s="6">
        <v>0</v>
      </c>
      <c r="AZ465" s="238">
        <f t="shared" ref="AZ465" si="2092">+AZ464+AY465</f>
        <v>410</v>
      </c>
      <c r="BA465" s="238">
        <f t="shared" si="537"/>
        <v>248</v>
      </c>
      <c r="BB465" s="130">
        <v>0</v>
      </c>
      <c r="BC465" s="27">
        <f t="shared" ref="BC465" si="2093">+BC464+BB465</f>
        <v>964</v>
      </c>
      <c r="BD465" s="238">
        <f t="shared" si="539"/>
        <v>283</v>
      </c>
      <c r="BE465" s="229">
        <f t="shared" ref="BE465" si="2094">+Z465</f>
        <v>44289</v>
      </c>
      <c r="BF465" s="132">
        <f t="shared" ref="BF465" si="2095">+B465</f>
        <v>11</v>
      </c>
      <c r="BG465" s="132">
        <f t="shared" ref="BG465" si="2096">+BI465</f>
        <v>5335</v>
      </c>
      <c r="BH465" s="229">
        <f t="shared" ref="BH465" si="2097">+A465</f>
        <v>44289</v>
      </c>
      <c r="BI465" s="132">
        <f t="shared" ref="BI465" si="2098">+C465</f>
        <v>5335</v>
      </c>
      <c r="BJ465" s="1">
        <f t="shared" ref="BJ465" si="2099">+BE465</f>
        <v>44289</v>
      </c>
      <c r="BK465">
        <f t="shared" ref="BK465" si="2100">+L465</f>
        <v>18</v>
      </c>
      <c r="BL465">
        <f t="shared" ref="BL465" si="2101">+M465</f>
        <v>17</v>
      </c>
      <c r="BM465" s="1">
        <f t="shared" ref="BM465" si="2102">+BJ465</f>
        <v>44289</v>
      </c>
      <c r="BN465">
        <f t="shared" ref="BN465" si="2103">+BN464+BK465</f>
        <v>8689</v>
      </c>
      <c r="BO465">
        <f t="shared" ref="BO465" si="2104">+BO464+BL465</f>
        <v>4232</v>
      </c>
      <c r="BP465" s="179">
        <f t="shared" ref="BP465" si="2105">+A465</f>
        <v>44289</v>
      </c>
      <c r="BQ465">
        <f t="shared" ref="BQ465" si="2106">+AF465</f>
        <v>11501</v>
      </c>
      <c r="BR465">
        <f t="shared" ref="BR465" si="2107">+AH465</f>
        <v>11133</v>
      </c>
      <c r="BS465">
        <f t="shared" ref="BS465" si="2108">+AJ465</f>
        <v>205</v>
      </c>
      <c r="BT465">
        <v>15</v>
      </c>
      <c r="BU465">
        <f t="shared" ref="BU465" si="2109">+AD465</f>
        <v>2</v>
      </c>
      <c r="BV465">
        <f t="shared" ref="BV465" si="2110">+BV464+BU465</f>
        <v>351</v>
      </c>
      <c r="BW465" s="179">
        <f t="shared" ref="BW465" si="2111">+A465</f>
        <v>44289</v>
      </c>
      <c r="BX465">
        <f t="shared" ref="BX465" si="2112">+AL465</f>
        <v>48</v>
      </c>
      <c r="BY465">
        <f t="shared" ref="BY465" si="2113">+AN465</f>
        <v>48</v>
      </c>
      <c r="BZ465">
        <f t="shared" ref="BZ465" si="2114">+AP465</f>
        <v>0</v>
      </c>
      <c r="CA465" s="179">
        <f t="shared" ref="CA465" si="2115">+A465</f>
        <v>44289</v>
      </c>
      <c r="CB465">
        <f t="shared" ref="CB465" si="2116">+AR465</f>
        <v>1045</v>
      </c>
      <c r="CC465">
        <f t="shared" ref="CC465" si="2117">+AT465</f>
        <v>992</v>
      </c>
      <c r="CD465">
        <f t="shared" ref="CD465" si="2118">+AV465</f>
        <v>10</v>
      </c>
      <c r="CE465" s="179">
        <f t="shared" ref="CE465" si="2119">+A465</f>
        <v>44289</v>
      </c>
      <c r="CF465">
        <f t="shared" ref="CF465" si="2120">+AD465</f>
        <v>2</v>
      </c>
      <c r="CG465">
        <f t="shared" ref="CG465" si="2121">+AG465</f>
        <v>11</v>
      </c>
      <c r="CH465" s="179">
        <f t="shared" ref="CH465" si="2122">+A465</f>
        <v>44289</v>
      </c>
      <c r="CI465">
        <f t="shared" ref="CI465" si="2123">+AI465</f>
        <v>0</v>
      </c>
      <c r="CJ465" s="1">
        <f t="shared" ref="CJ465" si="2124">+Z465</f>
        <v>44289</v>
      </c>
      <c r="CK465" s="282">
        <f t="shared" ref="CK465" si="2125">+AD465</f>
        <v>2</v>
      </c>
      <c r="CL465" s="1">
        <f t="shared" ref="CL465" si="2126">+Z465</f>
        <v>44289</v>
      </c>
      <c r="CM465" s="283">
        <f t="shared" ref="CM465" si="2127">+AI465</f>
        <v>0</v>
      </c>
    </row>
    <row r="466" spans="1:91" ht="18" customHeight="1" x14ac:dyDescent="0.55000000000000004">
      <c r="A466" s="179">
        <v>44290</v>
      </c>
      <c r="B466" s="240">
        <v>17</v>
      </c>
      <c r="C466" s="154">
        <f t="shared" ref="C466" si="2128">+B466+C465</f>
        <v>5352</v>
      </c>
      <c r="D466" s="154">
        <f t="shared" ref="D466" si="2129">+C466-F466</f>
        <v>189</v>
      </c>
      <c r="E466" s="147">
        <v>2</v>
      </c>
      <c r="F466" s="147">
        <v>5163</v>
      </c>
      <c r="G466" s="147">
        <v>0</v>
      </c>
      <c r="H466" s="135"/>
      <c r="I466" s="147">
        <v>2</v>
      </c>
      <c r="J466" s="135"/>
      <c r="K466" s="42">
        <v>0</v>
      </c>
      <c r="L466" s="146">
        <v>18</v>
      </c>
      <c r="M466" s="147">
        <v>13</v>
      </c>
      <c r="N466" s="135"/>
      <c r="O466" s="135"/>
      <c r="P466" s="147">
        <v>3</v>
      </c>
      <c r="Q466" s="147">
        <v>3</v>
      </c>
      <c r="R466" s="135"/>
      <c r="S466" s="135"/>
      <c r="T466" s="147">
        <v>10</v>
      </c>
      <c r="U466" s="147">
        <v>10</v>
      </c>
      <c r="V466" s="135"/>
      <c r="W466" s="42">
        <v>304</v>
      </c>
      <c r="X466" s="148">
        <v>267</v>
      </c>
      <c r="Y466" s="5">
        <f t="shared" si="1970"/>
        <v>278</v>
      </c>
      <c r="Z466" s="75">
        <f t="shared" si="2077"/>
        <v>44290</v>
      </c>
      <c r="AA466" s="230">
        <f t="shared" ref="AA466" si="2130">+AF466+AL466+AR466</f>
        <v>12603</v>
      </c>
      <c r="AB466" s="230">
        <f t="shared" ref="AB466" si="2131">+AH466+AN466+AT466</f>
        <v>12184</v>
      </c>
      <c r="AC466" s="231">
        <f t="shared" ref="AC466" si="2132">+AJ466+AP466+AV466</f>
        <v>215</v>
      </c>
      <c r="AD466" s="183">
        <f t="shared" ref="AD466" si="2133">+AF466-AF465</f>
        <v>7</v>
      </c>
      <c r="AE466" s="243">
        <f t="shared" ref="AE466" si="2134">+AE465+AD466</f>
        <v>10303</v>
      </c>
      <c r="AF466" s="155">
        <v>11508</v>
      </c>
      <c r="AG466" s="184">
        <f t="shared" ref="AG466" si="2135">+AH466-AH465</f>
        <v>6</v>
      </c>
      <c r="AH466" s="155">
        <v>11139</v>
      </c>
      <c r="AI466" s="184">
        <f t="shared" ref="AI466" si="2136">+AJ466-AJ465</f>
        <v>0</v>
      </c>
      <c r="AJ466" s="185">
        <v>205</v>
      </c>
      <c r="AK466" s="186">
        <f t="shared" ref="AK466" si="2137">+AL466-AL465</f>
        <v>0</v>
      </c>
      <c r="AL466" s="155">
        <v>48</v>
      </c>
      <c r="AM466" s="184">
        <f t="shared" ref="AM466" si="2138">+AN466-AN465</f>
        <v>0</v>
      </c>
      <c r="AN466" s="155">
        <v>48</v>
      </c>
      <c r="AO466" s="184">
        <f t="shared" ref="AO466" si="2139">+AP466-AP465</f>
        <v>0</v>
      </c>
      <c r="AP466" s="187">
        <v>0</v>
      </c>
      <c r="AQ466" s="186">
        <f t="shared" ref="AQ466" si="2140">+AR466-AR465</f>
        <v>2</v>
      </c>
      <c r="AR466" s="155">
        <v>1047</v>
      </c>
      <c r="AS466" s="184">
        <f t="shared" ref="AS466" si="2141">+AT466-AT465</f>
        <v>5</v>
      </c>
      <c r="AT466" s="155">
        <v>997</v>
      </c>
      <c r="AU466" s="184">
        <f t="shared" ref="AU466" si="2142">+AV466-AV465</f>
        <v>0</v>
      </c>
      <c r="AV466" s="188">
        <v>10</v>
      </c>
      <c r="AW466" s="238">
        <f t="shared" si="1985"/>
        <v>305</v>
      </c>
      <c r="AX466" s="237">
        <f t="shared" si="2091"/>
        <v>44290</v>
      </c>
      <c r="AY466" s="6">
        <v>0</v>
      </c>
      <c r="AZ466" s="238">
        <f t="shared" ref="AZ466" si="2143">+AZ465+AY466</f>
        <v>410</v>
      </c>
      <c r="BA466" s="238">
        <f t="shared" si="537"/>
        <v>249</v>
      </c>
      <c r="BB466" s="130">
        <v>0</v>
      </c>
      <c r="BC466" s="27">
        <f t="shared" ref="BC466" si="2144">+BC465+BB466</f>
        <v>964</v>
      </c>
      <c r="BD466" s="238">
        <f t="shared" si="539"/>
        <v>284</v>
      </c>
      <c r="BE466" s="229">
        <f t="shared" ref="BE466" si="2145">+Z466</f>
        <v>44290</v>
      </c>
      <c r="BF466" s="132">
        <f t="shared" ref="BF466" si="2146">+B466</f>
        <v>17</v>
      </c>
      <c r="BG466" s="132">
        <f t="shared" ref="BG466" si="2147">+BI466</f>
        <v>5352</v>
      </c>
      <c r="BH466" s="229">
        <f t="shared" ref="BH466" si="2148">+A466</f>
        <v>44290</v>
      </c>
      <c r="BI466" s="132">
        <f t="shared" ref="BI466" si="2149">+C466</f>
        <v>5352</v>
      </c>
      <c r="BJ466" s="1">
        <f t="shared" ref="BJ466" si="2150">+BE466</f>
        <v>44290</v>
      </c>
      <c r="BK466">
        <f t="shared" ref="BK466" si="2151">+L466</f>
        <v>18</v>
      </c>
      <c r="BL466">
        <f t="shared" ref="BL466" si="2152">+M466</f>
        <v>13</v>
      </c>
      <c r="BM466" s="1">
        <f t="shared" ref="BM466" si="2153">+BJ466</f>
        <v>44290</v>
      </c>
      <c r="BN466">
        <f t="shared" ref="BN466" si="2154">+BN465+BK466</f>
        <v>8707</v>
      </c>
      <c r="BO466">
        <f t="shared" ref="BO466" si="2155">+BO465+BL466</f>
        <v>4245</v>
      </c>
      <c r="BP466" s="179">
        <f t="shared" ref="BP466" si="2156">+A466</f>
        <v>44290</v>
      </c>
      <c r="BQ466">
        <f t="shared" ref="BQ466" si="2157">+AF466</f>
        <v>11508</v>
      </c>
      <c r="BR466">
        <f t="shared" ref="BR466" si="2158">+AH466</f>
        <v>11139</v>
      </c>
      <c r="BS466">
        <f t="shared" ref="BS466" si="2159">+AJ466</f>
        <v>205</v>
      </c>
      <c r="BT466">
        <v>15</v>
      </c>
      <c r="BU466">
        <f t="shared" ref="BU466" si="2160">+AD466</f>
        <v>7</v>
      </c>
      <c r="BV466">
        <f t="shared" ref="BV466" si="2161">+BV465+BU466</f>
        <v>358</v>
      </c>
      <c r="BW466" s="179">
        <f t="shared" ref="BW466" si="2162">+A466</f>
        <v>44290</v>
      </c>
      <c r="BX466">
        <f t="shared" ref="BX466" si="2163">+AL466</f>
        <v>48</v>
      </c>
      <c r="BY466">
        <f t="shared" ref="BY466" si="2164">+AN466</f>
        <v>48</v>
      </c>
      <c r="BZ466">
        <f t="shared" ref="BZ466" si="2165">+AP466</f>
        <v>0</v>
      </c>
      <c r="CA466" s="179">
        <f t="shared" ref="CA466" si="2166">+A466</f>
        <v>44290</v>
      </c>
      <c r="CB466">
        <f t="shared" ref="CB466" si="2167">+AR466</f>
        <v>1047</v>
      </c>
      <c r="CC466">
        <f t="shared" ref="CC466" si="2168">+AT466</f>
        <v>997</v>
      </c>
      <c r="CD466">
        <f t="shared" ref="CD466" si="2169">+AV466</f>
        <v>10</v>
      </c>
      <c r="CE466" s="179">
        <f t="shared" ref="CE466" si="2170">+A466</f>
        <v>44290</v>
      </c>
      <c r="CF466">
        <f t="shared" ref="CF466" si="2171">+AD466</f>
        <v>7</v>
      </c>
      <c r="CG466">
        <f t="shared" ref="CG466" si="2172">+AG466</f>
        <v>6</v>
      </c>
      <c r="CH466" s="179">
        <f t="shared" ref="CH466" si="2173">+A466</f>
        <v>44290</v>
      </c>
      <c r="CI466">
        <f t="shared" ref="CI466" si="2174">+AI466</f>
        <v>0</v>
      </c>
      <c r="CJ466" s="1">
        <f t="shared" ref="CJ466" si="2175">+Z466</f>
        <v>44290</v>
      </c>
      <c r="CK466" s="282">
        <f t="shared" ref="CK466" si="2176">+AD466</f>
        <v>7</v>
      </c>
      <c r="CL466" s="1">
        <f t="shared" ref="CL466" si="2177">+Z466</f>
        <v>44290</v>
      </c>
      <c r="CM466" s="283">
        <f t="shared" ref="CM466" si="2178">+AI466</f>
        <v>0</v>
      </c>
    </row>
    <row r="467" spans="1:91" ht="18" customHeight="1" x14ac:dyDescent="0.55000000000000004">
      <c r="A467" s="179">
        <v>44291</v>
      </c>
      <c r="B467" s="240">
        <v>9</v>
      </c>
      <c r="C467" s="154">
        <f t="shared" ref="C467" si="2179">+B467+C466</f>
        <v>5361</v>
      </c>
      <c r="D467" s="154">
        <f t="shared" ref="D467" si="2180">+C467-F467</f>
        <v>180</v>
      </c>
      <c r="E467" s="147">
        <v>2</v>
      </c>
      <c r="F467" s="147">
        <v>5181</v>
      </c>
      <c r="G467" s="147">
        <v>0</v>
      </c>
      <c r="H467" s="135"/>
      <c r="I467" s="147">
        <v>1</v>
      </c>
      <c r="J467" s="135"/>
      <c r="K467" s="42">
        <v>0</v>
      </c>
      <c r="L467" s="146">
        <v>17</v>
      </c>
      <c r="M467" s="147">
        <v>15</v>
      </c>
      <c r="N467" s="135"/>
      <c r="O467" s="135"/>
      <c r="P467" s="147">
        <v>13</v>
      </c>
      <c r="Q467" s="147">
        <v>1</v>
      </c>
      <c r="R467" s="135"/>
      <c r="S467" s="135"/>
      <c r="T467" s="147">
        <v>4</v>
      </c>
      <c r="U467" s="147">
        <v>4</v>
      </c>
      <c r="V467" s="135"/>
      <c r="W467" s="42">
        <v>304</v>
      </c>
      <c r="X467" s="148">
        <v>277</v>
      </c>
      <c r="Y467" s="5">
        <f t="shared" si="1970"/>
        <v>279</v>
      </c>
      <c r="Z467" s="75">
        <f t="shared" ref="Z467" si="2181">+A467</f>
        <v>44291</v>
      </c>
      <c r="AA467" s="230">
        <f t="shared" ref="AA467" si="2182">+AF467+AL467+AR467</f>
        <v>12620</v>
      </c>
      <c r="AB467" s="230">
        <f t="shared" ref="AB467" si="2183">+AH467+AN467+AT467</f>
        <v>12197</v>
      </c>
      <c r="AC467" s="231">
        <f t="shared" ref="AC467" si="2184">+AJ467+AP467+AV467</f>
        <v>215</v>
      </c>
      <c r="AD467" s="183">
        <f t="shared" ref="AD467" si="2185">+AF467-AF466</f>
        <v>16</v>
      </c>
      <c r="AE467" s="243">
        <f t="shared" ref="AE467" si="2186">+AE466+AD467</f>
        <v>10319</v>
      </c>
      <c r="AF467" s="155">
        <v>11524</v>
      </c>
      <c r="AG467" s="184">
        <f t="shared" ref="AG467" si="2187">+AH467-AH466</f>
        <v>6</v>
      </c>
      <c r="AH467" s="155">
        <v>11145</v>
      </c>
      <c r="AI467" s="184">
        <f t="shared" ref="AI467" si="2188">+AJ467-AJ466</f>
        <v>0</v>
      </c>
      <c r="AJ467" s="185">
        <v>205</v>
      </c>
      <c r="AK467" s="186">
        <f t="shared" ref="AK467" si="2189">+AL467-AL466</f>
        <v>0</v>
      </c>
      <c r="AL467" s="155">
        <v>48</v>
      </c>
      <c r="AM467" s="184">
        <f t="shared" ref="AM467" si="2190">+AN467-AN466</f>
        <v>0</v>
      </c>
      <c r="AN467" s="155">
        <v>48</v>
      </c>
      <c r="AO467" s="184">
        <f t="shared" ref="AO467" si="2191">+AP467-AP466</f>
        <v>0</v>
      </c>
      <c r="AP467" s="187">
        <v>0</v>
      </c>
      <c r="AQ467" s="186">
        <f t="shared" ref="AQ467" si="2192">+AR467-AR466</f>
        <v>1</v>
      </c>
      <c r="AR467" s="155">
        <v>1048</v>
      </c>
      <c r="AS467" s="184">
        <f t="shared" ref="AS467" si="2193">+AT467-AT466</f>
        <v>7</v>
      </c>
      <c r="AT467" s="155">
        <v>1004</v>
      </c>
      <c r="AU467" s="184">
        <f t="shared" ref="AU467" si="2194">+AV467-AV466</f>
        <v>0</v>
      </c>
      <c r="AV467" s="188">
        <v>10</v>
      </c>
      <c r="AW467" s="238">
        <f t="shared" si="1985"/>
        <v>306</v>
      </c>
      <c r="AX467" s="237">
        <f t="shared" ref="AX467" si="2195">+A467</f>
        <v>44291</v>
      </c>
      <c r="AY467" s="6">
        <v>0</v>
      </c>
      <c r="AZ467" s="238">
        <f t="shared" ref="AZ467" si="2196">+AZ466+AY467</f>
        <v>410</v>
      </c>
      <c r="BA467" s="238">
        <f t="shared" si="537"/>
        <v>250</v>
      </c>
      <c r="BB467" s="130">
        <v>0</v>
      </c>
      <c r="BC467" s="27">
        <f t="shared" ref="BC467" si="2197">+BC466+BB467</f>
        <v>964</v>
      </c>
      <c r="BD467" s="238">
        <f t="shared" si="539"/>
        <v>285</v>
      </c>
      <c r="BE467" s="229">
        <f t="shared" ref="BE467" si="2198">+Z467</f>
        <v>44291</v>
      </c>
      <c r="BF467" s="132">
        <f t="shared" ref="BF467" si="2199">+B467</f>
        <v>9</v>
      </c>
      <c r="BG467" s="132">
        <f t="shared" ref="BG467" si="2200">+BI467</f>
        <v>5361</v>
      </c>
      <c r="BH467" s="229">
        <f t="shared" ref="BH467" si="2201">+A467</f>
        <v>44291</v>
      </c>
      <c r="BI467" s="132">
        <f t="shared" ref="BI467" si="2202">+C467</f>
        <v>5361</v>
      </c>
      <c r="BJ467" s="1">
        <f t="shared" ref="BJ467" si="2203">+BE467</f>
        <v>44291</v>
      </c>
      <c r="BK467">
        <f t="shared" ref="BK467" si="2204">+L467</f>
        <v>17</v>
      </c>
      <c r="BL467">
        <f t="shared" ref="BL467" si="2205">+M467</f>
        <v>15</v>
      </c>
      <c r="BM467" s="1">
        <f t="shared" ref="BM467" si="2206">+BJ467</f>
        <v>44291</v>
      </c>
      <c r="BN467">
        <f t="shared" ref="BN467" si="2207">+BN466+BK467</f>
        <v>8724</v>
      </c>
      <c r="BO467">
        <f t="shared" ref="BO467" si="2208">+BO466+BL467</f>
        <v>4260</v>
      </c>
      <c r="BP467" s="179">
        <f t="shared" ref="BP467" si="2209">+A467</f>
        <v>44291</v>
      </c>
      <c r="BQ467">
        <f t="shared" ref="BQ467" si="2210">+AF467</f>
        <v>11524</v>
      </c>
      <c r="BR467">
        <f t="shared" ref="BR467" si="2211">+AH467</f>
        <v>11145</v>
      </c>
      <c r="BS467">
        <f t="shared" ref="BS467" si="2212">+AJ467</f>
        <v>205</v>
      </c>
      <c r="BT467">
        <v>15</v>
      </c>
      <c r="BU467">
        <f t="shared" ref="BU467" si="2213">+AD467</f>
        <v>16</v>
      </c>
      <c r="BV467">
        <f t="shared" ref="BV467" si="2214">+BV466+BU467</f>
        <v>374</v>
      </c>
      <c r="BW467" s="179">
        <f t="shared" ref="BW467" si="2215">+A467</f>
        <v>44291</v>
      </c>
      <c r="BX467">
        <f t="shared" ref="BX467" si="2216">+AL467</f>
        <v>48</v>
      </c>
      <c r="BY467">
        <f t="shared" ref="BY467" si="2217">+AN467</f>
        <v>48</v>
      </c>
      <c r="BZ467">
        <f t="shared" ref="BZ467" si="2218">+AP467</f>
        <v>0</v>
      </c>
      <c r="CA467" s="179">
        <f t="shared" ref="CA467" si="2219">+A467</f>
        <v>44291</v>
      </c>
      <c r="CB467">
        <f t="shared" ref="CB467" si="2220">+AR467</f>
        <v>1048</v>
      </c>
      <c r="CC467">
        <f t="shared" ref="CC467" si="2221">+AT467</f>
        <v>1004</v>
      </c>
      <c r="CD467">
        <f t="shared" ref="CD467" si="2222">+AV467</f>
        <v>10</v>
      </c>
      <c r="CE467" s="179">
        <f t="shared" ref="CE467" si="2223">+A467</f>
        <v>44291</v>
      </c>
      <c r="CF467">
        <f t="shared" ref="CF467" si="2224">+AD467</f>
        <v>16</v>
      </c>
      <c r="CG467">
        <f t="shared" ref="CG467" si="2225">+AG467</f>
        <v>6</v>
      </c>
      <c r="CH467" s="179">
        <f t="shared" ref="CH467" si="2226">+A467</f>
        <v>44291</v>
      </c>
      <c r="CI467">
        <f t="shared" ref="CI467" si="2227">+AI467</f>
        <v>0</v>
      </c>
      <c r="CJ467" s="1">
        <f t="shared" ref="CJ467" si="2228">+Z467</f>
        <v>44291</v>
      </c>
      <c r="CK467" s="282">
        <f t="shared" ref="CK467" si="2229">+AD467</f>
        <v>16</v>
      </c>
      <c r="CL467" s="1">
        <f t="shared" ref="CL467" si="2230">+Z467</f>
        <v>44291</v>
      </c>
      <c r="CM467" s="283">
        <f t="shared" ref="CM467" si="2231">+AI467</f>
        <v>0</v>
      </c>
    </row>
    <row r="468" spans="1:91" ht="18" customHeight="1" x14ac:dyDescent="0.55000000000000004">
      <c r="A468" s="179">
        <v>44292</v>
      </c>
      <c r="B468" s="240">
        <v>10</v>
      </c>
      <c r="C468" s="154">
        <f t="shared" ref="C468" si="2232">+B468+C467</f>
        <v>5371</v>
      </c>
      <c r="D468" s="154">
        <f t="shared" ref="D468" si="2233">+C468-F468</f>
        <v>182</v>
      </c>
      <c r="E468" s="147">
        <v>1</v>
      </c>
      <c r="F468" s="147">
        <v>5189</v>
      </c>
      <c r="G468" s="147">
        <v>0</v>
      </c>
      <c r="H468" s="135"/>
      <c r="I468" s="147">
        <v>1</v>
      </c>
      <c r="J468" s="135"/>
      <c r="K468" s="42">
        <v>0</v>
      </c>
      <c r="L468" s="146">
        <v>8</v>
      </c>
      <c r="M468" s="147">
        <v>8</v>
      </c>
      <c r="N468" s="135"/>
      <c r="O468" s="135"/>
      <c r="P468" s="147">
        <v>4</v>
      </c>
      <c r="Q468" s="147">
        <v>4</v>
      </c>
      <c r="R468" s="135"/>
      <c r="S468" s="135"/>
      <c r="T468" s="147">
        <v>13</v>
      </c>
      <c r="U468" s="147">
        <v>13</v>
      </c>
      <c r="V468" s="135"/>
      <c r="W468" s="42">
        <v>295</v>
      </c>
      <c r="X468" s="148">
        <v>268</v>
      </c>
      <c r="Y468" s="5">
        <f t="shared" si="1970"/>
        <v>280</v>
      </c>
      <c r="Z468" s="75">
        <f t="shared" ref="Z468" si="2234">+A468</f>
        <v>44292</v>
      </c>
      <c r="AA468" s="230">
        <f t="shared" ref="AA468" si="2235">+AF468+AL468+AR468</f>
        <v>12629</v>
      </c>
      <c r="AB468" s="230">
        <f t="shared" ref="AB468" si="2236">+AH468+AN468+AT468</f>
        <v>12207</v>
      </c>
      <c r="AC468" s="231">
        <f t="shared" ref="AC468" si="2237">+AJ468+AP468+AV468</f>
        <v>215</v>
      </c>
      <c r="AD468" s="183">
        <f t="shared" ref="AD468" si="2238">+AF468-AF467</f>
        <v>7</v>
      </c>
      <c r="AE468" s="243">
        <f t="shared" ref="AE468" si="2239">+AE467+AD468</f>
        <v>10326</v>
      </c>
      <c r="AF468" s="155">
        <v>11531</v>
      </c>
      <c r="AG468" s="184">
        <f t="shared" ref="AG468" si="2240">+AH468-AH467</f>
        <v>10</v>
      </c>
      <c r="AH468" s="155">
        <v>11155</v>
      </c>
      <c r="AI468" s="184">
        <f t="shared" ref="AI468" si="2241">+AJ468-AJ467</f>
        <v>0</v>
      </c>
      <c r="AJ468" s="185">
        <v>205</v>
      </c>
      <c r="AK468" s="186">
        <f t="shared" ref="AK468:AK469" si="2242">+AL468-AL467</f>
        <v>0</v>
      </c>
      <c r="AL468" s="155">
        <v>48</v>
      </c>
      <c r="AM468" s="184">
        <f t="shared" ref="AM468" si="2243">+AN468-AN467</f>
        <v>0</v>
      </c>
      <c r="AN468" s="155">
        <v>48</v>
      </c>
      <c r="AO468" s="184">
        <f t="shared" ref="AO468" si="2244">+AP468-AP467</f>
        <v>0</v>
      </c>
      <c r="AP468" s="187">
        <v>0</v>
      </c>
      <c r="AQ468" s="186">
        <f t="shared" ref="AQ468" si="2245">+AR468-AR467</f>
        <v>2</v>
      </c>
      <c r="AR468" s="155">
        <v>1050</v>
      </c>
      <c r="AS468" s="184">
        <f t="shared" ref="AS468" si="2246">+AT468-AT467</f>
        <v>0</v>
      </c>
      <c r="AT468" s="155">
        <v>1004</v>
      </c>
      <c r="AU468" s="184">
        <f t="shared" ref="AU468" si="2247">+AV468-AV467</f>
        <v>0</v>
      </c>
      <c r="AV468" s="188">
        <v>10</v>
      </c>
      <c r="AW468" s="238">
        <f t="shared" si="1985"/>
        <v>307</v>
      </c>
      <c r="AX468" s="237">
        <f t="shared" ref="AX468" si="2248">+A468</f>
        <v>44292</v>
      </c>
      <c r="AY468" s="6">
        <v>0</v>
      </c>
      <c r="AZ468" s="238">
        <f t="shared" ref="AZ468" si="2249">+AZ467+AY468</f>
        <v>410</v>
      </c>
      <c r="BA468" s="238">
        <f t="shared" si="537"/>
        <v>251</v>
      </c>
      <c r="BB468" s="130">
        <v>0</v>
      </c>
      <c r="BC468" s="27">
        <f t="shared" ref="BC468" si="2250">+BC467+BB468</f>
        <v>964</v>
      </c>
      <c r="BD468" s="238">
        <f t="shared" si="539"/>
        <v>286</v>
      </c>
      <c r="BE468" s="229">
        <f t="shared" ref="BE468" si="2251">+Z468</f>
        <v>44292</v>
      </c>
      <c r="BF468" s="132">
        <f t="shared" ref="BF468" si="2252">+B468</f>
        <v>10</v>
      </c>
      <c r="BG468" s="132">
        <f t="shared" ref="BG468" si="2253">+BI468</f>
        <v>5371</v>
      </c>
      <c r="BH468" s="229">
        <f t="shared" ref="BH468" si="2254">+A468</f>
        <v>44292</v>
      </c>
      <c r="BI468" s="132">
        <f t="shared" ref="BI468" si="2255">+C468</f>
        <v>5371</v>
      </c>
      <c r="BJ468" s="1">
        <f t="shared" ref="BJ468" si="2256">+BE468</f>
        <v>44292</v>
      </c>
      <c r="BK468">
        <f t="shared" ref="BK468" si="2257">+L468</f>
        <v>8</v>
      </c>
      <c r="BL468">
        <f t="shared" ref="BL468" si="2258">+M468</f>
        <v>8</v>
      </c>
      <c r="BM468" s="1">
        <f t="shared" ref="BM468" si="2259">+BJ468</f>
        <v>44292</v>
      </c>
      <c r="BN468">
        <f t="shared" ref="BN468" si="2260">+BN467+BK468</f>
        <v>8732</v>
      </c>
      <c r="BO468">
        <f t="shared" ref="BO468" si="2261">+BO467+BL468</f>
        <v>4268</v>
      </c>
      <c r="BP468" s="179">
        <f t="shared" ref="BP468" si="2262">+A468</f>
        <v>44292</v>
      </c>
      <c r="BQ468">
        <f t="shared" ref="BQ468" si="2263">+AF468</f>
        <v>11531</v>
      </c>
      <c r="BR468">
        <f t="shared" ref="BR468" si="2264">+AH468</f>
        <v>11155</v>
      </c>
      <c r="BS468">
        <f t="shared" ref="BS468" si="2265">+AJ468</f>
        <v>205</v>
      </c>
      <c r="BT468">
        <v>15</v>
      </c>
      <c r="BU468">
        <f t="shared" ref="BU468" si="2266">+AD468</f>
        <v>7</v>
      </c>
      <c r="BV468">
        <f t="shared" ref="BV468" si="2267">+BV467+BU468</f>
        <v>381</v>
      </c>
      <c r="BW468" s="179">
        <f t="shared" ref="BW468" si="2268">+A468</f>
        <v>44292</v>
      </c>
      <c r="BX468">
        <f t="shared" ref="BX468" si="2269">+AL468</f>
        <v>48</v>
      </c>
      <c r="BY468">
        <f t="shared" ref="BY468" si="2270">+AN468</f>
        <v>48</v>
      </c>
      <c r="BZ468">
        <f t="shared" ref="BZ468" si="2271">+AP468</f>
        <v>0</v>
      </c>
      <c r="CA468" s="179">
        <f t="shared" ref="CA468" si="2272">+A468</f>
        <v>44292</v>
      </c>
      <c r="CB468">
        <f t="shared" ref="CB468" si="2273">+AR468</f>
        <v>1050</v>
      </c>
      <c r="CC468">
        <f t="shared" ref="CC468" si="2274">+AT468</f>
        <v>1004</v>
      </c>
      <c r="CD468">
        <f t="shared" ref="CD468" si="2275">+AV468</f>
        <v>10</v>
      </c>
      <c r="CE468" s="179">
        <f t="shared" ref="CE468" si="2276">+A468</f>
        <v>44292</v>
      </c>
      <c r="CF468">
        <f t="shared" ref="CF468" si="2277">+AD468</f>
        <v>7</v>
      </c>
      <c r="CG468">
        <f t="shared" ref="CG468" si="2278">+AG468</f>
        <v>10</v>
      </c>
      <c r="CH468" s="179">
        <f t="shared" ref="CH468" si="2279">+A468</f>
        <v>44292</v>
      </c>
      <c r="CI468">
        <f t="shared" ref="CI468" si="2280">+AI468</f>
        <v>0</v>
      </c>
      <c r="CJ468" s="1">
        <f t="shared" ref="CJ468" si="2281">+Z468</f>
        <v>44292</v>
      </c>
      <c r="CK468" s="282">
        <f t="shared" ref="CK468" si="2282">+AD468</f>
        <v>7</v>
      </c>
      <c r="CL468" s="1">
        <f t="shared" ref="CL468" si="2283">+Z468</f>
        <v>44292</v>
      </c>
      <c r="CM468" s="283">
        <f t="shared" ref="CM468" si="2284">+AI468</f>
        <v>0</v>
      </c>
    </row>
    <row r="469" spans="1:91" ht="18" customHeight="1" x14ac:dyDescent="0.55000000000000004">
      <c r="A469" s="179">
        <v>44293</v>
      </c>
      <c r="B469" s="240">
        <v>13</v>
      </c>
      <c r="C469" s="154">
        <f t="shared" ref="C469" si="2285">+B469+C468</f>
        <v>5384</v>
      </c>
      <c r="D469" s="154">
        <f t="shared" ref="D469" si="2286">+C469-F469</f>
        <v>186</v>
      </c>
      <c r="E469" s="147">
        <v>1</v>
      </c>
      <c r="F469" s="147">
        <v>5198</v>
      </c>
      <c r="G469" s="147">
        <v>0</v>
      </c>
      <c r="H469" s="135"/>
      <c r="I469" s="147">
        <v>1</v>
      </c>
      <c r="J469" s="135"/>
      <c r="K469" s="42">
        <v>0</v>
      </c>
      <c r="L469" s="146">
        <v>6</v>
      </c>
      <c r="M469" s="147">
        <v>5</v>
      </c>
      <c r="N469" s="135"/>
      <c r="O469" s="135"/>
      <c r="P469" s="147">
        <v>5</v>
      </c>
      <c r="Q469" s="147">
        <v>2</v>
      </c>
      <c r="R469" s="135"/>
      <c r="S469" s="135"/>
      <c r="T469" s="147">
        <v>5</v>
      </c>
      <c r="U469" s="147">
        <v>5</v>
      </c>
      <c r="V469" s="135"/>
      <c r="W469" s="42">
        <v>291</v>
      </c>
      <c r="X469" s="148">
        <v>266</v>
      </c>
      <c r="Y469" s="5">
        <f t="shared" ref="Y469:Y549" si="2287">+Y468+1</f>
        <v>281</v>
      </c>
      <c r="Z469" s="75">
        <f t="shared" ref="Z469" si="2288">+A469</f>
        <v>44293</v>
      </c>
      <c r="AA469" s="230">
        <f t="shared" ref="AA469" si="2289">+AF469+AL469+AR469</f>
        <v>12638</v>
      </c>
      <c r="AB469" s="230">
        <f t="shared" ref="AB469" si="2290">+AH469+AN469+AT469</f>
        <v>12215</v>
      </c>
      <c r="AC469" s="231">
        <f t="shared" ref="AC469" si="2291">+AJ469+AP469+AV469</f>
        <v>215</v>
      </c>
      <c r="AD469" s="183">
        <f t="shared" ref="AD469" si="2292">+AF469-AF468</f>
        <v>8</v>
      </c>
      <c r="AE469" s="243">
        <f t="shared" ref="AE469" si="2293">+AE468+AD469</f>
        <v>10334</v>
      </c>
      <c r="AF469" s="155">
        <v>11539</v>
      </c>
      <c r="AG469" s="184">
        <f t="shared" ref="AG469" si="2294">+AH469-AH468</f>
        <v>8</v>
      </c>
      <c r="AH469" s="155">
        <v>11163</v>
      </c>
      <c r="AI469" s="184">
        <f t="shared" ref="AI469" si="2295">+AJ469-AJ468</f>
        <v>0</v>
      </c>
      <c r="AJ469" s="185">
        <v>205</v>
      </c>
      <c r="AK469" s="186">
        <f t="shared" si="2242"/>
        <v>1</v>
      </c>
      <c r="AL469" s="155">
        <v>49</v>
      </c>
      <c r="AM469" s="184">
        <f t="shared" ref="AM469" si="2296">+AN469-AN468</f>
        <v>0</v>
      </c>
      <c r="AN469" s="155">
        <v>48</v>
      </c>
      <c r="AO469" s="184">
        <f t="shared" ref="AO469" si="2297">+AP469-AP468</f>
        <v>0</v>
      </c>
      <c r="AP469" s="187">
        <v>0</v>
      </c>
      <c r="AQ469" s="186">
        <f t="shared" ref="AQ469" si="2298">+AR469-AR468</f>
        <v>0</v>
      </c>
      <c r="AR469" s="155">
        <v>1050</v>
      </c>
      <c r="AS469" s="184">
        <f t="shared" ref="AS469" si="2299">+AT469-AT468</f>
        <v>0</v>
      </c>
      <c r="AT469" s="155">
        <v>1004</v>
      </c>
      <c r="AU469" s="184">
        <f t="shared" ref="AU469" si="2300">+AV469-AV468</f>
        <v>0</v>
      </c>
      <c r="AV469" s="188">
        <v>10</v>
      </c>
      <c r="AW469" s="238">
        <f t="shared" si="1985"/>
        <v>308</v>
      </c>
      <c r="AX469" s="237">
        <f t="shared" ref="AX469" si="2301">+A469</f>
        <v>44293</v>
      </c>
      <c r="AY469" s="6">
        <v>0</v>
      </c>
      <c r="AZ469" s="238">
        <f t="shared" ref="AZ469" si="2302">+AZ468+AY469</f>
        <v>410</v>
      </c>
      <c r="BA469" s="238">
        <f t="shared" si="537"/>
        <v>252</v>
      </c>
      <c r="BB469" s="130">
        <v>0</v>
      </c>
      <c r="BC469" s="27">
        <f t="shared" ref="BC469" si="2303">+BC468+BB469</f>
        <v>964</v>
      </c>
      <c r="BD469" s="238">
        <f t="shared" si="539"/>
        <v>287</v>
      </c>
      <c r="BE469" s="229">
        <f t="shared" ref="BE469" si="2304">+Z469</f>
        <v>44293</v>
      </c>
      <c r="BF469" s="132">
        <f t="shared" ref="BF469" si="2305">+B469</f>
        <v>13</v>
      </c>
      <c r="BG469" s="132">
        <f t="shared" ref="BG469" si="2306">+BI469</f>
        <v>5384</v>
      </c>
      <c r="BH469" s="229">
        <f t="shared" ref="BH469" si="2307">+A469</f>
        <v>44293</v>
      </c>
      <c r="BI469" s="132">
        <f t="shared" ref="BI469" si="2308">+C469</f>
        <v>5384</v>
      </c>
      <c r="BJ469" s="1">
        <f t="shared" ref="BJ469" si="2309">+BE469</f>
        <v>44293</v>
      </c>
      <c r="BK469">
        <f t="shared" ref="BK469" si="2310">+L469</f>
        <v>6</v>
      </c>
      <c r="BL469">
        <f t="shared" ref="BL469" si="2311">+M469</f>
        <v>5</v>
      </c>
      <c r="BM469" s="1">
        <f t="shared" ref="BM469" si="2312">+BJ469</f>
        <v>44293</v>
      </c>
      <c r="BN469">
        <f t="shared" ref="BN469" si="2313">+BN468+BK469</f>
        <v>8738</v>
      </c>
      <c r="BO469">
        <f t="shared" ref="BO469" si="2314">+BO468+BL469</f>
        <v>4273</v>
      </c>
      <c r="BP469" s="179">
        <f t="shared" ref="BP469" si="2315">+A469</f>
        <v>44293</v>
      </c>
      <c r="BQ469">
        <f t="shared" ref="BQ469" si="2316">+AF469</f>
        <v>11539</v>
      </c>
      <c r="BR469">
        <f t="shared" ref="BR469" si="2317">+AH469</f>
        <v>11163</v>
      </c>
      <c r="BS469">
        <f t="shared" ref="BS469" si="2318">+AJ469</f>
        <v>205</v>
      </c>
      <c r="BT469">
        <v>15</v>
      </c>
      <c r="BU469">
        <f t="shared" ref="BU469" si="2319">+AD469</f>
        <v>8</v>
      </c>
      <c r="BV469">
        <f t="shared" ref="BV469" si="2320">+BV468+BU469</f>
        <v>389</v>
      </c>
      <c r="BW469" s="179">
        <f t="shared" ref="BW469" si="2321">+A469</f>
        <v>44293</v>
      </c>
      <c r="BX469">
        <f t="shared" ref="BX469" si="2322">+AL469</f>
        <v>49</v>
      </c>
      <c r="BY469">
        <f t="shared" ref="BY469" si="2323">+AN469</f>
        <v>48</v>
      </c>
      <c r="BZ469">
        <f t="shared" ref="BZ469" si="2324">+AP469</f>
        <v>0</v>
      </c>
      <c r="CA469" s="179">
        <f t="shared" ref="CA469" si="2325">+A469</f>
        <v>44293</v>
      </c>
      <c r="CB469">
        <f t="shared" ref="CB469" si="2326">+AR469</f>
        <v>1050</v>
      </c>
      <c r="CC469">
        <f t="shared" ref="CC469" si="2327">+AT469</f>
        <v>1004</v>
      </c>
      <c r="CD469">
        <f t="shared" ref="CD469" si="2328">+AV469</f>
        <v>10</v>
      </c>
      <c r="CE469" s="179">
        <f t="shared" ref="CE469" si="2329">+A469</f>
        <v>44293</v>
      </c>
      <c r="CF469">
        <f t="shared" ref="CF469" si="2330">+AD469</f>
        <v>8</v>
      </c>
      <c r="CG469">
        <f t="shared" ref="CG469" si="2331">+AG469</f>
        <v>8</v>
      </c>
      <c r="CH469" s="179">
        <f t="shared" ref="CH469" si="2332">+A469</f>
        <v>44293</v>
      </c>
      <c r="CI469">
        <f t="shared" ref="CI469" si="2333">+AI469</f>
        <v>0</v>
      </c>
      <c r="CJ469" s="1">
        <f t="shared" ref="CJ469" si="2334">+Z469</f>
        <v>44293</v>
      </c>
      <c r="CK469" s="282">
        <f t="shared" ref="CK469" si="2335">+AD469</f>
        <v>8</v>
      </c>
      <c r="CL469" s="1">
        <f t="shared" ref="CL469" si="2336">+Z469</f>
        <v>44293</v>
      </c>
      <c r="CM469" s="283">
        <f t="shared" ref="CM469" si="2337">+AI469</f>
        <v>0</v>
      </c>
    </row>
    <row r="470" spans="1:91" ht="18" customHeight="1" x14ac:dyDescent="0.55000000000000004">
      <c r="A470" s="179">
        <v>44294</v>
      </c>
      <c r="B470" s="240">
        <v>13</v>
      </c>
      <c r="C470" s="154">
        <f t="shared" ref="C470" si="2338">+B470+C469</f>
        <v>5397</v>
      </c>
      <c r="D470" s="154">
        <f t="shared" ref="D470" si="2339">+C470-F470</f>
        <v>194</v>
      </c>
      <c r="E470" s="147">
        <v>2</v>
      </c>
      <c r="F470" s="147">
        <v>5203</v>
      </c>
      <c r="G470" s="147">
        <v>1</v>
      </c>
      <c r="H470" s="135"/>
      <c r="I470" s="147">
        <v>2</v>
      </c>
      <c r="J470" s="135"/>
      <c r="K470" s="42">
        <v>0</v>
      </c>
      <c r="L470" s="146">
        <v>12</v>
      </c>
      <c r="M470" s="147">
        <v>12</v>
      </c>
      <c r="N470" s="135"/>
      <c r="O470" s="135"/>
      <c r="P470" s="147">
        <v>1</v>
      </c>
      <c r="Q470" s="147">
        <v>1</v>
      </c>
      <c r="R470" s="135"/>
      <c r="S470" s="135"/>
      <c r="T470" s="147">
        <v>9</v>
      </c>
      <c r="U470" s="147">
        <v>9</v>
      </c>
      <c r="V470" s="135"/>
      <c r="W470" s="42">
        <v>293</v>
      </c>
      <c r="X470" s="148">
        <v>268</v>
      </c>
      <c r="Y470" s="5">
        <f t="shared" si="2287"/>
        <v>282</v>
      </c>
      <c r="Z470" s="75">
        <f t="shared" ref="Z470" si="2340">+A470</f>
        <v>44294</v>
      </c>
      <c r="AA470" s="230">
        <f t="shared" ref="AA470" si="2341">+AF470+AL470+AR470</f>
        <v>12648</v>
      </c>
      <c r="AB470" s="230">
        <f t="shared" ref="AB470" si="2342">+AH470+AN470+AT470</f>
        <v>12229</v>
      </c>
      <c r="AC470" s="231">
        <f t="shared" ref="AC470" si="2343">+AJ470+AP470+AV470</f>
        <v>215</v>
      </c>
      <c r="AD470" s="183">
        <f t="shared" ref="AD470" si="2344">+AF470-AF469</f>
        <v>10</v>
      </c>
      <c r="AE470" s="243">
        <f t="shared" ref="AE470" si="2345">+AE469+AD470</f>
        <v>10344</v>
      </c>
      <c r="AF470" s="155">
        <v>11549</v>
      </c>
      <c r="AG470" s="184">
        <f t="shared" ref="AG470:AG471" si="2346">+AH470-AH469</f>
        <v>11</v>
      </c>
      <c r="AH470" s="155">
        <v>11174</v>
      </c>
      <c r="AI470" s="184">
        <f t="shared" ref="AI470" si="2347">+AJ470-AJ469</f>
        <v>0</v>
      </c>
      <c r="AJ470" s="185">
        <v>205</v>
      </c>
      <c r="AK470" s="186">
        <f t="shared" ref="AK470" si="2348">+AL470-AL469</f>
        <v>0</v>
      </c>
      <c r="AL470" s="155">
        <v>49</v>
      </c>
      <c r="AM470" s="184">
        <f t="shared" ref="AM470" si="2349">+AN470-AN469</f>
        <v>0</v>
      </c>
      <c r="AN470" s="155">
        <v>48</v>
      </c>
      <c r="AO470" s="184">
        <f t="shared" ref="AO470" si="2350">+AP470-AP469</f>
        <v>0</v>
      </c>
      <c r="AP470" s="187">
        <v>0</v>
      </c>
      <c r="AQ470" s="186">
        <f t="shared" ref="AQ470" si="2351">+AR470-AR469</f>
        <v>0</v>
      </c>
      <c r="AR470" s="155">
        <v>1050</v>
      </c>
      <c r="AS470" s="184">
        <f t="shared" ref="AS470" si="2352">+AT470-AT469</f>
        <v>3</v>
      </c>
      <c r="AT470" s="155">
        <v>1007</v>
      </c>
      <c r="AU470" s="184">
        <f t="shared" ref="AU470" si="2353">+AV470-AV469</f>
        <v>0</v>
      </c>
      <c r="AV470" s="188">
        <v>10</v>
      </c>
      <c r="AW470" s="238">
        <f t="shared" si="1985"/>
        <v>309</v>
      </c>
      <c r="AX470" s="237">
        <f t="shared" ref="AX470" si="2354">+A470</f>
        <v>44294</v>
      </c>
      <c r="AY470" s="6">
        <v>0</v>
      </c>
      <c r="AZ470" s="238">
        <f t="shared" ref="AZ470" si="2355">+AZ469+AY470</f>
        <v>410</v>
      </c>
      <c r="BA470" s="238">
        <f t="shared" si="537"/>
        <v>253</v>
      </c>
      <c r="BB470" s="130">
        <v>0</v>
      </c>
      <c r="BC470" s="27">
        <f t="shared" ref="BC470" si="2356">+BC469+BB470</f>
        <v>964</v>
      </c>
      <c r="BD470" s="238">
        <f t="shared" si="539"/>
        <v>288</v>
      </c>
      <c r="BE470" s="229">
        <f t="shared" ref="BE470" si="2357">+Z470</f>
        <v>44294</v>
      </c>
      <c r="BF470" s="132">
        <f t="shared" ref="BF470" si="2358">+B470</f>
        <v>13</v>
      </c>
      <c r="BG470" s="132">
        <f t="shared" ref="BG470" si="2359">+BI470</f>
        <v>5397</v>
      </c>
      <c r="BH470" s="229">
        <f t="shared" ref="BH470" si="2360">+A470</f>
        <v>44294</v>
      </c>
      <c r="BI470" s="132">
        <f t="shared" ref="BI470" si="2361">+C470</f>
        <v>5397</v>
      </c>
      <c r="BJ470" s="1">
        <f t="shared" ref="BJ470" si="2362">+BE470</f>
        <v>44294</v>
      </c>
      <c r="BK470">
        <f t="shared" ref="BK470" si="2363">+L470</f>
        <v>12</v>
      </c>
      <c r="BL470">
        <f t="shared" ref="BL470" si="2364">+M470</f>
        <v>12</v>
      </c>
      <c r="BM470" s="1">
        <f t="shared" ref="BM470" si="2365">+BJ470</f>
        <v>44294</v>
      </c>
      <c r="BN470">
        <f t="shared" ref="BN470" si="2366">+BN469+BK470</f>
        <v>8750</v>
      </c>
      <c r="BO470">
        <f t="shared" ref="BO470" si="2367">+BO469+BL470</f>
        <v>4285</v>
      </c>
      <c r="BP470" s="179">
        <f t="shared" ref="BP470" si="2368">+A470</f>
        <v>44294</v>
      </c>
      <c r="BQ470">
        <f t="shared" ref="BQ470" si="2369">+AF470</f>
        <v>11549</v>
      </c>
      <c r="BR470">
        <f t="shared" ref="BR470" si="2370">+AH470</f>
        <v>11174</v>
      </c>
      <c r="BS470">
        <f t="shared" ref="BS470" si="2371">+AJ470</f>
        <v>205</v>
      </c>
      <c r="BT470">
        <v>15</v>
      </c>
      <c r="BU470">
        <f t="shared" ref="BU470" si="2372">+AD470</f>
        <v>10</v>
      </c>
      <c r="BV470">
        <f t="shared" ref="BV470" si="2373">+BV469+BU470</f>
        <v>399</v>
      </c>
      <c r="BW470" s="179">
        <f t="shared" ref="BW470" si="2374">+A470</f>
        <v>44294</v>
      </c>
      <c r="BX470">
        <f t="shared" ref="BX470" si="2375">+AL470</f>
        <v>49</v>
      </c>
      <c r="BY470">
        <f t="shared" ref="BY470" si="2376">+AN470</f>
        <v>48</v>
      </c>
      <c r="BZ470">
        <f t="shared" ref="BZ470" si="2377">+AP470</f>
        <v>0</v>
      </c>
      <c r="CA470" s="179">
        <f t="shared" ref="CA470" si="2378">+A470</f>
        <v>44294</v>
      </c>
      <c r="CB470">
        <f t="shared" ref="CB470" si="2379">+AR470</f>
        <v>1050</v>
      </c>
      <c r="CC470">
        <f t="shared" ref="CC470" si="2380">+AT470</f>
        <v>1007</v>
      </c>
      <c r="CD470">
        <f t="shared" ref="CD470" si="2381">+AV470</f>
        <v>10</v>
      </c>
      <c r="CE470" s="179">
        <f t="shared" ref="CE470" si="2382">+A470</f>
        <v>44294</v>
      </c>
      <c r="CF470">
        <f t="shared" ref="CF470" si="2383">+AD470</f>
        <v>10</v>
      </c>
      <c r="CG470">
        <f t="shared" ref="CG470" si="2384">+AG470</f>
        <v>11</v>
      </c>
      <c r="CH470" s="179">
        <f t="shared" ref="CH470" si="2385">+A470</f>
        <v>44294</v>
      </c>
      <c r="CI470">
        <f t="shared" ref="CI470" si="2386">+AI470</f>
        <v>0</v>
      </c>
      <c r="CJ470" s="1">
        <f t="shared" ref="CJ470" si="2387">+Z470</f>
        <v>44294</v>
      </c>
      <c r="CK470" s="282">
        <f t="shared" ref="CK470" si="2388">+AD470</f>
        <v>10</v>
      </c>
      <c r="CL470" s="1">
        <f t="shared" ref="CL470" si="2389">+Z470</f>
        <v>44294</v>
      </c>
      <c r="CM470" s="283">
        <f t="shared" ref="CM470" si="2390">+AI470</f>
        <v>0</v>
      </c>
    </row>
    <row r="471" spans="1:91" ht="18" customHeight="1" x14ac:dyDescent="0.55000000000000004">
      <c r="A471" s="179">
        <v>44295</v>
      </c>
      <c r="B471" s="240">
        <v>14</v>
      </c>
      <c r="C471" s="154">
        <f t="shared" ref="C471" si="2391">+B471+C470</f>
        <v>5411</v>
      </c>
      <c r="D471" s="154">
        <f t="shared" ref="D471" si="2392">+C471-F471</f>
        <v>199</v>
      </c>
      <c r="E471" s="147">
        <v>1</v>
      </c>
      <c r="F471" s="147">
        <v>5212</v>
      </c>
      <c r="G471" s="147">
        <v>0</v>
      </c>
      <c r="H471" s="135"/>
      <c r="I471" s="147">
        <v>2</v>
      </c>
      <c r="J471" s="135"/>
      <c r="K471" s="42">
        <v>0</v>
      </c>
      <c r="L471" s="146">
        <v>11</v>
      </c>
      <c r="M471" s="147">
        <v>11</v>
      </c>
      <c r="N471" s="135"/>
      <c r="O471" s="135"/>
      <c r="P471" s="147">
        <v>3</v>
      </c>
      <c r="Q471" s="147">
        <v>3</v>
      </c>
      <c r="R471" s="135"/>
      <c r="S471" s="135"/>
      <c r="T471" s="147">
        <v>16</v>
      </c>
      <c r="U471" s="147">
        <v>16</v>
      </c>
      <c r="V471" s="135"/>
      <c r="W471" s="42">
        <v>285</v>
      </c>
      <c r="X471" s="148">
        <v>260</v>
      </c>
      <c r="Y471" s="5">
        <f t="shared" si="2287"/>
        <v>283</v>
      </c>
      <c r="Z471" s="75">
        <f t="shared" ref="Z471" si="2393">+A471</f>
        <v>44295</v>
      </c>
      <c r="AA471" s="230">
        <f t="shared" ref="AA471" si="2394">+AF471+AL471+AR471</f>
        <v>12666</v>
      </c>
      <c r="AB471" s="230">
        <f t="shared" ref="AB471" si="2395">+AH471+AN471+AT471</f>
        <v>12252</v>
      </c>
      <c r="AC471" s="231">
        <f t="shared" ref="AC471" si="2396">+AJ471+AP471+AV471</f>
        <v>217</v>
      </c>
      <c r="AD471" s="183">
        <f t="shared" ref="AD471" si="2397">+AF471-AF470</f>
        <v>14</v>
      </c>
      <c r="AE471" s="243">
        <f t="shared" ref="AE471" si="2398">+AE470+AD471</f>
        <v>10358</v>
      </c>
      <c r="AF471" s="155">
        <v>11563</v>
      </c>
      <c r="AG471" s="184">
        <f t="shared" si="2346"/>
        <v>12</v>
      </c>
      <c r="AH471" s="155">
        <v>11186</v>
      </c>
      <c r="AI471" s="184">
        <f t="shared" ref="AI471" si="2399">+AJ471-AJ470</f>
        <v>2</v>
      </c>
      <c r="AJ471" s="185">
        <v>207</v>
      </c>
      <c r="AK471" s="186">
        <f t="shared" ref="AK471" si="2400">+AL471-AL470</f>
        <v>0</v>
      </c>
      <c r="AL471" s="155">
        <v>49</v>
      </c>
      <c r="AM471" s="184">
        <f t="shared" ref="AM471" si="2401">+AN471-AN470</f>
        <v>0</v>
      </c>
      <c r="AN471" s="155">
        <v>48</v>
      </c>
      <c r="AO471" s="184">
        <f t="shared" ref="AO471" si="2402">+AP471-AP470</f>
        <v>0</v>
      </c>
      <c r="AP471" s="187">
        <v>0</v>
      </c>
      <c r="AQ471" s="186">
        <f t="shared" ref="AQ471" si="2403">+AR471-AR470</f>
        <v>4</v>
      </c>
      <c r="AR471" s="155">
        <v>1054</v>
      </c>
      <c r="AS471" s="184">
        <f t="shared" ref="AS471" si="2404">+AT471-AT470</f>
        <v>11</v>
      </c>
      <c r="AT471" s="155">
        <v>1018</v>
      </c>
      <c r="AU471" s="184">
        <f t="shared" ref="AU471" si="2405">+AV471-AV470</f>
        <v>0</v>
      </c>
      <c r="AV471" s="188">
        <v>10</v>
      </c>
      <c r="AW471" s="238">
        <f t="shared" si="1985"/>
        <v>310</v>
      </c>
      <c r="AX471" s="237">
        <f t="shared" ref="AX471" si="2406">+A471</f>
        <v>44295</v>
      </c>
      <c r="AY471" s="6">
        <v>0</v>
      </c>
      <c r="AZ471" s="238">
        <f t="shared" ref="AZ471" si="2407">+AZ470+AY471</f>
        <v>410</v>
      </c>
      <c r="BA471" s="238">
        <f t="shared" si="537"/>
        <v>254</v>
      </c>
      <c r="BB471" s="130">
        <v>0</v>
      </c>
      <c r="BC471" s="27">
        <f t="shared" ref="BC471" si="2408">+BC470+BB471</f>
        <v>964</v>
      </c>
      <c r="BD471" s="238">
        <f t="shared" si="539"/>
        <v>289</v>
      </c>
      <c r="BE471" s="229">
        <f t="shared" ref="BE471" si="2409">+Z471</f>
        <v>44295</v>
      </c>
      <c r="BF471" s="132">
        <f t="shared" ref="BF471" si="2410">+B471</f>
        <v>14</v>
      </c>
      <c r="BG471" s="132">
        <f t="shared" ref="BG471" si="2411">+BI471</f>
        <v>5411</v>
      </c>
      <c r="BH471" s="229">
        <f t="shared" ref="BH471" si="2412">+A471</f>
        <v>44295</v>
      </c>
      <c r="BI471" s="132">
        <f t="shared" ref="BI471" si="2413">+C471</f>
        <v>5411</v>
      </c>
      <c r="BJ471" s="1">
        <f t="shared" ref="BJ471" si="2414">+BE471</f>
        <v>44295</v>
      </c>
      <c r="BK471">
        <f t="shared" ref="BK471" si="2415">+L471</f>
        <v>11</v>
      </c>
      <c r="BL471">
        <f t="shared" ref="BL471" si="2416">+M471</f>
        <v>11</v>
      </c>
      <c r="BM471" s="1">
        <f t="shared" ref="BM471" si="2417">+BJ471</f>
        <v>44295</v>
      </c>
      <c r="BN471">
        <f t="shared" ref="BN471" si="2418">+BN470+BK471</f>
        <v>8761</v>
      </c>
      <c r="BO471">
        <f t="shared" ref="BO471" si="2419">+BO470+BL471</f>
        <v>4296</v>
      </c>
      <c r="BP471" s="179">
        <f t="shared" ref="BP471" si="2420">+A471</f>
        <v>44295</v>
      </c>
      <c r="BQ471">
        <f t="shared" ref="BQ471" si="2421">+AF471</f>
        <v>11563</v>
      </c>
      <c r="BR471">
        <f t="shared" ref="BR471" si="2422">+AH471</f>
        <v>11186</v>
      </c>
      <c r="BS471">
        <f t="shared" ref="BS471" si="2423">+AJ471</f>
        <v>207</v>
      </c>
      <c r="BT471">
        <v>15</v>
      </c>
      <c r="BU471">
        <f t="shared" ref="BU471" si="2424">+AD471</f>
        <v>14</v>
      </c>
      <c r="BV471">
        <f t="shared" ref="BV471" si="2425">+BV470+BU471</f>
        <v>413</v>
      </c>
      <c r="BW471" s="179">
        <f t="shared" ref="BW471" si="2426">+A471</f>
        <v>44295</v>
      </c>
      <c r="BX471">
        <f t="shared" ref="BX471" si="2427">+AL471</f>
        <v>49</v>
      </c>
      <c r="BY471">
        <f t="shared" ref="BY471" si="2428">+AN471</f>
        <v>48</v>
      </c>
      <c r="BZ471">
        <f t="shared" ref="BZ471" si="2429">+AP471</f>
        <v>0</v>
      </c>
      <c r="CA471" s="179">
        <f t="shared" ref="CA471" si="2430">+A471</f>
        <v>44295</v>
      </c>
      <c r="CB471">
        <f t="shared" ref="CB471" si="2431">+AR471</f>
        <v>1054</v>
      </c>
      <c r="CC471">
        <f t="shared" ref="CC471" si="2432">+AT471</f>
        <v>1018</v>
      </c>
      <c r="CD471">
        <f t="shared" ref="CD471" si="2433">+AV471</f>
        <v>10</v>
      </c>
      <c r="CE471" s="179">
        <f t="shared" ref="CE471" si="2434">+A471</f>
        <v>44295</v>
      </c>
      <c r="CF471">
        <f t="shared" ref="CF471" si="2435">+AD471</f>
        <v>14</v>
      </c>
      <c r="CG471">
        <f t="shared" ref="CG471" si="2436">+AG471</f>
        <v>12</v>
      </c>
      <c r="CH471" s="179">
        <f t="shared" ref="CH471" si="2437">+A471</f>
        <v>44295</v>
      </c>
      <c r="CI471">
        <f t="shared" ref="CI471" si="2438">+AI471</f>
        <v>2</v>
      </c>
      <c r="CJ471" s="1">
        <f t="shared" ref="CJ471" si="2439">+Z471</f>
        <v>44295</v>
      </c>
      <c r="CK471" s="282">
        <f t="shared" ref="CK471" si="2440">+AD471</f>
        <v>14</v>
      </c>
      <c r="CL471" s="1">
        <f t="shared" ref="CL471" si="2441">+Z471</f>
        <v>44295</v>
      </c>
      <c r="CM471" s="283">
        <f t="shared" ref="CM471" si="2442">+AI471</f>
        <v>2</v>
      </c>
    </row>
    <row r="472" spans="1:91" ht="18" customHeight="1" x14ac:dyDescent="0.55000000000000004">
      <c r="A472" s="179">
        <v>44296</v>
      </c>
      <c r="B472" s="240">
        <v>10</v>
      </c>
      <c r="C472" s="154">
        <f t="shared" ref="C472:C474" si="2443">+B472+C471</f>
        <v>5421</v>
      </c>
      <c r="D472" s="154">
        <f t="shared" ref="D472:D474" si="2444">+C472-F472</f>
        <v>202</v>
      </c>
      <c r="E472" s="147">
        <v>3</v>
      </c>
      <c r="F472" s="147">
        <v>5219</v>
      </c>
      <c r="G472" s="147">
        <v>0</v>
      </c>
      <c r="H472" s="135"/>
      <c r="I472" s="147">
        <v>1</v>
      </c>
      <c r="J472" s="135"/>
      <c r="K472" s="42">
        <v>0</v>
      </c>
      <c r="L472" s="146">
        <v>22</v>
      </c>
      <c r="M472" s="147">
        <v>22</v>
      </c>
      <c r="N472" s="135"/>
      <c r="O472" s="135"/>
      <c r="P472" s="147">
        <v>0</v>
      </c>
      <c r="Q472" s="147">
        <v>0</v>
      </c>
      <c r="R472" s="135"/>
      <c r="S472" s="135"/>
      <c r="T472" s="147">
        <v>11</v>
      </c>
      <c r="U472" s="147">
        <v>11</v>
      </c>
      <c r="V472" s="135"/>
      <c r="W472" s="42">
        <v>296</v>
      </c>
      <c r="X472" s="148">
        <v>271</v>
      </c>
      <c r="Y472" s="5">
        <f t="shared" si="2287"/>
        <v>284</v>
      </c>
      <c r="Z472" s="75">
        <f t="shared" ref="Z472:Z475" si="2445">+A472</f>
        <v>44296</v>
      </c>
      <c r="AA472" s="230">
        <f t="shared" ref="AA472:AA474" si="2446">+AF472+AL472+AR472</f>
        <v>12673</v>
      </c>
      <c r="AB472" s="230">
        <f t="shared" ref="AB472:AB474" si="2447">+AH472+AN472+AT472</f>
        <v>12261</v>
      </c>
      <c r="AC472" s="231">
        <f t="shared" ref="AC472:AC474" si="2448">+AJ472+AP472+AV472</f>
        <v>217</v>
      </c>
      <c r="AD472" s="183">
        <f t="shared" ref="AD472:AD474" si="2449">+AF472-AF471</f>
        <v>5</v>
      </c>
      <c r="AE472" s="243">
        <f t="shared" ref="AE472:AE474" si="2450">+AE471+AD472</f>
        <v>10363</v>
      </c>
      <c r="AF472" s="155">
        <v>11568</v>
      </c>
      <c r="AG472" s="184">
        <f t="shared" ref="AG472:AG474" si="2451">+AH472-AH471</f>
        <v>7</v>
      </c>
      <c r="AH472" s="155">
        <v>11193</v>
      </c>
      <c r="AI472" s="184">
        <f t="shared" ref="AI472:AI474" si="2452">+AJ472-AJ471</f>
        <v>0</v>
      </c>
      <c r="AJ472" s="185">
        <v>207</v>
      </c>
      <c r="AK472" s="186">
        <f t="shared" ref="AK472:AK474" si="2453">+AL472-AL471</f>
        <v>0</v>
      </c>
      <c r="AL472" s="155">
        <v>49</v>
      </c>
      <c r="AM472" s="184">
        <f t="shared" ref="AM472:AM474" si="2454">+AN472-AN471</f>
        <v>0</v>
      </c>
      <c r="AN472" s="155">
        <v>48</v>
      </c>
      <c r="AO472" s="184">
        <f t="shared" ref="AO472:AO474" si="2455">+AP472-AP471</f>
        <v>0</v>
      </c>
      <c r="AP472" s="187">
        <v>0</v>
      </c>
      <c r="AQ472" s="186">
        <f t="shared" ref="AQ472:AQ474" si="2456">+AR472-AR471</f>
        <v>2</v>
      </c>
      <c r="AR472" s="155">
        <v>1056</v>
      </c>
      <c r="AS472" s="184">
        <f t="shared" ref="AS472:AS474" si="2457">+AT472-AT471</f>
        <v>2</v>
      </c>
      <c r="AT472" s="155">
        <v>1020</v>
      </c>
      <c r="AU472" s="184">
        <f t="shared" ref="AU472:AU474" si="2458">+AV472-AV471</f>
        <v>0</v>
      </c>
      <c r="AV472" s="188">
        <v>10</v>
      </c>
      <c r="AW472" s="238">
        <f t="shared" si="1985"/>
        <v>311</v>
      </c>
      <c r="AX472" s="237">
        <f t="shared" ref="AX472:AX474" si="2459">+A472</f>
        <v>44296</v>
      </c>
      <c r="AY472" s="6">
        <v>0</v>
      </c>
      <c r="AZ472" s="238">
        <f t="shared" ref="AZ472:AZ474" si="2460">+AZ471+AY472</f>
        <v>410</v>
      </c>
      <c r="BA472" s="238">
        <f t="shared" si="537"/>
        <v>255</v>
      </c>
      <c r="BB472" s="130">
        <v>0</v>
      </c>
      <c r="BC472" s="27">
        <f t="shared" ref="BC472:BC474" si="2461">+BC471+BB472</f>
        <v>964</v>
      </c>
      <c r="BD472" s="238">
        <f t="shared" si="539"/>
        <v>290</v>
      </c>
      <c r="BE472" s="229">
        <f t="shared" ref="BE472:BE474" si="2462">+Z472</f>
        <v>44296</v>
      </c>
      <c r="BF472" s="132">
        <f t="shared" ref="BF472:BF474" si="2463">+B472</f>
        <v>10</v>
      </c>
      <c r="BG472" s="132">
        <f t="shared" ref="BG472:BG474" si="2464">+BI472</f>
        <v>5421</v>
      </c>
      <c r="BH472" s="229">
        <f t="shared" ref="BH472:BH474" si="2465">+A472</f>
        <v>44296</v>
      </c>
      <c r="BI472" s="132">
        <f t="shared" ref="BI472:BI474" si="2466">+C472</f>
        <v>5421</v>
      </c>
      <c r="BJ472" s="1">
        <f t="shared" ref="BJ472:BJ474" si="2467">+BE472</f>
        <v>44296</v>
      </c>
      <c r="BK472">
        <f t="shared" ref="BK472:BK474" si="2468">+L472</f>
        <v>22</v>
      </c>
      <c r="BL472">
        <f t="shared" ref="BL472:BL474" si="2469">+M472</f>
        <v>22</v>
      </c>
      <c r="BM472" s="1">
        <f t="shared" ref="BM472:BM474" si="2470">+BJ472</f>
        <v>44296</v>
      </c>
      <c r="BN472">
        <f t="shared" ref="BN472:BN474" si="2471">+BN471+BK472</f>
        <v>8783</v>
      </c>
      <c r="BO472">
        <f t="shared" ref="BO472:BO474" si="2472">+BO471+BL472</f>
        <v>4318</v>
      </c>
      <c r="BP472" s="179">
        <f t="shared" ref="BP472:BP474" si="2473">+A472</f>
        <v>44296</v>
      </c>
      <c r="BQ472">
        <f t="shared" ref="BQ472:BQ474" si="2474">+AF472</f>
        <v>11568</v>
      </c>
      <c r="BR472">
        <f t="shared" ref="BR472:BR474" si="2475">+AH472</f>
        <v>11193</v>
      </c>
      <c r="BS472">
        <f t="shared" ref="BS472:BS474" si="2476">+AJ472</f>
        <v>207</v>
      </c>
      <c r="BT472">
        <v>15</v>
      </c>
      <c r="BU472">
        <f t="shared" ref="BU472:BU474" si="2477">+AD472</f>
        <v>5</v>
      </c>
      <c r="BV472">
        <f t="shared" ref="BV472:BV474" si="2478">+BV471+BU472</f>
        <v>418</v>
      </c>
      <c r="BW472" s="179">
        <f t="shared" ref="BW472:BW474" si="2479">+A472</f>
        <v>44296</v>
      </c>
      <c r="BX472">
        <f t="shared" ref="BX472:BX474" si="2480">+AL472</f>
        <v>49</v>
      </c>
      <c r="BY472">
        <f t="shared" ref="BY472:BY474" si="2481">+AN472</f>
        <v>48</v>
      </c>
      <c r="BZ472">
        <f t="shared" ref="BZ472:BZ474" si="2482">+AP472</f>
        <v>0</v>
      </c>
      <c r="CA472" s="179">
        <f t="shared" ref="CA472:CA474" si="2483">+A472</f>
        <v>44296</v>
      </c>
      <c r="CB472">
        <f t="shared" ref="CB472:CB474" si="2484">+AR472</f>
        <v>1056</v>
      </c>
      <c r="CC472">
        <f t="shared" ref="CC472:CC474" si="2485">+AT472</f>
        <v>1020</v>
      </c>
      <c r="CD472">
        <f t="shared" ref="CD472:CD474" si="2486">+AV472</f>
        <v>10</v>
      </c>
      <c r="CE472" s="179">
        <f t="shared" ref="CE472:CE474" si="2487">+A472</f>
        <v>44296</v>
      </c>
      <c r="CF472">
        <f t="shared" ref="CF472:CF474" si="2488">+AD472</f>
        <v>5</v>
      </c>
      <c r="CG472">
        <f t="shared" ref="CG472:CG474" si="2489">+AG472</f>
        <v>7</v>
      </c>
      <c r="CH472" s="179">
        <f t="shared" ref="CH472:CH474" si="2490">+A472</f>
        <v>44296</v>
      </c>
      <c r="CI472">
        <f t="shared" ref="CI472:CI474" si="2491">+AI472</f>
        <v>0</v>
      </c>
      <c r="CJ472" s="1">
        <f t="shared" ref="CJ472:CJ474" si="2492">+Z472</f>
        <v>44296</v>
      </c>
      <c r="CK472" s="282">
        <f t="shared" ref="CK472:CK474" si="2493">+AD472</f>
        <v>5</v>
      </c>
      <c r="CL472" s="1">
        <f t="shared" ref="CL472:CL474" si="2494">+Z472</f>
        <v>44296</v>
      </c>
      <c r="CM472" s="283">
        <f t="shared" ref="CM472:CM474" si="2495">+AI472</f>
        <v>0</v>
      </c>
    </row>
    <row r="473" spans="1:91" ht="18" customHeight="1" x14ac:dyDescent="0.55000000000000004">
      <c r="A473" s="179">
        <v>44297</v>
      </c>
      <c r="B473" s="240">
        <v>14</v>
      </c>
      <c r="C473" s="154">
        <f t="shared" si="2443"/>
        <v>5435</v>
      </c>
      <c r="D473" s="154">
        <f t="shared" si="2444"/>
        <v>209</v>
      </c>
      <c r="E473" s="147">
        <v>3</v>
      </c>
      <c r="F473" s="147">
        <v>5226</v>
      </c>
      <c r="G473" s="147">
        <v>1</v>
      </c>
      <c r="H473" s="135"/>
      <c r="I473" s="147">
        <v>1</v>
      </c>
      <c r="J473" s="135"/>
      <c r="K473" s="42">
        <v>0</v>
      </c>
      <c r="L473" s="146">
        <v>12</v>
      </c>
      <c r="M473" s="147">
        <v>12</v>
      </c>
      <c r="N473" s="135"/>
      <c r="O473" s="135"/>
      <c r="P473" s="147">
        <v>2</v>
      </c>
      <c r="Q473" s="147">
        <v>2</v>
      </c>
      <c r="R473" s="135"/>
      <c r="S473" s="135"/>
      <c r="T473" s="147">
        <v>5</v>
      </c>
      <c r="U473" s="147">
        <v>5</v>
      </c>
      <c r="V473" s="135"/>
      <c r="W473" s="42">
        <v>301</v>
      </c>
      <c r="X473" s="148">
        <v>276</v>
      </c>
      <c r="Y473" s="5">
        <f t="shared" si="2287"/>
        <v>285</v>
      </c>
      <c r="Z473" s="75">
        <f t="shared" si="2445"/>
        <v>44297</v>
      </c>
      <c r="AA473" s="230">
        <f t="shared" si="2446"/>
        <v>12687</v>
      </c>
      <c r="AB473" s="230">
        <f t="shared" si="2447"/>
        <v>12276</v>
      </c>
      <c r="AC473" s="231">
        <f t="shared" si="2448"/>
        <v>218</v>
      </c>
      <c r="AD473" s="183">
        <f t="shared" si="2449"/>
        <v>13</v>
      </c>
      <c r="AE473" s="243">
        <f t="shared" si="2450"/>
        <v>10376</v>
      </c>
      <c r="AF473" s="155">
        <v>11581</v>
      </c>
      <c r="AG473" s="184">
        <f t="shared" si="2451"/>
        <v>13</v>
      </c>
      <c r="AH473" s="155">
        <v>11206</v>
      </c>
      <c r="AI473" s="184">
        <f t="shared" si="2452"/>
        <v>0</v>
      </c>
      <c r="AJ473" s="185">
        <v>207</v>
      </c>
      <c r="AK473" s="186">
        <f t="shared" si="2453"/>
        <v>0</v>
      </c>
      <c r="AL473" s="155">
        <v>49</v>
      </c>
      <c r="AM473" s="184">
        <f t="shared" si="2454"/>
        <v>0</v>
      </c>
      <c r="AN473" s="155">
        <v>48</v>
      </c>
      <c r="AO473" s="184">
        <f t="shared" si="2455"/>
        <v>0</v>
      </c>
      <c r="AP473" s="187">
        <v>0</v>
      </c>
      <c r="AQ473" s="186">
        <f t="shared" si="2456"/>
        <v>1</v>
      </c>
      <c r="AR473" s="155">
        <v>1057</v>
      </c>
      <c r="AS473" s="184">
        <f t="shared" si="2457"/>
        <v>2</v>
      </c>
      <c r="AT473" s="155">
        <v>1022</v>
      </c>
      <c r="AU473" s="184">
        <f t="shared" si="2458"/>
        <v>1</v>
      </c>
      <c r="AV473" s="188">
        <v>11</v>
      </c>
      <c r="AW473" s="238">
        <f t="shared" si="1985"/>
        <v>312</v>
      </c>
      <c r="AX473" s="237">
        <f t="shared" si="2459"/>
        <v>44297</v>
      </c>
      <c r="AY473" s="6">
        <v>0</v>
      </c>
      <c r="AZ473" s="238">
        <f t="shared" si="2460"/>
        <v>410</v>
      </c>
      <c r="BA473" s="238">
        <f t="shared" si="537"/>
        <v>256</v>
      </c>
      <c r="BB473" s="130">
        <v>0</v>
      </c>
      <c r="BC473" s="27">
        <f t="shared" si="2461"/>
        <v>964</v>
      </c>
      <c r="BD473" s="238">
        <f t="shared" si="539"/>
        <v>291</v>
      </c>
      <c r="BE473" s="229">
        <f t="shared" si="2462"/>
        <v>44297</v>
      </c>
      <c r="BF473" s="132">
        <f t="shared" si="2463"/>
        <v>14</v>
      </c>
      <c r="BG473" s="132">
        <f t="shared" si="2464"/>
        <v>5435</v>
      </c>
      <c r="BH473" s="229">
        <f t="shared" si="2465"/>
        <v>44297</v>
      </c>
      <c r="BI473" s="132">
        <f t="shared" si="2466"/>
        <v>5435</v>
      </c>
      <c r="BJ473" s="1">
        <f t="shared" si="2467"/>
        <v>44297</v>
      </c>
      <c r="BK473">
        <f t="shared" si="2468"/>
        <v>12</v>
      </c>
      <c r="BL473">
        <f t="shared" si="2469"/>
        <v>12</v>
      </c>
      <c r="BM473" s="1">
        <f t="shared" si="2470"/>
        <v>44297</v>
      </c>
      <c r="BN473">
        <f t="shared" si="2471"/>
        <v>8795</v>
      </c>
      <c r="BO473">
        <f t="shared" si="2472"/>
        <v>4330</v>
      </c>
      <c r="BP473" s="179">
        <f t="shared" si="2473"/>
        <v>44297</v>
      </c>
      <c r="BQ473">
        <f t="shared" si="2474"/>
        <v>11581</v>
      </c>
      <c r="BR473">
        <f t="shared" si="2475"/>
        <v>11206</v>
      </c>
      <c r="BS473">
        <f t="shared" si="2476"/>
        <v>207</v>
      </c>
      <c r="BT473">
        <v>15</v>
      </c>
      <c r="BU473">
        <f t="shared" si="2477"/>
        <v>13</v>
      </c>
      <c r="BV473">
        <f t="shared" si="2478"/>
        <v>431</v>
      </c>
      <c r="BW473" s="179">
        <f t="shared" si="2479"/>
        <v>44297</v>
      </c>
      <c r="BX473">
        <f t="shared" si="2480"/>
        <v>49</v>
      </c>
      <c r="BY473">
        <f t="shared" si="2481"/>
        <v>48</v>
      </c>
      <c r="BZ473">
        <f t="shared" si="2482"/>
        <v>0</v>
      </c>
      <c r="CA473" s="179">
        <f t="shared" si="2483"/>
        <v>44297</v>
      </c>
      <c r="CB473">
        <f t="shared" si="2484"/>
        <v>1057</v>
      </c>
      <c r="CC473">
        <f t="shared" si="2485"/>
        <v>1022</v>
      </c>
      <c r="CD473">
        <f t="shared" si="2486"/>
        <v>11</v>
      </c>
      <c r="CE473" s="179">
        <f t="shared" si="2487"/>
        <v>44297</v>
      </c>
      <c r="CF473">
        <f t="shared" si="2488"/>
        <v>13</v>
      </c>
      <c r="CG473">
        <f t="shared" si="2489"/>
        <v>13</v>
      </c>
      <c r="CH473" s="179">
        <f t="shared" si="2490"/>
        <v>44297</v>
      </c>
      <c r="CI473">
        <f t="shared" si="2491"/>
        <v>0</v>
      </c>
      <c r="CJ473" s="1">
        <f t="shared" si="2492"/>
        <v>44297</v>
      </c>
      <c r="CK473" s="282">
        <f t="shared" si="2493"/>
        <v>13</v>
      </c>
      <c r="CL473" s="1">
        <f t="shared" si="2494"/>
        <v>44297</v>
      </c>
      <c r="CM473" s="283">
        <f t="shared" si="2495"/>
        <v>0</v>
      </c>
    </row>
    <row r="474" spans="1:91" ht="18" customHeight="1" x14ac:dyDescent="0.55000000000000004">
      <c r="A474" s="179">
        <v>44298</v>
      </c>
      <c r="B474" s="240">
        <v>8</v>
      </c>
      <c r="C474" s="154">
        <f t="shared" si="2443"/>
        <v>5443</v>
      </c>
      <c r="D474" s="154">
        <f t="shared" si="2444"/>
        <v>206</v>
      </c>
      <c r="E474" s="147">
        <v>4</v>
      </c>
      <c r="F474" s="147">
        <v>5237</v>
      </c>
      <c r="G474" s="147">
        <v>0</v>
      </c>
      <c r="H474" s="135"/>
      <c r="I474" s="147">
        <v>0</v>
      </c>
      <c r="J474" s="135"/>
      <c r="K474" s="42">
        <v>0</v>
      </c>
      <c r="L474" s="146">
        <v>18</v>
      </c>
      <c r="M474" s="147">
        <v>18</v>
      </c>
      <c r="N474" s="135"/>
      <c r="O474" s="135"/>
      <c r="P474" s="147">
        <v>4</v>
      </c>
      <c r="Q474" s="147">
        <v>4</v>
      </c>
      <c r="R474" s="135"/>
      <c r="S474" s="135"/>
      <c r="T474" s="147">
        <v>16</v>
      </c>
      <c r="U474" s="147">
        <v>16</v>
      </c>
      <c r="V474" s="135"/>
      <c r="W474" s="42">
        <v>299</v>
      </c>
      <c r="X474" s="148">
        <v>274</v>
      </c>
      <c r="Y474" s="5">
        <f t="shared" si="2287"/>
        <v>286</v>
      </c>
      <c r="Z474" s="75">
        <f t="shared" si="2445"/>
        <v>44298</v>
      </c>
      <c r="AA474" s="230">
        <f t="shared" si="2446"/>
        <v>12701</v>
      </c>
      <c r="AB474" s="230">
        <f t="shared" si="2447"/>
        <v>12288</v>
      </c>
      <c r="AC474" s="231">
        <f t="shared" si="2448"/>
        <v>218</v>
      </c>
      <c r="AD474" s="183">
        <f t="shared" si="2449"/>
        <v>13</v>
      </c>
      <c r="AE474" s="243">
        <f t="shared" si="2450"/>
        <v>10389</v>
      </c>
      <c r="AF474" s="155">
        <v>11594</v>
      </c>
      <c r="AG474" s="184">
        <f t="shared" si="2451"/>
        <v>8</v>
      </c>
      <c r="AH474" s="155">
        <v>11214</v>
      </c>
      <c r="AI474" s="184">
        <f t="shared" si="2452"/>
        <v>0</v>
      </c>
      <c r="AJ474" s="185">
        <v>207</v>
      </c>
      <c r="AK474" s="186">
        <f t="shared" si="2453"/>
        <v>0</v>
      </c>
      <c r="AL474" s="155">
        <v>49</v>
      </c>
      <c r="AM474" s="184">
        <f t="shared" si="2454"/>
        <v>0</v>
      </c>
      <c r="AN474" s="155">
        <v>48</v>
      </c>
      <c r="AO474" s="184">
        <f t="shared" si="2455"/>
        <v>0</v>
      </c>
      <c r="AP474" s="187">
        <v>0</v>
      </c>
      <c r="AQ474" s="186">
        <f t="shared" si="2456"/>
        <v>1</v>
      </c>
      <c r="AR474" s="155">
        <v>1058</v>
      </c>
      <c r="AS474" s="184">
        <f t="shared" si="2457"/>
        <v>4</v>
      </c>
      <c r="AT474" s="155">
        <v>1026</v>
      </c>
      <c r="AU474" s="184">
        <f t="shared" si="2458"/>
        <v>0</v>
      </c>
      <c r="AV474" s="188">
        <v>11</v>
      </c>
      <c r="AW474" s="238">
        <f t="shared" si="1985"/>
        <v>313</v>
      </c>
      <c r="AX474" s="237">
        <f t="shared" si="2459"/>
        <v>44298</v>
      </c>
      <c r="AY474" s="6">
        <v>0</v>
      </c>
      <c r="AZ474" s="238">
        <f t="shared" si="2460"/>
        <v>410</v>
      </c>
      <c r="BA474" s="238">
        <f t="shared" ref="BA474:BA549" si="2496">+BA473+1</f>
        <v>257</v>
      </c>
      <c r="BB474" s="130">
        <v>0</v>
      </c>
      <c r="BC474" s="27">
        <f t="shared" si="2461"/>
        <v>964</v>
      </c>
      <c r="BD474" s="238">
        <f t="shared" ref="BD474:BD549" si="2497">+BD473+1</f>
        <v>292</v>
      </c>
      <c r="BE474" s="229">
        <f t="shared" si="2462"/>
        <v>44298</v>
      </c>
      <c r="BF474" s="132">
        <f t="shared" si="2463"/>
        <v>8</v>
      </c>
      <c r="BG474" s="132">
        <f t="shared" si="2464"/>
        <v>5443</v>
      </c>
      <c r="BH474" s="229">
        <f t="shared" si="2465"/>
        <v>44298</v>
      </c>
      <c r="BI474" s="132">
        <f t="shared" si="2466"/>
        <v>5443</v>
      </c>
      <c r="BJ474" s="1">
        <f t="shared" si="2467"/>
        <v>44298</v>
      </c>
      <c r="BK474">
        <f t="shared" si="2468"/>
        <v>18</v>
      </c>
      <c r="BL474">
        <f t="shared" si="2469"/>
        <v>18</v>
      </c>
      <c r="BM474" s="1">
        <f t="shared" si="2470"/>
        <v>44298</v>
      </c>
      <c r="BN474">
        <f t="shared" si="2471"/>
        <v>8813</v>
      </c>
      <c r="BO474">
        <f t="shared" si="2472"/>
        <v>4348</v>
      </c>
      <c r="BP474" s="179">
        <f t="shared" si="2473"/>
        <v>44298</v>
      </c>
      <c r="BQ474">
        <f t="shared" si="2474"/>
        <v>11594</v>
      </c>
      <c r="BR474">
        <f t="shared" si="2475"/>
        <v>11214</v>
      </c>
      <c r="BS474">
        <f t="shared" si="2476"/>
        <v>207</v>
      </c>
      <c r="BT474">
        <v>15</v>
      </c>
      <c r="BU474">
        <f t="shared" si="2477"/>
        <v>13</v>
      </c>
      <c r="BV474">
        <f t="shared" si="2478"/>
        <v>444</v>
      </c>
      <c r="BW474" s="179">
        <f t="shared" si="2479"/>
        <v>44298</v>
      </c>
      <c r="BX474">
        <f t="shared" si="2480"/>
        <v>49</v>
      </c>
      <c r="BY474">
        <f t="shared" si="2481"/>
        <v>48</v>
      </c>
      <c r="BZ474">
        <f t="shared" si="2482"/>
        <v>0</v>
      </c>
      <c r="CA474" s="179">
        <f t="shared" si="2483"/>
        <v>44298</v>
      </c>
      <c r="CB474">
        <f t="shared" si="2484"/>
        <v>1058</v>
      </c>
      <c r="CC474">
        <f t="shared" si="2485"/>
        <v>1026</v>
      </c>
      <c r="CD474">
        <f t="shared" si="2486"/>
        <v>11</v>
      </c>
      <c r="CE474" s="179">
        <f t="shared" si="2487"/>
        <v>44298</v>
      </c>
      <c r="CF474">
        <f t="shared" si="2488"/>
        <v>13</v>
      </c>
      <c r="CG474">
        <f t="shared" si="2489"/>
        <v>8</v>
      </c>
      <c r="CH474" s="179">
        <f t="shared" si="2490"/>
        <v>44298</v>
      </c>
      <c r="CI474">
        <f t="shared" si="2491"/>
        <v>0</v>
      </c>
      <c r="CJ474" s="1">
        <f t="shared" si="2492"/>
        <v>44298</v>
      </c>
      <c r="CK474" s="282">
        <f t="shared" si="2493"/>
        <v>13</v>
      </c>
      <c r="CL474" s="1">
        <f t="shared" si="2494"/>
        <v>44298</v>
      </c>
      <c r="CM474" s="283">
        <f t="shared" si="2495"/>
        <v>0</v>
      </c>
    </row>
    <row r="475" spans="1:91" ht="18" customHeight="1" x14ac:dyDescent="0.55000000000000004">
      <c r="A475" s="179">
        <v>44299</v>
      </c>
      <c r="B475" s="240">
        <v>11</v>
      </c>
      <c r="C475" s="154">
        <f t="shared" ref="C475" si="2498">+B475+C474</f>
        <v>5454</v>
      </c>
      <c r="D475" s="154">
        <f t="shared" ref="D475" si="2499">+C475-F475</f>
        <v>214</v>
      </c>
      <c r="E475" s="147">
        <v>5</v>
      </c>
      <c r="F475" s="147">
        <v>5240</v>
      </c>
      <c r="G475" s="147">
        <v>2</v>
      </c>
      <c r="H475" s="135"/>
      <c r="I475" s="147">
        <v>2</v>
      </c>
      <c r="J475" s="135"/>
      <c r="K475" s="42">
        <v>0</v>
      </c>
      <c r="L475" s="146">
        <v>12</v>
      </c>
      <c r="M475" s="147">
        <v>12</v>
      </c>
      <c r="N475" s="135"/>
      <c r="O475" s="135"/>
      <c r="P475" s="147">
        <v>2</v>
      </c>
      <c r="Q475" s="147">
        <v>2</v>
      </c>
      <c r="R475" s="135"/>
      <c r="S475" s="135"/>
      <c r="T475" s="147">
        <v>16</v>
      </c>
      <c r="U475" s="147">
        <v>12</v>
      </c>
      <c r="V475" s="135"/>
      <c r="W475" s="42">
        <v>293</v>
      </c>
      <c r="X475" s="148">
        <v>272</v>
      </c>
      <c r="Y475" s="5">
        <f t="shared" si="2287"/>
        <v>287</v>
      </c>
      <c r="Z475" s="75">
        <f t="shared" si="2445"/>
        <v>44299</v>
      </c>
      <c r="AA475" s="230">
        <f t="shared" ref="AA475" si="2500">+AF475+AL475+AR475</f>
        <v>12718</v>
      </c>
      <c r="AB475" s="230">
        <f t="shared" ref="AB475" si="2501">+AH475+AN475+AT475</f>
        <v>12302</v>
      </c>
      <c r="AC475" s="231">
        <f t="shared" ref="AC475" si="2502">+AJ475+AP475+AV475</f>
        <v>219</v>
      </c>
      <c r="AD475" s="183">
        <f t="shared" ref="AD475" si="2503">+AF475-AF474</f>
        <v>13</v>
      </c>
      <c r="AE475" s="243">
        <f t="shared" ref="AE475" si="2504">+AE474+AD475</f>
        <v>10402</v>
      </c>
      <c r="AF475" s="155">
        <v>11607</v>
      </c>
      <c r="AG475" s="184">
        <f t="shared" ref="AG475" si="2505">+AH475-AH474</f>
        <v>13</v>
      </c>
      <c r="AH475" s="155">
        <v>11227</v>
      </c>
      <c r="AI475" s="184">
        <f t="shared" ref="AI475" si="2506">+AJ475-AJ474</f>
        <v>1</v>
      </c>
      <c r="AJ475" s="185">
        <v>208</v>
      </c>
      <c r="AK475" s="186">
        <f t="shared" ref="AK475" si="2507">+AL475-AL474</f>
        <v>0</v>
      </c>
      <c r="AL475" s="155">
        <v>49</v>
      </c>
      <c r="AM475" s="184">
        <f t="shared" ref="AM475" si="2508">+AN475-AN474</f>
        <v>0</v>
      </c>
      <c r="AN475" s="155">
        <v>48</v>
      </c>
      <c r="AO475" s="184">
        <f t="shared" ref="AO475" si="2509">+AP475-AP474</f>
        <v>0</v>
      </c>
      <c r="AP475" s="187">
        <v>0</v>
      </c>
      <c r="AQ475" s="186">
        <f t="shared" ref="AQ475" si="2510">+AR475-AR474</f>
        <v>4</v>
      </c>
      <c r="AR475" s="155">
        <v>1062</v>
      </c>
      <c r="AS475" s="184">
        <f t="shared" ref="AS475" si="2511">+AT475-AT474</f>
        <v>1</v>
      </c>
      <c r="AT475" s="155">
        <v>1027</v>
      </c>
      <c r="AU475" s="184">
        <f t="shared" ref="AU475" si="2512">+AV475-AV474</f>
        <v>0</v>
      </c>
      <c r="AV475" s="188">
        <v>11</v>
      </c>
      <c r="AW475" s="238">
        <f t="shared" si="1985"/>
        <v>314</v>
      </c>
      <c r="AX475" s="237">
        <f t="shared" ref="AX475" si="2513">+A475</f>
        <v>44299</v>
      </c>
      <c r="AY475" s="6">
        <v>0</v>
      </c>
      <c r="AZ475" s="238">
        <f t="shared" ref="AZ475" si="2514">+AZ474+AY475</f>
        <v>410</v>
      </c>
      <c r="BA475" s="238">
        <f t="shared" si="2496"/>
        <v>258</v>
      </c>
      <c r="BB475" s="130">
        <v>0</v>
      </c>
      <c r="BC475" s="27">
        <f t="shared" ref="BC475" si="2515">+BC474+BB475</f>
        <v>964</v>
      </c>
      <c r="BD475" s="238">
        <f t="shared" si="2497"/>
        <v>293</v>
      </c>
      <c r="BE475" s="229">
        <f t="shared" ref="BE475" si="2516">+Z475</f>
        <v>44299</v>
      </c>
      <c r="BF475" s="132">
        <f t="shared" ref="BF475" si="2517">+B475</f>
        <v>11</v>
      </c>
      <c r="BG475" s="132">
        <f t="shared" ref="BG475" si="2518">+BI475</f>
        <v>5454</v>
      </c>
      <c r="BH475" s="229">
        <f t="shared" ref="BH475" si="2519">+A475</f>
        <v>44299</v>
      </c>
      <c r="BI475" s="132">
        <f t="shared" ref="BI475" si="2520">+C475</f>
        <v>5454</v>
      </c>
      <c r="BJ475" s="1">
        <f t="shared" ref="BJ475" si="2521">+BE475</f>
        <v>44299</v>
      </c>
      <c r="BK475">
        <f t="shared" ref="BK475" si="2522">+L475</f>
        <v>12</v>
      </c>
      <c r="BL475">
        <f t="shared" ref="BL475" si="2523">+M475</f>
        <v>12</v>
      </c>
      <c r="BM475" s="1">
        <f t="shared" ref="BM475" si="2524">+BJ475</f>
        <v>44299</v>
      </c>
      <c r="BN475">
        <f t="shared" ref="BN475" si="2525">+BN474+BK475</f>
        <v>8825</v>
      </c>
      <c r="BO475">
        <f t="shared" ref="BO475" si="2526">+BO474+BL475</f>
        <v>4360</v>
      </c>
      <c r="BP475" s="179">
        <f t="shared" ref="BP475" si="2527">+A475</f>
        <v>44299</v>
      </c>
      <c r="BQ475">
        <f t="shared" ref="BQ475" si="2528">+AF475</f>
        <v>11607</v>
      </c>
      <c r="BR475">
        <f t="shared" ref="BR475" si="2529">+AH475</f>
        <v>11227</v>
      </c>
      <c r="BS475">
        <f t="shared" ref="BS475" si="2530">+AJ475</f>
        <v>208</v>
      </c>
      <c r="BT475">
        <v>15</v>
      </c>
      <c r="BU475">
        <f t="shared" ref="BU475" si="2531">+AD475</f>
        <v>13</v>
      </c>
      <c r="BV475">
        <f t="shared" ref="BV475" si="2532">+BV474+BU475</f>
        <v>457</v>
      </c>
      <c r="BW475" s="179">
        <f t="shared" ref="BW475" si="2533">+A475</f>
        <v>44299</v>
      </c>
      <c r="BX475">
        <f t="shared" ref="BX475" si="2534">+AL475</f>
        <v>49</v>
      </c>
      <c r="BY475">
        <f t="shared" ref="BY475" si="2535">+AN475</f>
        <v>48</v>
      </c>
      <c r="BZ475">
        <f t="shared" ref="BZ475" si="2536">+AP475</f>
        <v>0</v>
      </c>
      <c r="CA475" s="179">
        <f t="shared" ref="CA475" si="2537">+A475</f>
        <v>44299</v>
      </c>
      <c r="CB475">
        <f t="shared" ref="CB475" si="2538">+AR475</f>
        <v>1062</v>
      </c>
      <c r="CC475">
        <f t="shared" ref="CC475" si="2539">+AT475</f>
        <v>1027</v>
      </c>
      <c r="CD475">
        <f t="shared" ref="CD475" si="2540">+AV475</f>
        <v>11</v>
      </c>
      <c r="CE475" s="179">
        <f t="shared" ref="CE475" si="2541">+A475</f>
        <v>44299</v>
      </c>
      <c r="CF475">
        <f t="shared" ref="CF475" si="2542">+AD475</f>
        <v>13</v>
      </c>
      <c r="CG475">
        <f t="shared" ref="CG475" si="2543">+AG475</f>
        <v>13</v>
      </c>
      <c r="CH475" s="179">
        <f t="shared" ref="CH475" si="2544">+A475</f>
        <v>44299</v>
      </c>
      <c r="CI475">
        <f t="shared" ref="CI475" si="2545">+AI475</f>
        <v>1</v>
      </c>
      <c r="CJ475" s="1">
        <f t="shared" ref="CJ475" si="2546">+Z475</f>
        <v>44299</v>
      </c>
      <c r="CK475" s="282">
        <f t="shared" ref="CK475" si="2547">+AD475</f>
        <v>13</v>
      </c>
      <c r="CL475" s="1">
        <f t="shared" ref="CL475" si="2548">+Z475</f>
        <v>44299</v>
      </c>
      <c r="CM475" s="283">
        <f t="shared" ref="CM475" si="2549">+AI475</f>
        <v>1</v>
      </c>
    </row>
    <row r="476" spans="1:91" ht="18" customHeight="1" x14ac:dyDescent="0.55000000000000004">
      <c r="A476" s="179">
        <v>44300</v>
      </c>
      <c r="B476" s="240">
        <v>10</v>
      </c>
      <c r="C476" s="154">
        <f t="shared" ref="C476" si="2550">+B476+C475</f>
        <v>5464</v>
      </c>
      <c r="D476" s="154">
        <f t="shared" ref="D476" si="2551">+C476-F476</f>
        <v>216</v>
      </c>
      <c r="E476" s="147">
        <v>4</v>
      </c>
      <c r="F476" s="147">
        <v>5248</v>
      </c>
      <c r="G476" s="147">
        <v>1</v>
      </c>
      <c r="H476" s="135"/>
      <c r="I476" s="147">
        <v>3</v>
      </c>
      <c r="J476" s="135"/>
      <c r="K476" s="42">
        <v>0</v>
      </c>
      <c r="L476" s="146">
        <v>15</v>
      </c>
      <c r="M476" s="147">
        <v>15</v>
      </c>
      <c r="N476" s="135"/>
      <c r="O476" s="135"/>
      <c r="P476" s="147">
        <v>0</v>
      </c>
      <c r="Q476" s="147">
        <v>0</v>
      </c>
      <c r="R476" s="135"/>
      <c r="S476" s="135"/>
      <c r="T476" s="147">
        <v>8</v>
      </c>
      <c r="U476" s="147">
        <v>7</v>
      </c>
      <c r="V476" s="135"/>
      <c r="W476" s="42">
        <v>300</v>
      </c>
      <c r="X476" s="148">
        <v>280</v>
      </c>
      <c r="Y476" s="5">
        <f t="shared" si="2287"/>
        <v>288</v>
      </c>
      <c r="Z476" s="75">
        <f t="shared" ref="Z476" si="2552">+A476</f>
        <v>44300</v>
      </c>
      <c r="AA476" s="230">
        <f t="shared" ref="AA476" si="2553">+AF476+AL476+AR476</f>
        <v>12728</v>
      </c>
      <c r="AB476" s="230">
        <f t="shared" ref="AB476" si="2554">+AH476+AN476+AT476</f>
        <v>12314</v>
      </c>
      <c r="AC476" s="231">
        <f t="shared" ref="AC476" si="2555">+AJ476+AP476+AV476</f>
        <v>220</v>
      </c>
      <c r="AD476" s="183">
        <f t="shared" ref="AD476" si="2556">+AF476-AF475</f>
        <v>5</v>
      </c>
      <c r="AE476" s="243">
        <f t="shared" ref="AE476" si="2557">+AE475+AD476</f>
        <v>10407</v>
      </c>
      <c r="AF476" s="155">
        <v>11612</v>
      </c>
      <c r="AG476" s="184">
        <f t="shared" ref="AG476" si="2558">+AH476-AH475</f>
        <v>10</v>
      </c>
      <c r="AH476" s="155">
        <v>11237</v>
      </c>
      <c r="AI476" s="184">
        <f t="shared" ref="AI476" si="2559">+AJ476-AJ475</f>
        <v>1</v>
      </c>
      <c r="AJ476" s="185">
        <v>209</v>
      </c>
      <c r="AK476" s="186">
        <f t="shared" ref="AK476" si="2560">+AL476-AL475</f>
        <v>0</v>
      </c>
      <c r="AL476" s="155">
        <v>49</v>
      </c>
      <c r="AM476" s="184">
        <f t="shared" ref="AM476" si="2561">+AN476-AN475</f>
        <v>0</v>
      </c>
      <c r="AN476" s="155">
        <v>48</v>
      </c>
      <c r="AO476" s="184">
        <f t="shared" ref="AO476" si="2562">+AP476-AP475</f>
        <v>0</v>
      </c>
      <c r="AP476" s="187">
        <v>0</v>
      </c>
      <c r="AQ476" s="186">
        <f t="shared" ref="AQ476" si="2563">+AR476-AR475</f>
        <v>5</v>
      </c>
      <c r="AR476" s="155">
        <v>1067</v>
      </c>
      <c r="AS476" s="184">
        <f t="shared" ref="AS476" si="2564">+AT476-AT475</f>
        <v>2</v>
      </c>
      <c r="AT476" s="155">
        <v>1029</v>
      </c>
      <c r="AU476" s="184">
        <f t="shared" ref="AU476" si="2565">+AV476-AV475</f>
        <v>0</v>
      </c>
      <c r="AV476" s="188">
        <v>11</v>
      </c>
      <c r="AW476" s="238">
        <f t="shared" si="1985"/>
        <v>315</v>
      </c>
      <c r="AX476" s="237">
        <f t="shared" ref="AX476" si="2566">+A476</f>
        <v>44300</v>
      </c>
      <c r="AY476" s="6">
        <v>0</v>
      </c>
      <c r="AZ476" s="238">
        <f t="shared" ref="AZ476" si="2567">+AZ475+AY476</f>
        <v>410</v>
      </c>
      <c r="BA476" s="238">
        <f t="shared" si="2496"/>
        <v>259</v>
      </c>
      <c r="BB476" s="130">
        <v>0</v>
      </c>
      <c r="BC476" s="27">
        <f t="shared" ref="BC476" si="2568">+BC475+BB476</f>
        <v>964</v>
      </c>
      <c r="BD476" s="238">
        <f t="shared" si="2497"/>
        <v>294</v>
      </c>
      <c r="BE476" s="229">
        <f t="shared" ref="BE476" si="2569">+Z476</f>
        <v>44300</v>
      </c>
      <c r="BF476" s="132">
        <f t="shared" ref="BF476" si="2570">+B476</f>
        <v>10</v>
      </c>
      <c r="BG476" s="132">
        <f t="shared" ref="BG476" si="2571">+BI476</f>
        <v>5464</v>
      </c>
      <c r="BH476" s="229">
        <f t="shared" ref="BH476" si="2572">+A476</f>
        <v>44300</v>
      </c>
      <c r="BI476" s="132">
        <f t="shared" ref="BI476" si="2573">+C476</f>
        <v>5464</v>
      </c>
      <c r="BJ476" s="1">
        <f t="shared" ref="BJ476" si="2574">+BE476</f>
        <v>44300</v>
      </c>
      <c r="BK476">
        <f t="shared" ref="BK476" si="2575">+L476</f>
        <v>15</v>
      </c>
      <c r="BL476">
        <f t="shared" ref="BL476" si="2576">+M476</f>
        <v>15</v>
      </c>
      <c r="BM476" s="1">
        <f t="shared" ref="BM476" si="2577">+BJ476</f>
        <v>44300</v>
      </c>
      <c r="BN476">
        <f t="shared" ref="BN476" si="2578">+BN475+BK476</f>
        <v>8840</v>
      </c>
      <c r="BO476">
        <f t="shared" ref="BO476" si="2579">+BO475+BL476</f>
        <v>4375</v>
      </c>
      <c r="BP476" s="179">
        <f t="shared" ref="BP476" si="2580">+A476</f>
        <v>44300</v>
      </c>
      <c r="BQ476">
        <f t="shared" ref="BQ476" si="2581">+AF476</f>
        <v>11612</v>
      </c>
      <c r="BR476">
        <f t="shared" ref="BR476" si="2582">+AH476</f>
        <v>11237</v>
      </c>
      <c r="BS476">
        <f t="shared" ref="BS476" si="2583">+AJ476</f>
        <v>209</v>
      </c>
      <c r="BT476">
        <v>15</v>
      </c>
      <c r="BU476">
        <f t="shared" ref="BU476" si="2584">+AD476</f>
        <v>5</v>
      </c>
      <c r="BV476">
        <f t="shared" ref="BV476" si="2585">+BV475+BU476</f>
        <v>462</v>
      </c>
      <c r="BW476" s="179">
        <f t="shared" ref="BW476" si="2586">+A476</f>
        <v>44300</v>
      </c>
      <c r="BX476">
        <f t="shared" ref="BX476" si="2587">+AL476</f>
        <v>49</v>
      </c>
      <c r="BY476">
        <f t="shared" ref="BY476" si="2588">+AN476</f>
        <v>48</v>
      </c>
      <c r="BZ476">
        <f t="shared" ref="BZ476" si="2589">+AP476</f>
        <v>0</v>
      </c>
      <c r="CA476" s="179">
        <f t="shared" ref="CA476" si="2590">+A476</f>
        <v>44300</v>
      </c>
      <c r="CB476">
        <f t="shared" ref="CB476" si="2591">+AR476</f>
        <v>1067</v>
      </c>
      <c r="CC476">
        <f t="shared" ref="CC476" si="2592">+AT476</f>
        <v>1029</v>
      </c>
      <c r="CD476">
        <f t="shared" ref="CD476" si="2593">+AV476</f>
        <v>11</v>
      </c>
      <c r="CE476" s="179">
        <f t="shared" ref="CE476" si="2594">+A476</f>
        <v>44300</v>
      </c>
      <c r="CF476">
        <f t="shared" ref="CF476" si="2595">+AD476</f>
        <v>5</v>
      </c>
      <c r="CG476">
        <f t="shared" ref="CG476" si="2596">+AG476</f>
        <v>10</v>
      </c>
      <c r="CH476" s="179">
        <f t="shared" ref="CH476" si="2597">+A476</f>
        <v>44300</v>
      </c>
      <c r="CI476">
        <f t="shared" ref="CI476" si="2598">+AI476</f>
        <v>1</v>
      </c>
      <c r="CJ476" s="1">
        <f t="shared" ref="CJ476" si="2599">+Z476</f>
        <v>44300</v>
      </c>
      <c r="CK476" s="282">
        <f t="shared" ref="CK476" si="2600">+AD476</f>
        <v>5</v>
      </c>
      <c r="CL476" s="1">
        <f t="shared" ref="CL476" si="2601">+Z476</f>
        <v>44300</v>
      </c>
      <c r="CM476" s="283">
        <f t="shared" ref="CM476" si="2602">+AI476</f>
        <v>1</v>
      </c>
    </row>
    <row r="477" spans="1:91" ht="18" customHeight="1" x14ac:dyDescent="0.55000000000000004">
      <c r="A477" s="179">
        <v>44301</v>
      </c>
      <c r="B477" s="240">
        <v>10</v>
      </c>
      <c r="C477" s="154">
        <f t="shared" ref="C477" si="2603">+B477+C476</f>
        <v>5474</v>
      </c>
      <c r="D477" s="154">
        <f t="shared" ref="D477" si="2604">+C477-F477</f>
        <v>219</v>
      </c>
      <c r="E477" s="147">
        <v>4</v>
      </c>
      <c r="F477" s="147">
        <v>5255</v>
      </c>
      <c r="G477" s="147">
        <v>0</v>
      </c>
      <c r="H477" s="135"/>
      <c r="I477" s="147">
        <v>2</v>
      </c>
      <c r="J477" s="135"/>
      <c r="K477" s="42">
        <v>0</v>
      </c>
      <c r="L477" s="146">
        <v>31</v>
      </c>
      <c r="M477" s="147">
        <v>31</v>
      </c>
      <c r="N477" s="135"/>
      <c r="O477" s="135"/>
      <c r="P477" s="147">
        <v>0</v>
      </c>
      <c r="Q477" s="147">
        <v>0</v>
      </c>
      <c r="R477" s="135"/>
      <c r="S477" s="135"/>
      <c r="T477" s="147">
        <v>12</v>
      </c>
      <c r="U477" s="147">
        <v>11</v>
      </c>
      <c r="V477" s="135"/>
      <c r="W477" s="42">
        <v>319</v>
      </c>
      <c r="X477" s="148">
        <v>300</v>
      </c>
      <c r="Y477" s="5">
        <f t="shared" si="2287"/>
        <v>289</v>
      </c>
      <c r="Z477" s="75">
        <f t="shared" ref="Z477" si="2605">+A477</f>
        <v>44301</v>
      </c>
      <c r="AA477" s="230">
        <f t="shared" ref="AA477" si="2606">+AF477+AL477+AR477</f>
        <v>12735</v>
      </c>
      <c r="AB477" s="230">
        <f t="shared" ref="AB477" si="2607">+AH477+AN477+AT477</f>
        <v>12325</v>
      </c>
      <c r="AC477" s="231">
        <f t="shared" ref="AC477" si="2608">+AJ477+AP477+AV477</f>
        <v>220</v>
      </c>
      <c r="AD477" s="183">
        <f t="shared" ref="AD477" si="2609">+AF477-AF476</f>
        <v>6</v>
      </c>
      <c r="AE477" s="243">
        <f t="shared" ref="AE477:AE478" si="2610">+AE476+AD477</f>
        <v>10413</v>
      </c>
      <c r="AF477" s="155">
        <v>11618</v>
      </c>
      <c r="AG477" s="184">
        <f t="shared" ref="AG477" si="2611">+AH477-AH476</f>
        <v>9</v>
      </c>
      <c r="AH477" s="155">
        <v>11246</v>
      </c>
      <c r="AI477" s="184">
        <f t="shared" ref="AI477" si="2612">+AJ477-AJ476</f>
        <v>0</v>
      </c>
      <c r="AJ477" s="185">
        <v>209</v>
      </c>
      <c r="AK477" s="186">
        <f t="shared" ref="AK477" si="2613">+AL477-AL476</f>
        <v>0</v>
      </c>
      <c r="AL477" s="155">
        <v>49</v>
      </c>
      <c r="AM477" s="184">
        <f t="shared" ref="AM477" si="2614">+AN477-AN476</f>
        <v>0</v>
      </c>
      <c r="AN477" s="155">
        <v>48</v>
      </c>
      <c r="AO477" s="184">
        <f t="shared" ref="AO477" si="2615">+AP477-AP476</f>
        <v>0</v>
      </c>
      <c r="AP477" s="187">
        <v>0</v>
      </c>
      <c r="AQ477" s="186">
        <f t="shared" ref="AQ477" si="2616">+AR477-AR476</f>
        <v>1</v>
      </c>
      <c r="AR477" s="155">
        <v>1068</v>
      </c>
      <c r="AS477" s="184">
        <f t="shared" ref="AS477" si="2617">+AT477-AT476</f>
        <v>2</v>
      </c>
      <c r="AT477" s="155">
        <v>1031</v>
      </c>
      <c r="AU477" s="184">
        <f t="shared" ref="AU477" si="2618">+AV477-AV476</f>
        <v>0</v>
      </c>
      <c r="AV477" s="188">
        <v>11</v>
      </c>
      <c r="AW477" s="238">
        <f t="shared" si="1985"/>
        <v>316</v>
      </c>
      <c r="AX477" s="237">
        <f t="shared" ref="AX477" si="2619">+A477</f>
        <v>44301</v>
      </c>
      <c r="AY477" s="6">
        <v>0</v>
      </c>
      <c r="AZ477" s="238">
        <f t="shared" ref="AZ477" si="2620">+AZ476+AY477</f>
        <v>410</v>
      </c>
      <c r="BA477" s="238">
        <f t="shared" si="2496"/>
        <v>260</v>
      </c>
      <c r="BB477" s="130">
        <v>0</v>
      </c>
      <c r="BC477" s="27">
        <f t="shared" ref="BC477" si="2621">+BC476+BB477</f>
        <v>964</v>
      </c>
      <c r="BD477" s="238">
        <f t="shared" si="2497"/>
        <v>295</v>
      </c>
      <c r="BE477" s="229">
        <f t="shared" ref="BE477" si="2622">+Z477</f>
        <v>44301</v>
      </c>
      <c r="BF477" s="132">
        <f t="shared" ref="BF477" si="2623">+B477</f>
        <v>10</v>
      </c>
      <c r="BG477" s="132">
        <f t="shared" ref="BG477" si="2624">+BI477</f>
        <v>5474</v>
      </c>
      <c r="BH477" s="229">
        <f t="shared" ref="BH477" si="2625">+A477</f>
        <v>44301</v>
      </c>
      <c r="BI477" s="132">
        <f t="shared" ref="BI477" si="2626">+C477</f>
        <v>5474</v>
      </c>
      <c r="BJ477" s="1">
        <f t="shared" ref="BJ477" si="2627">+BE477</f>
        <v>44301</v>
      </c>
      <c r="BK477">
        <f t="shared" ref="BK477" si="2628">+L477</f>
        <v>31</v>
      </c>
      <c r="BL477">
        <f t="shared" ref="BL477" si="2629">+M477</f>
        <v>31</v>
      </c>
      <c r="BM477" s="1">
        <f t="shared" ref="BM477" si="2630">+BJ477</f>
        <v>44301</v>
      </c>
      <c r="BN477">
        <f t="shared" ref="BN477" si="2631">+BN476+BK477</f>
        <v>8871</v>
      </c>
      <c r="BO477">
        <f t="shared" ref="BO477" si="2632">+BO476+BL477</f>
        <v>4406</v>
      </c>
      <c r="BP477" s="179">
        <f t="shared" ref="BP477" si="2633">+A477</f>
        <v>44301</v>
      </c>
      <c r="BQ477">
        <f t="shared" ref="BQ477" si="2634">+AF477</f>
        <v>11618</v>
      </c>
      <c r="BR477">
        <f t="shared" ref="BR477" si="2635">+AH477</f>
        <v>11246</v>
      </c>
      <c r="BS477">
        <f t="shared" ref="BS477" si="2636">+AJ477</f>
        <v>209</v>
      </c>
      <c r="BT477">
        <v>15</v>
      </c>
      <c r="BU477">
        <f t="shared" ref="BU477" si="2637">+AD477</f>
        <v>6</v>
      </c>
      <c r="BV477">
        <f t="shared" ref="BV477" si="2638">+BV476+BU477</f>
        <v>468</v>
      </c>
      <c r="BW477" s="179">
        <f t="shared" ref="BW477" si="2639">+A477</f>
        <v>44301</v>
      </c>
      <c r="BX477">
        <f t="shared" ref="BX477" si="2640">+AL477</f>
        <v>49</v>
      </c>
      <c r="BY477">
        <f t="shared" ref="BY477" si="2641">+AN477</f>
        <v>48</v>
      </c>
      <c r="BZ477">
        <f t="shared" ref="BZ477" si="2642">+AP477</f>
        <v>0</v>
      </c>
      <c r="CA477" s="179">
        <f t="shared" ref="CA477" si="2643">+A477</f>
        <v>44301</v>
      </c>
      <c r="CB477">
        <f t="shared" ref="CB477" si="2644">+AR477</f>
        <v>1068</v>
      </c>
      <c r="CC477">
        <f t="shared" ref="CC477" si="2645">+AT477</f>
        <v>1031</v>
      </c>
      <c r="CD477">
        <f t="shared" ref="CD477" si="2646">+AV477</f>
        <v>11</v>
      </c>
      <c r="CE477" s="179">
        <f t="shared" ref="CE477" si="2647">+A477</f>
        <v>44301</v>
      </c>
      <c r="CF477">
        <f t="shared" ref="CF477" si="2648">+AD477</f>
        <v>6</v>
      </c>
      <c r="CG477">
        <f t="shared" ref="CG477" si="2649">+AG477</f>
        <v>9</v>
      </c>
      <c r="CH477" s="179">
        <f t="shared" ref="CH477" si="2650">+A477</f>
        <v>44301</v>
      </c>
      <c r="CI477">
        <f t="shared" ref="CI477" si="2651">+AI477</f>
        <v>0</v>
      </c>
      <c r="CJ477" s="1">
        <f t="shared" ref="CJ477" si="2652">+Z477</f>
        <v>44301</v>
      </c>
      <c r="CK477" s="282">
        <f t="shared" ref="CK477" si="2653">+AD477</f>
        <v>6</v>
      </c>
      <c r="CL477" s="1">
        <f t="shared" ref="CL477" si="2654">+Z477</f>
        <v>44301</v>
      </c>
      <c r="CM477" s="283">
        <f t="shared" ref="CM477" si="2655">+AI477</f>
        <v>0</v>
      </c>
    </row>
    <row r="478" spans="1:91" ht="18" customHeight="1" x14ac:dyDescent="0.55000000000000004">
      <c r="A478" s="179">
        <v>44302</v>
      </c>
      <c r="B478" s="240">
        <v>14</v>
      </c>
      <c r="C478" s="154">
        <f t="shared" ref="C478" si="2656">+B478+C477</f>
        <v>5488</v>
      </c>
      <c r="D478" s="154">
        <f t="shared" ref="D478" si="2657">+C478-F478</f>
        <v>229</v>
      </c>
      <c r="E478" s="147">
        <v>3</v>
      </c>
      <c r="F478" s="147">
        <v>5259</v>
      </c>
      <c r="G478" s="147">
        <v>0</v>
      </c>
      <c r="H478" s="135"/>
      <c r="I478" s="147">
        <v>2</v>
      </c>
      <c r="J478" s="135"/>
      <c r="K478" s="42">
        <v>0</v>
      </c>
      <c r="L478" s="146">
        <v>19</v>
      </c>
      <c r="M478" s="147">
        <v>19</v>
      </c>
      <c r="N478" s="135"/>
      <c r="O478" s="135"/>
      <c r="P478" s="147">
        <v>2</v>
      </c>
      <c r="Q478" s="147">
        <v>2</v>
      </c>
      <c r="R478" s="135"/>
      <c r="S478" s="135"/>
      <c r="T478" s="147">
        <v>10</v>
      </c>
      <c r="U478" s="147">
        <v>8</v>
      </c>
      <c r="V478" s="135"/>
      <c r="W478" s="42">
        <v>326</v>
      </c>
      <c r="X478" s="148">
        <v>309</v>
      </c>
      <c r="Y478" s="5">
        <f t="shared" si="2287"/>
        <v>290</v>
      </c>
      <c r="Z478" s="75">
        <f t="shared" ref="Z478" si="2658">+A478</f>
        <v>44302</v>
      </c>
      <c r="AA478" s="230">
        <f t="shared" ref="AA478" si="2659">+AF478+AL478+AR478</f>
        <v>12754</v>
      </c>
      <c r="AB478" s="230">
        <f t="shared" ref="AB478" si="2660">+AH478+AN478+AT478</f>
        <v>12333</v>
      </c>
      <c r="AC478" s="231">
        <f t="shared" ref="AC478" si="2661">+AJ478+AP478+AV478</f>
        <v>220</v>
      </c>
      <c r="AD478" s="183">
        <f t="shared" ref="AD478" si="2662">+AF478-AF477</f>
        <v>17</v>
      </c>
      <c r="AE478" s="243">
        <f t="shared" si="2610"/>
        <v>10430</v>
      </c>
      <c r="AF478" s="155">
        <v>11635</v>
      </c>
      <c r="AG478" s="184">
        <f t="shared" ref="AG478" si="2663">+AH478-AH477</f>
        <v>7</v>
      </c>
      <c r="AH478" s="155">
        <v>11253</v>
      </c>
      <c r="AI478" s="184">
        <f t="shared" ref="AI478" si="2664">+AJ478-AJ477</f>
        <v>0</v>
      </c>
      <c r="AJ478" s="185">
        <v>209</v>
      </c>
      <c r="AK478" s="186">
        <f t="shared" ref="AK478" si="2665">+AL478-AL477</f>
        <v>0</v>
      </c>
      <c r="AL478" s="155">
        <v>49</v>
      </c>
      <c r="AM478" s="184">
        <f t="shared" ref="AM478" si="2666">+AN478-AN477</f>
        <v>0</v>
      </c>
      <c r="AN478" s="155">
        <v>48</v>
      </c>
      <c r="AO478" s="184">
        <f t="shared" ref="AO478" si="2667">+AP478-AP477</f>
        <v>0</v>
      </c>
      <c r="AP478" s="187">
        <v>0</v>
      </c>
      <c r="AQ478" s="186">
        <f t="shared" ref="AQ478" si="2668">+AR478-AR477</f>
        <v>2</v>
      </c>
      <c r="AR478" s="155">
        <v>1070</v>
      </c>
      <c r="AS478" s="184">
        <f t="shared" ref="AS478" si="2669">+AT478-AT477</f>
        <v>1</v>
      </c>
      <c r="AT478" s="155">
        <v>1032</v>
      </c>
      <c r="AU478" s="184">
        <f t="shared" ref="AU478" si="2670">+AV478-AV477</f>
        <v>0</v>
      </c>
      <c r="AV478" s="188">
        <v>11</v>
      </c>
      <c r="AW478" s="238">
        <f t="shared" si="1985"/>
        <v>317</v>
      </c>
      <c r="AX478" s="237">
        <f t="shared" ref="AX478" si="2671">+A478</f>
        <v>44302</v>
      </c>
      <c r="AY478" s="6">
        <v>0</v>
      </c>
      <c r="AZ478" s="238">
        <f t="shared" ref="AZ478" si="2672">+AZ477+AY478</f>
        <v>410</v>
      </c>
      <c r="BA478" s="238">
        <f t="shared" si="2496"/>
        <v>261</v>
      </c>
      <c r="BB478" s="130">
        <v>0</v>
      </c>
      <c r="BC478" s="27">
        <f t="shared" ref="BC478" si="2673">+BC477+BB478</f>
        <v>964</v>
      </c>
      <c r="BD478" s="238">
        <f t="shared" si="2497"/>
        <v>296</v>
      </c>
      <c r="BE478" s="229">
        <f t="shared" ref="BE478" si="2674">+Z478</f>
        <v>44302</v>
      </c>
      <c r="BF478" s="132">
        <f t="shared" ref="BF478" si="2675">+B478</f>
        <v>14</v>
      </c>
      <c r="BG478" s="132">
        <f t="shared" ref="BG478" si="2676">+BI478</f>
        <v>5488</v>
      </c>
      <c r="BH478" s="229">
        <f t="shared" ref="BH478" si="2677">+A478</f>
        <v>44302</v>
      </c>
      <c r="BI478" s="132">
        <f t="shared" ref="BI478" si="2678">+C478</f>
        <v>5488</v>
      </c>
      <c r="BJ478" s="1">
        <f t="shared" ref="BJ478" si="2679">+BE478</f>
        <v>44302</v>
      </c>
      <c r="BK478">
        <f t="shared" ref="BK478" si="2680">+L478</f>
        <v>19</v>
      </c>
      <c r="BL478">
        <f t="shared" ref="BL478" si="2681">+M478</f>
        <v>19</v>
      </c>
      <c r="BM478" s="1">
        <f t="shared" ref="BM478" si="2682">+BJ478</f>
        <v>44302</v>
      </c>
      <c r="BN478">
        <f t="shared" ref="BN478" si="2683">+BN477+BK478</f>
        <v>8890</v>
      </c>
      <c r="BO478">
        <f t="shared" ref="BO478" si="2684">+BO477+BL478</f>
        <v>4425</v>
      </c>
      <c r="BP478" s="179">
        <f t="shared" ref="BP478" si="2685">+A478</f>
        <v>44302</v>
      </c>
      <c r="BQ478">
        <f t="shared" ref="BQ478" si="2686">+AF478</f>
        <v>11635</v>
      </c>
      <c r="BR478">
        <f t="shared" ref="BR478" si="2687">+AH478</f>
        <v>11253</v>
      </c>
      <c r="BS478">
        <f t="shared" ref="BS478" si="2688">+AJ478</f>
        <v>209</v>
      </c>
      <c r="BT478">
        <v>15</v>
      </c>
      <c r="BU478">
        <f t="shared" ref="BU478" si="2689">+AD478</f>
        <v>17</v>
      </c>
      <c r="BV478">
        <f t="shared" ref="BV478" si="2690">+BV477+BU478</f>
        <v>485</v>
      </c>
      <c r="BW478" s="179">
        <f t="shared" ref="BW478" si="2691">+A478</f>
        <v>44302</v>
      </c>
      <c r="BX478">
        <f t="shared" ref="BX478" si="2692">+AL478</f>
        <v>49</v>
      </c>
      <c r="BY478">
        <f t="shared" ref="BY478" si="2693">+AN478</f>
        <v>48</v>
      </c>
      <c r="BZ478">
        <f t="shared" ref="BZ478" si="2694">+AP478</f>
        <v>0</v>
      </c>
      <c r="CA478" s="179">
        <f t="shared" ref="CA478" si="2695">+A478</f>
        <v>44302</v>
      </c>
      <c r="CB478">
        <f t="shared" ref="CB478" si="2696">+AR478</f>
        <v>1070</v>
      </c>
      <c r="CC478">
        <f t="shared" ref="CC478" si="2697">+AT478</f>
        <v>1032</v>
      </c>
      <c r="CD478">
        <f t="shared" ref="CD478" si="2698">+AV478</f>
        <v>11</v>
      </c>
      <c r="CE478" s="179">
        <f t="shared" ref="CE478" si="2699">+A478</f>
        <v>44302</v>
      </c>
      <c r="CF478">
        <f t="shared" ref="CF478" si="2700">+AD478</f>
        <v>17</v>
      </c>
      <c r="CG478">
        <f t="shared" ref="CG478" si="2701">+AG478</f>
        <v>7</v>
      </c>
      <c r="CH478" s="179">
        <f t="shared" ref="CH478" si="2702">+A478</f>
        <v>44302</v>
      </c>
      <c r="CI478">
        <f t="shared" ref="CI478" si="2703">+AI478</f>
        <v>0</v>
      </c>
      <c r="CJ478" s="1">
        <f t="shared" ref="CJ478" si="2704">+Z478</f>
        <v>44302</v>
      </c>
      <c r="CK478" s="282">
        <f t="shared" ref="CK478" si="2705">+AD478</f>
        <v>17</v>
      </c>
      <c r="CL478" s="1">
        <f t="shared" ref="CL478" si="2706">+Z478</f>
        <v>44302</v>
      </c>
      <c r="CM478" s="283">
        <f t="shared" ref="CM478" si="2707">+AI478</f>
        <v>0</v>
      </c>
    </row>
    <row r="479" spans="1:91" ht="18" customHeight="1" x14ac:dyDescent="0.55000000000000004">
      <c r="A479" s="179">
        <v>44303</v>
      </c>
      <c r="B479" s="240">
        <v>16</v>
      </c>
      <c r="C479" s="154">
        <f t="shared" ref="C479" si="2708">+B479+C478</f>
        <v>5504</v>
      </c>
      <c r="D479" s="154">
        <f t="shared" ref="D479" si="2709">+C479-F479</f>
        <v>236</v>
      </c>
      <c r="E479" s="147">
        <v>4</v>
      </c>
      <c r="F479" s="147">
        <v>5268</v>
      </c>
      <c r="G479" s="147">
        <v>1</v>
      </c>
      <c r="H479" s="135"/>
      <c r="I479" s="147">
        <v>3</v>
      </c>
      <c r="J479" s="135"/>
      <c r="K479" s="42">
        <v>0</v>
      </c>
      <c r="L479" s="146">
        <v>15</v>
      </c>
      <c r="M479" s="147">
        <v>15</v>
      </c>
      <c r="N479" s="135"/>
      <c r="O479" s="135"/>
      <c r="P479" s="147">
        <v>4</v>
      </c>
      <c r="Q479" s="147">
        <v>4</v>
      </c>
      <c r="R479" s="135"/>
      <c r="S479" s="135"/>
      <c r="T479" s="147">
        <v>17</v>
      </c>
      <c r="U479" s="147">
        <v>17</v>
      </c>
      <c r="V479" s="135"/>
      <c r="W479" s="42">
        <v>320</v>
      </c>
      <c r="X479" s="148">
        <v>304</v>
      </c>
      <c r="Y479" s="5">
        <f t="shared" si="2287"/>
        <v>291</v>
      </c>
      <c r="Z479" s="75">
        <f t="shared" ref="Z479" si="2710">+A479</f>
        <v>44303</v>
      </c>
      <c r="AA479" s="230">
        <f t="shared" ref="AA479" si="2711">+AF479+AL479+AR479</f>
        <v>12774</v>
      </c>
      <c r="AB479" s="230">
        <f t="shared" ref="AB479" si="2712">+AH479+AN479+AT479</f>
        <v>12339</v>
      </c>
      <c r="AC479" s="231">
        <f t="shared" ref="AC479" si="2713">+AJ479+AP479+AV479</f>
        <v>220</v>
      </c>
      <c r="AD479" s="183">
        <f t="shared" ref="AD479" si="2714">+AF479-AF478</f>
        <v>18</v>
      </c>
      <c r="AE479" s="243">
        <f t="shared" ref="AE479" si="2715">+AE478+AD479</f>
        <v>10448</v>
      </c>
      <c r="AF479" s="155">
        <v>11653</v>
      </c>
      <c r="AG479" s="184">
        <f t="shared" ref="AG479:AG481" si="2716">+AH479-AH478</f>
        <v>5</v>
      </c>
      <c r="AH479" s="155">
        <v>11258</v>
      </c>
      <c r="AI479" s="184">
        <f t="shared" ref="AI479" si="2717">+AJ479-AJ478</f>
        <v>0</v>
      </c>
      <c r="AJ479" s="185">
        <v>209</v>
      </c>
      <c r="AK479" s="186">
        <f t="shared" ref="AK479" si="2718">+AL479-AL478</f>
        <v>0</v>
      </c>
      <c r="AL479" s="155">
        <v>49</v>
      </c>
      <c r="AM479" s="184">
        <f t="shared" ref="AM479" si="2719">+AN479-AN478</f>
        <v>0</v>
      </c>
      <c r="AN479" s="155">
        <v>48</v>
      </c>
      <c r="AO479" s="184">
        <f t="shared" ref="AO479" si="2720">+AP479-AP478</f>
        <v>0</v>
      </c>
      <c r="AP479" s="187">
        <v>0</v>
      </c>
      <c r="AQ479" s="186">
        <f t="shared" ref="AQ479" si="2721">+AR479-AR478</f>
        <v>2</v>
      </c>
      <c r="AR479" s="155">
        <v>1072</v>
      </c>
      <c r="AS479" s="184">
        <f t="shared" ref="AS479" si="2722">+AT479-AT478</f>
        <v>1</v>
      </c>
      <c r="AT479" s="155">
        <v>1033</v>
      </c>
      <c r="AU479" s="184">
        <f t="shared" ref="AU479" si="2723">+AV479-AV478</f>
        <v>0</v>
      </c>
      <c r="AV479" s="188">
        <v>11</v>
      </c>
      <c r="AW479" s="238">
        <f t="shared" si="1985"/>
        <v>318</v>
      </c>
      <c r="AX479" s="237">
        <f t="shared" ref="AX479" si="2724">+A479</f>
        <v>44303</v>
      </c>
      <c r="AY479" s="6">
        <v>0</v>
      </c>
      <c r="AZ479" s="238">
        <f t="shared" ref="AZ479" si="2725">+AZ478+AY479</f>
        <v>410</v>
      </c>
      <c r="BA479" s="238">
        <f t="shared" si="2496"/>
        <v>262</v>
      </c>
      <c r="BB479" s="130">
        <v>0</v>
      </c>
      <c r="BC479" s="27">
        <f t="shared" ref="BC479" si="2726">+BC478+BB479</f>
        <v>964</v>
      </c>
      <c r="BD479" s="238">
        <f t="shared" si="2497"/>
        <v>297</v>
      </c>
      <c r="BE479" s="229">
        <f t="shared" ref="BE479" si="2727">+Z479</f>
        <v>44303</v>
      </c>
      <c r="BF479" s="132">
        <f t="shared" ref="BF479" si="2728">+B479</f>
        <v>16</v>
      </c>
      <c r="BG479" s="132">
        <f t="shared" ref="BG479" si="2729">+BI479</f>
        <v>5504</v>
      </c>
      <c r="BH479" s="229">
        <f t="shared" ref="BH479" si="2730">+A479</f>
        <v>44303</v>
      </c>
      <c r="BI479" s="132">
        <f t="shared" ref="BI479" si="2731">+C479</f>
        <v>5504</v>
      </c>
      <c r="BJ479" s="1">
        <f t="shared" ref="BJ479" si="2732">+BE479</f>
        <v>44303</v>
      </c>
      <c r="BK479">
        <f t="shared" ref="BK479" si="2733">+L479</f>
        <v>15</v>
      </c>
      <c r="BL479">
        <f t="shared" ref="BL479" si="2734">+M479</f>
        <v>15</v>
      </c>
      <c r="BM479" s="1">
        <f t="shared" ref="BM479" si="2735">+BJ479</f>
        <v>44303</v>
      </c>
      <c r="BN479">
        <f t="shared" ref="BN479" si="2736">+BN478+BK479</f>
        <v>8905</v>
      </c>
      <c r="BO479">
        <f t="shared" ref="BO479" si="2737">+BO478+BL479</f>
        <v>4440</v>
      </c>
      <c r="BP479" s="179">
        <f t="shared" ref="BP479" si="2738">+A479</f>
        <v>44303</v>
      </c>
      <c r="BQ479">
        <f t="shared" ref="BQ479" si="2739">+AF479</f>
        <v>11653</v>
      </c>
      <c r="BR479">
        <f t="shared" ref="BR479" si="2740">+AH479</f>
        <v>11258</v>
      </c>
      <c r="BS479">
        <f t="shared" ref="BS479" si="2741">+AJ479</f>
        <v>209</v>
      </c>
      <c r="BT479">
        <v>15</v>
      </c>
      <c r="BU479">
        <f t="shared" ref="BU479" si="2742">+AD479</f>
        <v>18</v>
      </c>
      <c r="BV479">
        <f t="shared" ref="BV479" si="2743">+BV478+BU479</f>
        <v>503</v>
      </c>
      <c r="BW479" s="179">
        <f t="shared" ref="BW479" si="2744">+A479</f>
        <v>44303</v>
      </c>
      <c r="BX479">
        <f t="shared" ref="BX479" si="2745">+AL479</f>
        <v>49</v>
      </c>
      <c r="BY479">
        <f t="shared" ref="BY479" si="2746">+AN479</f>
        <v>48</v>
      </c>
      <c r="BZ479">
        <f t="shared" ref="BZ479" si="2747">+AP479</f>
        <v>0</v>
      </c>
      <c r="CA479" s="179">
        <f t="shared" ref="CA479" si="2748">+A479</f>
        <v>44303</v>
      </c>
      <c r="CB479">
        <f t="shared" ref="CB479" si="2749">+AR479</f>
        <v>1072</v>
      </c>
      <c r="CC479">
        <f t="shared" ref="CC479" si="2750">+AT479</f>
        <v>1033</v>
      </c>
      <c r="CD479">
        <f t="shared" ref="CD479" si="2751">+AV479</f>
        <v>11</v>
      </c>
      <c r="CE479" s="179">
        <f t="shared" ref="CE479" si="2752">+A479</f>
        <v>44303</v>
      </c>
      <c r="CF479">
        <f t="shared" ref="CF479" si="2753">+AD479</f>
        <v>18</v>
      </c>
      <c r="CG479">
        <f t="shared" ref="CG479" si="2754">+AG479</f>
        <v>5</v>
      </c>
      <c r="CH479" s="179">
        <f t="shared" ref="CH479" si="2755">+A479</f>
        <v>44303</v>
      </c>
      <c r="CI479">
        <f t="shared" ref="CI479" si="2756">+AI479</f>
        <v>0</v>
      </c>
      <c r="CJ479" s="1">
        <f t="shared" ref="CJ479" si="2757">+Z479</f>
        <v>44303</v>
      </c>
      <c r="CK479" s="282">
        <f t="shared" ref="CK479" si="2758">+AD479</f>
        <v>18</v>
      </c>
      <c r="CL479" s="1">
        <f t="shared" ref="CL479" si="2759">+Z479</f>
        <v>44303</v>
      </c>
      <c r="CM479" s="283">
        <f t="shared" ref="CM479" si="2760">+AI479</f>
        <v>0</v>
      </c>
    </row>
    <row r="480" spans="1:91" ht="18" customHeight="1" x14ac:dyDescent="0.55000000000000004">
      <c r="A480" s="179">
        <v>44304</v>
      </c>
      <c r="B480" s="240">
        <v>11</v>
      </c>
      <c r="C480" s="154">
        <f t="shared" ref="C480" si="2761">+B480+C479</f>
        <v>5515</v>
      </c>
      <c r="D480" s="154">
        <f t="shared" ref="D480" si="2762">+C480-F480</f>
        <v>241</v>
      </c>
      <c r="E480" s="147">
        <v>6</v>
      </c>
      <c r="F480" s="147">
        <v>5274</v>
      </c>
      <c r="G480" s="147">
        <v>1</v>
      </c>
      <c r="H480" s="135"/>
      <c r="I480" s="147">
        <v>4</v>
      </c>
      <c r="J480" s="135"/>
      <c r="K480" s="42">
        <v>0</v>
      </c>
      <c r="L480" s="146">
        <v>16</v>
      </c>
      <c r="M480" s="147">
        <v>16</v>
      </c>
      <c r="N480" s="135"/>
      <c r="O480" s="135"/>
      <c r="P480" s="147">
        <v>3</v>
      </c>
      <c r="Q480" s="147">
        <v>3</v>
      </c>
      <c r="R480" s="135"/>
      <c r="S480" s="135"/>
      <c r="T480" s="147">
        <v>11</v>
      </c>
      <c r="U480" s="147">
        <v>10</v>
      </c>
      <c r="V480" s="135"/>
      <c r="W480" s="42">
        <v>322</v>
      </c>
      <c r="X480" s="148">
        <v>307</v>
      </c>
      <c r="Y480" s="5">
        <f t="shared" si="2287"/>
        <v>292</v>
      </c>
      <c r="Z480" s="75">
        <f t="shared" ref="Z480" si="2763">+A480</f>
        <v>44304</v>
      </c>
      <c r="AA480" s="230">
        <f t="shared" ref="AA480" si="2764">+AF480+AL480+AR480</f>
        <v>12805</v>
      </c>
      <c r="AB480" s="230">
        <f t="shared" ref="AB480" si="2765">+AH480+AN480+AT480</f>
        <v>12351</v>
      </c>
      <c r="AC480" s="231">
        <f t="shared" ref="AC480" si="2766">+AJ480+AP480+AV480</f>
        <v>220</v>
      </c>
      <c r="AD480" s="183">
        <f t="shared" ref="AD480" si="2767">+AF480-AF479</f>
        <v>30</v>
      </c>
      <c r="AE480" s="243">
        <f t="shared" ref="AE480" si="2768">+AE479+AD480</f>
        <v>10478</v>
      </c>
      <c r="AF480" s="155">
        <v>11683</v>
      </c>
      <c r="AG480" s="184">
        <f t="shared" si="2716"/>
        <v>12</v>
      </c>
      <c r="AH480" s="155">
        <v>11270</v>
      </c>
      <c r="AI480" s="184">
        <f t="shared" ref="AI480" si="2769">+AJ480-AJ479</f>
        <v>0</v>
      </c>
      <c r="AJ480" s="185">
        <v>209</v>
      </c>
      <c r="AK480" s="186">
        <f t="shared" ref="AK480" si="2770">+AL480-AL479</f>
        <v>0</v>
      </c>
      <c r="AL480" s="155">
        <v>49</v>
      </c>
      <c r="AM480" s="184">
        <f t="shared" ref="AM480" si="2771">+AN480-AN479</f>
        <v>0</v>
      </c>
      <c r="AN480" s="155">
        <v>48</v>
      </c>
      <c r="AO480" s="184">
        <f t="shared" ref="AO480" si="2772">+AP480-AP479</f>
        <v>0</v>
      </c>
      <c r="AP480" s="187">
        <v>0</v>
      </c>
      <c r="AQ480" s="186">
        <f t="shared" ref="AQ480" si="2773">+AR480-AR479</f>
        <v>1</v>
      </c>
      <c r="AR480" s="155">
        <v>1073</v>
      </c>
      <c r="AS480" s="184">
        <f t="shared" ref="AS480" si="2774">+AT480-AT479</f>
        <v>0</v>
      </c>
      <c r="AT480" s="155">
        <v>1033</v>
      </c>
      <c r="AU480" s="184">
        <f t="shared" ref="AU480" si="2775">+AV480-AV479</f>
        <v>0</v>
      </c>
      <c r="AV480" s="188">
        <v>11</v>
      </c>
      <c r="AW480" s="238">
        <f t="shared" si="1985"/>
        <v>319</v>
      </c>
      <c r="AX480" s="237">
        <f t="shared" ref="AX480" si="2776">+A480</f>
        <v>44304</v>
      </c>
      <c r="AY480" s="6">
        <v>0</v>
      </c>
      <c r="AZ480" s="238">
        <f t="shared" ref="AZ480" si="2777">+AZ479+AY480</f>
        <v>410</v>
      </c>
      <c r="BA480" s="238">
        <f t="shared" si="2496"/>
        <v>263</v>
      </c>
      <c r="BB480" s="130">
        <v>0</v>
      </c>
      <c r="BC480" s="27">
        <f t="shared" ref="BC480" si="2778">+BC479+BB480</f>
        <v>964</v>
      </c>
      <c r="BD480" s="238">
        <f t="shared" si="2497"/>
        <v>298</v>
      </c>
      <c r="BE480" s="229">
        <f t="shared" ref="BE480" si="2779">+Z480</f>
        <v>44304</v>
      </c>
      <c r="BF480" s="132">
        <f t="shared" ref="BF480" si="2780">+B480</f>
        <v>11</v>
      </c>
      <c r="BG480" s="132">
        <f t="shared" ref="BG480" si="2781">+BI480</f>
        <v>5515</v>
      </c>
      <c r="BH480" s="229">
        <f t="shared" ref="BH480" si="2782">+A480</f>
        <v>44304</v>
      </c>
      <c r="BI480" s="132">
        <f t="shared" ref="BI480" si="2783">+C480</f>
        <v>5515</v>
      </c>
      <c r="BJ480" s="1">
        <f t="shared" ref="BJ480" si="2784">+BE480</f>
        <v>44304</v>
      </c>
      <c r="BK480">
        <f t="shared" ref="BK480" si="2785">+L480</f>
        <v>16</v>
      </c>
      <c r="BL480">
        <f t="shared" ref="BL480" si="2786">+M480</f>
        <v>16</v>
      </c>
      <c r="BM480" s="1">
        <f t="shared" ref="BM480" si="2787">+BJ480</f>
        <v>44304</v>
      </c>
      <c r="BN480">
        <f t="shared" ref="BN480" si="2788">+BN479+BK480</f>
        <v>8921</v>
      </c>
      <c r="BO480">
        <f t="shared" ref="BO480" si="2789">+BO479+BL480</f>
        <v>4456</v>
      </c>
      <c r="BP480" s="179">
        <f t="shared" ref="BP480" si="2790">+A480</f>
        <v>44304</v>
      </c>
      <c r="BQ480">
        <f t="shared" ref="BQ480" si="2791">+AF480</f>
        <v>11683</v>
      </c>
      <c r="BR480">
        <f t="shared" ref="BR480" si="2792">+AH480</f>
        <v>11270</v>
      </c>
      <c r="BS480">
        <f t="shared" ref="BS480" si="2793">+AJ480</f>
        <v>209</v>
      </c>
      <c r="BT480">
        <v>15</v>
      </c>
      <c r="BU480">
        <f t="shared" ref="BU480" si="2794">+AD480</f>
        <v>30</v>
      </c>
      <c r="BV480">
        <f t="shared" ref="BV480" si="2795">+BV479+BU480</f>
        <v>533</v>
      </c>
      <c r="BW480" s="179">
        <f t="shared" ref="BW480" si="2796">+A480</f>
        <v>44304</v>
      </c>
      <c r="BX480">
        <f t="shared" ref="BX480" si="2797">+AL480</f>
        <v>49</v>
      </c>
      <c r="BY480">
        <f t="shared" ref="BY480" si="2798">+AN480</f>
        <v>48</v>
      </c>
      <c r="BZ480">
        <f t="shared" ref="BZ480" si="2799">+AP480</f>
        <v>0</v>
      </c>
      <c r="CA480" s="179">
        <f t="shared" ref="CA480" si="2800">+A480</f>
        <v>44304</v>
      </c>
      <c r="CB480">
        <f t="shared" ref="CB480" si="2801">+AR480</f>
        <v>1073</v>
      </c>
      <c r="CC480">
        <f t="shared" ref="CC480" si="2802">+AT480</f>
        <v>1033</v>
      </c>
      <c r="CD480">
        <f t="shared" ref="CD480" si="2803">+AV480</f>
        <v>11</v>
      </c>
      <c r="CE480" s="179">
        <f t="shared" ref="CE480" si="2804">+A480</f>
        <v>44304</v>
      </c>
      <c r="CF480">
        <f t="shared" ref="CF480" si="2805">+AD480</f>
        <v>30</v>
      </c>
      <c r="CG480">
        <f t="shared" ref="CG480" si="2806">+AG480</f>
        <v>12</v>
      </c>
      <c r="CH480" s="179">
        <f t="shared" ref="CH480" si="2807">+A480</f>
        <v>44304</v>
      </c>
      <c r="CI480">
        <f t="shared" ref="CI480" si="2808">+AI480</f>
        <v>0</v>
      </c>
      <c r="CJ480" s="1">
        <f t="shared" ref="CJ480" si="2809">+Z480</f>
        <v>44304</v>
      </c>
      <c r="CK480" s="282">
        <f t="shared" ref="CK480" si="2810">+AD480</f>
        <v>30</v>
      </c>
      <c r="CL480" s="1">
        <f t="shared" ref="CL480" si="2811">+Z480</f>
        <v>44304</v>
      </c>
      <c r="CM480" s="283">
        <f t="shared" ref="CM480" si="2812">+AI480</f>
        <v>0</v>
      </c>
    </row>
    <row r="481" spans="1:91" ht="18" customHeight="1" x14ac:dyDescent="0.55000000000000004">
      <c r="A481" s="179">
        <v>44305</v>
      </c>
      <c r="B481" s="240">
        <v>9</v>
      </c>
      <c r="C481" s="154">
        <f t="shared" ref="C481" si="2813">+B481+C480</f>
        <v>5524</v>
      </c>
      <c r="D481" s="154">
        <f t="shared" ref="D481" si="2814">+C481-F481</f>
        <v>241</v>
      </c>
      <c r="E481" s="147">
        <v>5</v>
      </c>
      <c r="F481" s="147">
        <v>5283</v>
      </c>
      <c r="G481" s="147">
        <v>0</v>
      </c>
      <c r="H481" s="135"/>
      <c r="I481" s="147">
        <v>5</v>
      </c>
      <c r="J481" s="135"/>
      <c r="K481" s="42">
        <v>0</v>
      </c>
      <c r="L481" s="146">
        <v>9</v>
      </c>
      <c r="M481" s="147">
        <v>9</v>
      </c>
      <c r="N481" s="135"/>
      <c r="O481" s="135"/>
      <c r="P481" s="147">
        <v>2</v>
      </c>
      <c r="Q481" s="147">
        <v>2</v>
      </c>
      <c r="R481" s="135"/>
      <c r="S481" s="135"/>
      <c r="T481" s="147">
        <v>13</v>
      </c>
      <c r="U481" s="147">
        <v>12</v>
      </c>
      <c r="V481" s="135"/>
      <c r="W481" s="42">
        <v>316</v>
      </c>
      <c r="X481" s="148">
        <v>302</v>
      </c>
      <c r="Y481" s="5">
        <f t="shared" si="2287"/>
        <v>293</v>
      </c>
      <c r="Z481" s="75">
        <f t="shared" ref="Z481" si="2815">+A481</f>
        <v>44305</v>
      </c>
      <c r="AA481" s="230">
        <f t="shared" ref="AA481" si="2816">+AF481+AL481+AR481</f>
        <v>12820</v>
      </c>
      <c r="AB481" s="230">
        <f t="shared" ref="AB481" si="2817">+AH481+AN481+AT481</f>
        <v>12356</v>
      </c>
      <c r="AC481" s="231">
        <f t="shared" ref="AC481" si="2818">+AJ481+AP481+AV481</f>
        <v>220</v>
      </c>
      <c r="AD481" s="183">
        <f t="shared" ref="AD481" si="2819">+AF481-AF480</f>
        <v>12</v>
      </c>
      <c r="AE481" s="243">
        <f t="shared" ref="AE481" si="2820">+AE480+AD481</f>
        <v>10490</v>
      </c>
      <c r="AF481" s="155">
        <v>11695</v>
      </c>
      <c r="AG481" s="184">
        <f t="shared" si="2716"/>
        <v>4</v>
      </c>
      <c r="AH481" s="155">
        <v>11274</v>
      </c>
      <c r="AI481" s="184">
        <f t="shared" ref="AI481" si="2821">+AJ481-AJ480</f>
        <v>0</v>
      </c>
      <c r="AJ481" s="185">
        <v>209</v>
      </c>
      <c r="AK481" s="186">
        <f t="shared" ref="AK481" si="2822">+AL481-AL480</f>
        <v>0</v>
      </c>
      <c r="AL481" s="155">
        <v>49</v>
      </c>
      <c r="AM481" s="184">
        <f t="shared" ref="AM481" si="2823">+AN481-AN480</f>
        <v>0</v>
      </c>
      <c r="AN481" s="155">
        <v>48</v>
      </c>
      <c r="AO481" s="184">
        <f t="shared" ref="AO481" si="2824">+AP481-AP480</f>
        <v>0</v>
      </c>
      <c r="AP481" s="187">
        <v>0</v>
      </c>
      <c r="AQ481" s="186">
        <f t="shared" ref="AQ481" si="2825">+AR481-AR480</f>
        <v>3</v>
      </c>
      <c r="AR481" s="155">
        <v>1076</v>
      </c>
      <c r="AS481" s="184">
        <f t="shared" ref="AS481" si="2826">+AT481-AT480</f>
        <v>1</v>
      </c>
      <c r="AT481" s="155">
        <v>1034</v>
      </c>
      <c r="AU481" s="184">
        <f t="shared" ref="AU481" si="2827">+AV481-AV480</f>
        <v>0</v>
      </c>
      <c r="AV481" s="188">
        <v>11</v>
      </c>
      <c r="AW481" s="238">
        <f t="shared" si="1985"/>
        <v>320</v>
      </c>
      <c r="AX481" s="237">
        <f t="shared" ref="AX481" si="2828">+A481</f>
        <v>44305</v>
      </c>
      <c r="AY481" s="6">
        <v>0</v>
      </c>
      <c r="AZ481" s="238">
        <f t="shared" ref="AZ481" si="2829">+AZ480+AY481</f>
        <v>410</v>
      </c>
      <c r="BA481" s="238">
        <f t="shared" si="2496"/>
        <v>264</v>
      </c>
      <c r="BB481" s="130">
        <v>0</v>
      </c>
      <c r="BC481" s="27">
        <f t="shared" ref="BC481" si="2830">+BC480+BB481</f>
        <v>964</v>
      </c>
      <c r="BD481" s="238">
        <f t="shared" si="2497"/>
        <v>299</v>
      </c>
      <c r="BE481" s="229">
        <f t="shared" ref="BE481" si="2831">+Z481</f>
        <v>44305</v>
      </c>
      <c r="BF481" s="132">
        <f t="shared" ref="BF481" si="2832">+B481</f>
        <v>9</v>
      </c>
      <c r="BG481" s="132">
        <f t="shared" ref="BG481" si="2833">+BI481</f>
        <v>5524</v>
      </c>
      <c r="BH481" s="229">
        <f t="shared" ref="BH481" si="2834">+A481</f>
        <v>44305</v>
      </c>
      <c r="BI481" s="132">
        <f t="shared" ref="BI481" si="2835">+C481</f>
        <v>5524</v>
      </c>
      <c r="BJ481" s="1">
        <f t="shared" ref="BJ481" si="2836">+BE481</f>
        <v>44305</v>
      </c>
      <c r="BK481">
        <f t="shared" ref="BK481" si="2837">+L481</f>
        <v>9</v>
      </c>
      <c r="BL481">
        <f t="shared" ref="BL481" si="2838">+M481</f>
        <v>9</v>
      </c>
      <c r="BM481" s="1">
        <f t="shared" ref="BM481" si="2839">+BJ481</f>
        <v>44305</v>
      </c>
      <c r="BN481">
        <f t="shared" ref="BN481" si="2840">+BN480+BK481</f>
        <v>8930</v>
      </c>
      <c r="BO481">
        <f t="shared" ref="BO481" si="2841">+BO480+BL481</f>
        <v>4465</v>
      </c>
      <c r="BP481" s="179">
        <f t="shared" ref="BP481" si="2842">+A481</f>
        <v>44305</v>
      </c>
      <c r="BQ481">
        <f t="shared" ref="BQ481" si="2843">+AF481</f>
        <v>11695</v>
      </c>
      <c r="BR481">
        <f t="shared" ref="BR481" si="2844">+AH481</f>
        <v>11274</v>
      </c>
      <c r="BS481">
        <f t="shared" ref="BS481" si="2845">+AJ481</f>
        <v>209</v>
      </c>
      <c r="BT481">
        <v>15</v>
      </c>
      <c r="BU481">
        <f t="shared" ref="BU481" si="2846">+AD481</f>
        <v>12</v>
      </c>
      <c r="BV481">
        <f t="shared" ref="BV481" si="2847">+BV480+BU481</f>
        <v>545</v>
      </c>
      <c r="BW481" s="179">
        <f t="shared" ref="BW481" si="2848">+A481</f>
        <v>44305</v>
      </c>
      <c r="BX481">
        <f t="shared" ref="BX481" si="2849">+AL481</f>
        <v>49</v>
      </c>
      <c r="BY481">
        <f t="shared" ref="BY481" si="2850">+AN481</f>
        <v>48</v>
      </c>
      <c r="BZ481">
        <f t="shared" ref="BZ481" si="2851">+AP481</f>
        <v>0</v>
      </c>
      <c r="CA481" s="179">
        <f t="shared" ref="CA481" si="2852">+A481</f>
        <v>44305</v>
      </c>
      <c r="CB481">
        <f t="shared" ref="CB481" si="2853">+AR481</f>
        <v>1076</v>
      </c>
      <c r="CC481">
        <f t="shared" ref="CC481" si="2854">+AT481</f>
        <v>1034</v>
      </c>
      <c r="CD481">
        <f t="shared" ref="CD481" si="2855">+AV481</f>
        <v>11</v>
      </c>
      <c r="CE481" s="179">
        <f t="shared" ref="CE481" si="2856">+A481</f>
        <v>44305</v>
      </c>
      <c r="CF481">
        <f t="shared" ref="CF481" si="2857">+AD481</f>
        <v>12</v>
      </c>
      <c r="CG481">
        <f t="shared" ref="CG481" si="2858">+AG481</f>
        <v>4</v>
      </c>
      <c r="CH481" s="179">
        <f t="shared" ref="CH481" si="2859">+A481</f>
        <v>44305</v>
      </c>
      <c r="CI481">
        <f t="shared" ref="CI481" si="2860">+AI481</f>
        <v>0</v>
      </c>
      <c r="CJ481" s="1">
        <f t="shared" ref="CJ481" si="2861">+Z481</f>
        <v>44305</v>
      </c>
      <c r="CK481" s="282">
        <f t="shared" ref="CK481" si="2862">+AD481</f>
        <v>12</v>
      </c>
      <c r="CL481" s="1">
        <f t="shared" ref="CL481" si="2863">+Z481</f>
        <v>44305</v>
      </c>
      <c r="CM481" s="283">
        <f t="shared" ref="CM481" si="2864">+AI481</f>
        <v>0</v>
      </c>
    </row>
    <row r="482" spans="1:91" ht="18" customHeight="1" x14ac:dyDescent="0.55000000000000004">
      <c r="A482" s="179">
        <v>44306</v>
      </c>
      <c r="B482" s="240">
        <v>19</v>
      </c>
      <c r="C482" s="154">
        <f t="shared" ref="C482" si="2865">+B482+C481</f>
        <v>5543</v>
      </c>
      <c r="D482" s="154">
        <f t="shared" ref="D482" si="2866">+C482-F482</f>
        <v>244</v>
      </c>
      <c r="E482" s="147">
        <v>6</v>
      </c>
      <c r="F482" s="147">
        <v>5299</v>
      </c>
      <c r="G482" s="147">
        <v>0</v>
      </c>
      <c r="H482" s="135"/>
      <c r="I482" s="147">
        <v>1</v>
      </c>
      <c r="J482" s="135"/>
      <c r="K482" s="42">
        <v>0</v>
      </c>
      <c r="L482" s="146">
        <v>7</v>
      </c>
      <c r="M482" s="147">
        <v>7</v>
      </c>
      <c r="N482" s="135"/>
      <c r="O482" s="135"/>
      <c r="P482" s="147">
        <v>0</v>
      </c>
      <c r="Q482" s="147">
        <v>0</v>
      </c>
      <c r="R482" s="135"/>
      <c r="S482" s="135"/>
      <c r="T482" s="147">
        <v>12</v>
      </c>
      <c r="U482" s="147">
        <v>11</v>
      </c>
      <c r="V482" s="135"/>
      <c r="W482" s="42">
        <v>311</v>
      </c>
      <c r="X482" s="148">
        <v>298</v>
      </c>
      <c r="Y482" s="5">
        <f t="shared" si="2287"/>
        <v>294</v>
      </c>
      <c r="Z482" s="75">
        <f t="shared" ref="Z482" si="2867">+A482</f>
        <v>44306</v>
      </c>
      <c r="AA482" s="230">
        <f t="shared" ref="AA482" si="2868">+AF482+AL482+AR482</f>
        <v>12830</v>
      </c>
      <c r="AB482" s="230">
        <f t="shared" ref="AB482" si="2869">+AH482+AN482+AT482</f>
        <v>12373</v>
      </c>
      <c r="AC482" s="231">
        <f t="shared" ref="AC482" si="2870">+AJ482+AP482+AV482</f>
        <v>220</v>
      </c>
      <c r="AD482" s="183">
        <f t="shared" ref="AD482" si="2871">+AF482-AF481</f>
        <v>8</v>
      </c>
      <c r="AE482" s="243">
        <f t="shared" ref="AE482" si="2872">+AE481+AD482</f>
        <v>10498</v>
      </c>
      <c r="AF482" s="155">
        <v>11703</v>
      </c>
      <c r="AG482" s="184">
        <f t="shared" ref="AG482" si="2873">+AH482-AH481</f>
        <v>13</v>
      </c>
      <c r="AH482" s="155">
        <v>11287</v>
      </c>
      <c r="AI482" s="184">
        <f t="shared" ref="AI482" si="2874">+AJ482-AJ481</f>
        <v>0</v>
      </c>
      <c r="AJ482" s="185">
        <v>209</v>
      </c>
      <c r="AK482" s="186">
        <f t="shared" ref="AK482" si="2875">+AL482-AL481</f>
        <v>0</v>
      </c>
      <c r="AL482" s="155">
        <v>49</v>
      </c>
      <c r="AM482" s="184">
        <f t="shared" ref="AM482" si="2876">+AN482-AN481</f>
        <v>0</v>
      </c>
      <c r="AN482" s="155">
        <v>48</v>
      </c>
      <c r="AO482" s="184">
        <f t="shared" ref="AO482" si="2877">+AP482-AP481</f>
        <v>0</v>
      </c>
      <c r="AP482" s="187">
        <v>0</v>
      </c>
      <c r="AQ482" s="186">
        <f t="shared" ref="AQ482" si="2878">+AR482-AR481</f>
        <v>2</v>
      </c>
      <c r="AR482" s="155">
        <v>1078</v>
      </c>
      <c r="AS482" s="184">
        <f t="shared" ref="AS482" si="2879">+AT482-AT481</f>
        <v>4</v>
      </c>
      <c r="AT482" s="155">
        <v>1038</v>
      </c>
      <c r="AU482" s="184">
        <f t="shared" ref="AU482" si="2880">+AV482-AV481</f>
        <v>0</v>
      </c>
      <c r="AV482" s="188">
        <v>11</v>
      </c>
      <c r="AW482" s="238">
        <f t="shared" si="1985"/>
        <v>321</v>
      </c>
      <c r="AX482" s="237">
        <f t="shared" ref="AX482" si="2881">+A482</f>
        <v>44306</v>
      </c>
      <c r="AY482" s="6">
        <v>0</v>
      </c>
      <c r="AZ482" s="238">
        <f t="shared" ref="AZ482" si="2882">+AZ481+AY482</f>
        <v>410</v>
      </c>
      <c r="BA482" s="238">
        <f t="shared" si="2496"/>
        <v>265</v>
      </c>
      <c r="BB482" s="130">
        <v>0</v>
      </c>
      <c r="BC482" s="27">
        <f t="shared" ref="BC482" si="2883">+BC481+BB482</f>
        <v>964</v>
      </c>
      <c r="BD482" s="238">
        <f t="shared" si="2497"/>
        <v>300</v>
      </c>
      <c r="BE482" s="229">
        <f t="shared" ref="BE482" si="2884">+Z482</f>
        <v>44306</v>
      </c>
      <c r="BF482" s="132">
        <f t="shared" ref="BF482" si="2885">+B482</f>
        <v>19</v>
      </c>
      <c r="BG482" s="132">
        <f t="shared" ref="BG482" si="2886">+BI482</f>
        <v>5543</v>
      </c>
      <c r="BH482" s="229">
        <f t="shared" ref="BH482" si="2887">+A482</f>
        <v>44306</v>
      </c>
      <c r="BI482" s="132">
        <f t="shared" ref="BI482" si="2888">+C482</f>
        <v>5543</v>
      </c>
      <c r="BJ482" s="1">
        <f t="shared" ref="BJ482" si="2889">+BE482</f>
        <v>44306</v>
      </c>
      <c r="BK482">
        <f t="shared" ref="BK482" si="2890">+L482</f>
        <v>7</v>
      </c>
      <c r="BL482">
        <f t="shared" ref="BL482" si="2891">+M482</f>
        <v>7</v>
      </c>
      <c r="BM482" s="1">
        <f t="shared" ref="BM482" si="2892">+BJ482</f>
        <v>44306</v>
      </c>
      <c r="BN482">
        <f t="shared" ref="BN482" si="2893">+BN481+BK482</f>
        <v>8937</v>
      </c>
      <c r="BO482">
        <f t="shared" ref="BO482" si="2894">+BO481+BL482</f>
        <v>4472</v>
      </c>
      <c r="BP482" s="179">
        <f t="shared" ref="BP482" si="2895">+A482</f>
        <v>44306</v>
      </c>
      <c r="BQ482">
        <f t="shared" ref="BQ482" si="2896">+AF482</f>
        <v>11703</v>
      </c>
      <c r="BR482">
        <f t="shared" ref="BR482" si="2897">+AH482</f>
        <v>11287</v>
      </c>
      <c r="BS482">
        <f t="shared" ref="BS482" si="2898">+AJ482</f>
        <v>209</v>
      </c>
      <c r="BT482">
        <v>15</v>
      </c>
      <c r="BU482">
        <f t="shared" ref="BU482" si="2899">+AD482</f>
        <v>8</v>
      </c>
      <c r="BV482">
        <f t="shared" ref="BV482" si="2900">+BV481+BU482</f>
        <v>553</v>
      </c>
      <c r="BW482" s="179">
        <f t="shared" ref="BW482" si="2901">+A482</f>
        <v>44306</v>
      </c>
      <c r="BX482">
        <f t="shared" ref="BX482" si="2902">+AL482</f>
        <v>49</v>
      </c>
      <c r="BY482">
        <f t="shared" ref="BY482" si="2903">+AN482</f>
        <v>48</v>
      </c>
      <c r="BZ482">
        <f t="shared" ref="BZ482" si="2904">+AP482</f>
        <v>0</v>
      </c>
      <c r="CA482" s="179">
        <f t="shared" ref="CA482" si="2905">+A482</f>
        <v>44306</v>
      </c>
      <c r="CB482">
        <f t="shared" ref="CB482" si="2906">+AR482</f>
        <v>1078</v>
      </c>
      <c r="CC482">
        <f t="shared" ref="CC482" si="2907">+AT482</f>
        <v>1038</v>
      </c>
      <c r="CD482">
        <f t="shared" ref="CD482" si="2908">+AV482</f>
        <v>11</v>
      </c>
      <c r="CE482" s="179">
        <f t="shared" ref="CE482" si="2909">+A482</f>
        <v>44306</v>
      </c>
      <c r="CF482">
        <f t="shared" ref="CF482" si="2910">+AD482</f>
        <v>8</v>
      </c>
      <c r="CG482">
        <f t="shared" ref="CG482" si="2911">+AG482</f>
        <v>13</v>
      </c>
      <c r="CH482" s="179">
        <f t="shared" ref="CH482" si="2912">+A482</f>
        <v>44306</v>
      </c>
      <c r="CI482">
        <f t="shared" ref="CI482" si="2913">+AI482</f>
        <v>0</v>
      </c>
      <c r="CJ482" s="1">
        <f t="shared" ref="CJ482" si="2914">+Z482</f>
        <v>44306</v>
      </c>
      <c r="CK482" s="282">
        <f t="shared" ref="CK482" si="2915">+AD482</f>
        <v>8</v>
      </c>
      <c r="CL482" s="1">
        <f t="shared" ref="CL482" si="2916">+Z482</f>
        <v>44306</v>
      </c>
      <c r="CM482" s="283">
        <f t="shared" ref="CM482" si="2917">+AI482</f>
        <v>0</v>
      </c>
    </row>
    <row r="483" spans="1:91" ht="18" customHeight="1" x14ac:dyDescent="0.55000000000000004">
      <c r="A483" s="179">
        <v>44307</v>
      </c>
      <c r="B483" s="240">
        <v>6</v>
      </c>
      <c r="C483" s="154">
        <f t="shared" ref="C483" si="2918">+B483+C482</f>
        <v>5549</v>
      </c>
      <c r="D483" s="154">
        <f t="shared" ref="D483" si="2919">+C483-F483</f>
        <v>246</v>
      </c>
      <c r="E483" s="147">
        <v>5</v>
      </c>
      <c r="F483" s="147">
        <v>5303</v>
      </c>
      <c r="G483" s="147">
        <v>2</v>
      </c>
      <c r="H483" s="135"/>
      <c r="I483" s="147">
        <v>3</v>
      </c>
      <c r="J483" s="135"/>
      <c r="K483" s="42">
        <v>0</v>
      </c>
      <c r="L483" s="146">
        <v>16</v>
      </c>
      <c r="M483" s="147">
        <v>16</v>
      </c>
      <c r="N483" s="135"/>
      <c r="O483" s="135"/>
      <c r="P483" s="147">
        <v>1</v>
      </c>
      <c r="Q483" s="147">
        <v>1</v>
      </c>
      <c r="R483" s="135"/>
      <c r="S483" s="135"/>
      <c r="T483" s="147">
        <v>16</v>
      </c>
      <c r="U483" s="147">
        <v>16</v>
      </c>
      <c r="V483" s="135"/>
      <c r="W483" s="42">
        <v>310</v>
      </c>
      <c r="X483" s="148">
        <v>297</v>
      </c>
      <c r="Y483" s="5">
        <f t="shared" si="2287"/>
        <v>295</v>
      </c>
      <c r="Z483" s="75">
        <f t="shared" ref="Z483" si="2920">+A483</f>
        <v>44307</v>
      </c>
      <c r="AA483" s="230">
        <f t="shared" ref="AA483" si="2921">+AF483+AL483+AR483</f>
        <v>12835</v>
      </c>
      <c r="AB483" s="230">
        <f t="shared" ref="AB483" si="2922">+AH483+AN483+AT483</f>
        <v>12388</v>
      </c>
      <c r="AC483" s="231">
        <f t="shared" ref="AC483" si="2923">+AJ483+AP483+AV483</f>
        <v>220</v>
      </c>
      <c r="AD483" s="183">
        <f t="shared" ref="AD483" si="2924">+AF483-AF482</f>
        <v>1</v>
      </c>
      <c r="AE483" s="243">
        <f t="shared" ref="AE483" si="2925">+AE482+AD483</f>
        <v>10499</v>
      </c>
      <c r="AF483" s="155">
        <v>11704</v>
      </c>
      <c r="AG483" s="184">
        <f t="shared" ref="AG483" si="2926">+AH483-AH482</f>
        <v>15</v>
      </c>
      <c r="AH483" s="155">
        <v>11302</v>
      </c>
      <c r="AI483" s="184">
        <f t="shared" ref="AI483" si="2927">+AJ483-AJ482</f>
        <v>0</v>
      </c>
      <c r="AJ483" s="185">
        <v>209</v>
      </c>
      <c r="AK483" s="186">
        <f t="shared" ref="AK483" si="2928">+AL483-AL482</f>
        <v>0</v>
      </c>
      <c r="AL483" s="155">
        <v>49</v>
      </c>
      <c r="AM483" s="184">
        <f t="shared" ref="AM483" si="2929">+AN483-AN482</f>
        <v>0</v>
      </c>
      <c r="AN483" s="155">
        <v>48</v>
      </c>
      <c r="AO483" s="184">
        <f t="shared" ref="AO483" si="2930">+AP483-AP482</f>
        <v>0</v>
      </c>
      <c r="AP483" s="187">
        <v>0</v>
      </c>
      <c r="AQ483" s="186">
        <f t="shared" ref="AQ483" si="2931">+AR483-AR482</f>
        <v>4</v>
      </c>
      <c r="AR483" s="155">
        <v>1082</v>
      </c>
      <c r="AS483" s="184">
        <f t="shared" ref="AS483" si="2932">+AT483-AT482</f>
        <v>0</v>
      </c>
      <c r="AT483" s="155">
        <v>1038</v>
      </c>
      <c r="AU483" s="184">
        <f t="shared" ref="AU483" si="2933">+AV483-AV482</f>
        <v>0</v>
      </c>
      <c r="AV483" s="188">
        <v>11</v>
      </c>
      <c r="AW483" s="238">
        <f t="shared" si="1985"/>
        <v>322</v>
      </c>
      <c r="AX483" s="237">
        <f t="shared" ref="AX483" si="2934">+A483</f>
        <v>44307</v>
      </c>
      <c r="AY483" s="6">
        <v>0</v>
      </c>
      <c r="AZ483" s="238">
        <f t="shared" ref="AZ483" si="2935">+AZ482+AY483</f>
        <v>410</v>
      </c>
      <c r="BA483" s="238">
        <f t="shared" si="2496"/>
        <v>266</v>
      </c>
      <c r="BB483" s="130">
        <v>0</v>
      </c>
      <c r="BC483" s="27">
        <f t="shared" ref="BC483" si="2936">+BC482+BB483</f>
        <v>964</v>
      </c>
      <c r="BD483" s="238">
        <f t="shared" si="2497"/>
        <v>301</v>
      </c>
      <c r="BE483" s="229">
        <f t="shared" ref="BE483" si="2937">+Z483</f>
        <v>44307</v>
      </c>
      <c r="BF483" s="132">
        <f t="shared" ref="BF483" si="2938">+B483</f>
        <v>6</v>
      </c>
      <c r="BG483" s="132">
        <f t="shared" ref="BG483" si="2939">+BI483</f>
        <v>5549</v>
      </c>
      <c r="BH483" s="229">
        <f t="shared" ref="BH483" si="2940">+A483</f>
        <v>44307</v>
      </c>
      <c r="BI483" s="132">
        <f t="shared" ref="BI483" si="2941">+C483</f>
        <v>5549</v>
      </c>
      <c r="BJ483" s="1">
        <f t="shared" ref="BJ483" si="2942">+BE483</f>
        <v>44307</v>
      </c>
      <c r="BK483">
        <f t="shared" ref="BK483" si="2943">+L483</f>
        <v>16</v>
      </c>
      <c r="BL483">
        <f t="shared" ref="BL483" si="2944">+M483</f>
        <v>16</v>
      </c>
      <c r="BM483" s="1">
        <f t="shared" ref="BM483" si="2945">+BJ483</f>
        <v>44307</v>
      </c>
      <c r="BN483">
        <f t="shared" ref="BN483" si="2946">+BN482+BK483</f>
        <v>8953</v>
      </c>
      <c r="BO483">
        <f t="shared" ref="BO483" si="2947">+BO482+BL483</f>
        <v>4488</v>
      </c>
      <c r="BP483" s="179">
        <f t="shared" ref="BP483" si="2948">+A483</f>
        <v>44307</v>
      </c>
      <c r="BQ483">
        <f t="shared" ref="BQ483" si="2949">+AF483</f>
        <v>11704</v>
      </c>
      <c r="BR483">
        <f t="shared" ref="BR483" si="2950">+AH483</f>
        <v>11302</v>
      </c>
      <c r="BS483">
        <f t="shared" ref="BS483" si="2951">+AJ483</f>
        <v>209</v>
      </c>
      <c r="BT483">
        <v>15</v>
      </c>
      <c r="BU483">
        <f t="shared" ref="BU483" si="2952">+AD483</f>
        <v>1</v>
      </c>
      <c r="BV483">
        <f t="shared" ref="BV483" si="2953">+BV482+BU483</f>
        <v>554</v>
      </c>
      <c r="BW483" s="179">
        <f t="shared" ref="BW483" si="2954">+A483</f>
        <v>44307</v>
      </c>
      <c r="BX483">
        <f t="shared" ref="BX483" si="2955">+AL483</f>
        <v>49</v>
      </c>
      <c r="BY483">
        <f t="shared" ref="BY483" si="2956">+AN483</f>
        <v>48</v>
      </c>
      <c r="BZ483">
        <f t="shared" ref="BZ483" si="2957">+AP483</f>
        <v>0</v>
      </c>
      <c r="CA483" s="179">
        <f t="shared" ref="CA483" si="2958">+A483</f>
        <v>44307</v>
      </c>
      <c r="CB483">
        <f t="shared" ref="CB483" si="2959">+AR483</f>
        <v>1082</v>
      </c>
      <c r="CC483">
        <f t="shared" ref="CC483" si="2960">+AT483</f>
        <v>1038</v>
      </c>
      <c r="CD483">
        <f t="shared" ref="CD483" si="2961">+AV483</f>
        <v>11</v>
      </c>
      <c r="CE483" s="179">
        <f t="shared" ref="CE483" si="2962">+A483</f>
        <v>44307</v>
      </c>
      <c r="CF483">
        <f t="shared" ref="CF483" si="2963">+AD483</f>
        <v>1</v>
      </c>
      <c r="CG483">
        <f t="shared" ref="CG483" si="2964">+AG483</f>
        <v>15</v>
      </c>
      <c r="CH483" s="179">
        <f t="shared" ref="CH483" si="2965">+A483</f>
        <v>44307</v>
      </c>
      <c r="CI483">
        <f t="shared" ref="CI483" si="2966">+AI483</f>
        <v>0</v>
      </c>
      <c r="CJ483" s="1">
        <f t="shared" ref="CJ483" si="2967">+Z483</f>
        <v>44307</v>
      </c>
      <c r="CK483" s="282">
        <f t="shared" ref="CK483" si="2968">+AD483</f>
        <v>1</v>
      </c>
      <c r="CL483" s="1">
        <f t="shared" ref="CL483" si="2969">+Z483</f>
        <v>44307</v>
      </c>
      <c r="CM483" s="283">
        <f t="shared" ref="CM483" si="2970">+AI483</f>
        <v>0</v>
      </c>
    </row>
    <row r="484" spans="1:91" ht="18" customHeight="1" x14ac:dyDescent="0.55000000000000004">
      <c r="A484" s="179">
        <v>44308</v>
      </c>
      <c r="B484" s="240">
        <v>19</v>
      </c>
      <c r="C484" s="154">
        <f t="shared" ref="C484" si="2971">+B484+C483</f>
        <v>5568</v>
      </c>
      <c r="D484" s="154">
        <f t="shared" ref="D484" si="2972">+C484-F484</f>
        <v>254</v>
      </c>
      <c r="E484" s="147">
        <v>5</v>
      </c>
      <c r="F484" s="147">
        <v>5314</v>
      </c>
      <c r="G484" s="147">
        <v>0</v>
      </c>
      <c r="H484" s="135"/>
      <c r="I484" s="147">
        <v>2</v>
      </c>
      <c r="J484" s="135"/>
      <c r="K484" s="42">
        <v>0</v>
      </c>
      <c r="L484" s="146">
        <v>24</v>
      </c>
      <c r="M484" s="147">
        <v>24</v>
      </c>
      <c r="N484" s="135"/>
      <c r="O484" s="135"/>
      <c r="P484" s="147">
        <v>3</v>
      </c>
      <c r="Q484" s="147">
        <v>3</v>
      </c>
      <c r="R484" s="135"/>
      <c r="S484" s="135"/>
      <c r="T484" s="147">
        <v>24</v>
      </c>
      <c r="U484" s="147">
        <v>24</v>
      </c>
      <c r="V484" s="135"/>
      <c r="W484" s="42">
        <v>324</v>
      </c>
      <c r="X484" s="148">
        <v>312</v>
      </c>
      <c r="Y484" s="5">
        <f t="shared" si="2287"/>
        <v>296</v>
      </c>
      <c r="Z484" s="75">
        <f t="shared" ref="Z484" si="2973">+A484</f>
        <v>44308</v>
      </c>
      <c r="AA484" s="230">
        <f t="shared" ref="AA484" si="2974">+AF484+AL484+AR484</f>
        <v>12853</v>
      </c>
      <c r="AB484" s="230">
        <f t="shared" ref="AB484" si="2975">+AH484+AN484+AT484</f>
        <v>12406</v>
      </c>
      <c r="AC484" s="231">
        <f t="shared" ref="AC484" si="2976">+AJ484+AP484+AV484</f>
        <v>220</v>
      </c>
      <c r="AD484" s="183">
        <f t="shared" ref="AD484" si="2977">+AF484-AF483</f>
        <v>14</v>
      </c>
      <c r="AE484" s="243">
        <f t="shared" ref="AE484" si="2978">+AE483+AD484</f>
        <v>10513</v>
      </c>
      <c r="AF484" s="155">
        <v>11718</v>
      </c>
      <c r="AG484" s="184">
        <f t="shared" ref="AG484" si="2979">+AH484-AH483</f>
        <v>14</v>
      </c>
      <c r="AH484" s="155">
        <v>11316</v>
      </c>
      <c r="AI484" s="184">
        <f t="shared" ref="AI484" si="2980">+AJ484-AJ483</f>
        <v>0</v>
      </c>
      <c r="AJ484" s="185">
        <v>209</v>
      </c>
      <c r="AK484" s="186">
        <f t="shared" ref="AK484" si="2981">+AL484-AL483</f>
        <v>0</v>
      </c>
      <c r="AL484" s="155">
        <v>49</v>
      </c>
      <c r="AM484" s="184">
        <f t="shared" ref="AM484" si="2982">+AN484-AN483</f>
        <v>1</v>
      </c>
      <c r="AN484" s="155">
        <v>49</v>
      </c>
      <c r="AO484" s="184">
        <f t="shared" ref="AO484" si="2983">+AP484-AP483</f>
        <v>0</v>
      </c>
      <c r="AP484" s="187">
        <v>0</v>
      </c>
      <c r="AQ484" s="186">
        <f t="shared" ref="AQ484" si="2984">+AR484-AR483</f>
        <v>4</v>
      </c>
      <c r="AR484" s="155">
        <v>1086</v>
      </c>
      <c r="AS484" s="184">
        <f t="shared" ref="AS484" si="2985">+AT484-AT483</f>
        <v>3</v>
      </c>
      <c r="AT484" s="155">
        <v>1041</v>
      </c>
      <c r="AU484" s="184">
        <f t="shared" ref="AU484" si="2986">+AV484-AV483</f>
        <v>0</v>
      </c>
      <c r="AV484" s="188">
        <v>11</v>
      </c>
      <c r="AW484" s="238">
        <f t="shared" si="1985"/>
        <v>323</v>
      </c>
      <c r="AX484" s="237">
        <f t="shared" ref="AX484" si="2987">+A484</f>
        <v>44308</v>
      </c>
      <c r="AY484" s="6">
        <v>0</v>
      </c>
      <c r="AZ484" s="238">
        <f t="shared" ref="AZ484" si="2988">+AZ483+AY484</f>
        <v>410</v>
      </c>
      <c r="BA484" s="238">
        <f t="shared" si="2496"/>
        <v>267</v>
      </c>
      <c r="BB484" s="130">
        <v>0</v>
      </c>
      <c r="BC484" s="27">
        <f t="shared" ref="BC484" si="2989">+BC483+BB484</f>
        <v>964</v>
      </c>
      <c r="BD484" s="238">
        <f t="shared" si="2497"/>
        <v>302</v>
      </c>
      <c r="BE484" s="229">
        <f t="shared" ref="BE484" si="2990">+Z484</f>
        <v>44308</v>
      </c>
      <c r="BF484" s="132">
        <f t="shared" ref="BF484" si="2991">+B484</f>
        <v>19</v>
      </c>
      <c r="BG484" s="132">
        <f t="shared" ref="BG484" si="2992">+BI484</f>
        <v>5568</v>
      </c>
      <c r="BH484" s="229">
        <f t="shared" ref="BH484" si="2993">+A484</f>
        <v>44308</v>
      </c>
      <c r="BI484" s="132">
        <f t="shared" ref="BI484" si="2994">+C484</f>
        <v>5568</v>
      </c>
      <c r="BJ484" s="1">
        <f t="shared" ref="BJ484" si="2995">+BE484</f>
        <v>44308</v>
      </c>
      <c r="BK484">
        <f t="shared" ref="BK484" si="2996">+L484</f>
        <v>24</v>
      </c>
      <c r="BL484">
        <f t="shared" ref="BL484" si="2997">+M484</f>
        <v>24</v>
      </c>
      <c r="BM484" s="1">
        <f t="shared" ref="BM484" si="2998">+BJ484</f>
        <v>44308</v>
      </c>
      <c r="BN484">
        <f t="shared" ref="BN484" si="2999">+BN483+BK484</f>
        <v>8977</v>
      </c>
      <c r="BO484">
        <f t="shared" ref="BO484" si="3000">+BO483+BL484</f>
        <v>4512</v>
      </c>
      <c r="BP484" s="179">
        <f t="shared" ref="BP484" si="3001">+A484</f>
        <v>44308</v>
      </c>
      <c r="BQ484">
        <f t="shared" ref="BQ484" si="3002">+AF484</f>
        <v>11718</v>
      </c>
      <c r="BR484">
        <f t="shared" ref="BR484" si="3003">+AH484</f>
        <v>11316</v>
      </c>
      <c r="BS484">
        <f t="shared" ref="BS484" si="3004">+AJ484</f>
        <v>209</v>
      </c>
      <c r="BT484">
        <v>15</v>
      </c>
      <c r="BU484">
        <f t="shared" ref="BU484" si="3005">+AD484</f>
        <v>14</v>
      </c>
      <c r="BV484">
        <f t="shared" ref="BV484" si="3006">+BV483+BU484</f>
        <v>568</v>
      </c>
      <c r="BW484" s="179">
        <f t="shared" ref="BW484" si="3007">+A484</f>
        <v>44308</v>
      </c>
      <c r="BX484">
        <f t="shared" ref="BX484" si="3008">+AL484</f>
        <v>49</v>
      </c>
      <c r="BY484">
        <f t="shared" ref="BY484" si="3009">+AN484</f>
        <v>49</v>
      </c>
      <c r="BZ484">
        <f t="shared" ref="BZ484" si="3010">+AP484</f>
        <v>0</v>
      </c>
      <c r="CA484" s="179">
        <f t="shared" ref="CA484" si="3011">+A484</f>
        <v>44308</v>
      </c>
      <c r="CB484">
        <f t="shared" ref="CB484" si="3012">+AR484</f>
        <v>1086</v>
      </c>
      <c r="CC484">
        <f t="shared" ref="CC484" si="3013">+AT484</f>
        <v>1041</v>
      </c>
      <c r="CD484">
        <f t="shared" ref="CD484" si="3014">+AV484</f>
        <v>11</v>
      </c>
      <c r="CE484" s="179">
        <f t="shared" ref="CE484" si="3015">+A484</f>
        <v>44308</v>
      </c>
      <c r="CF484">
        <f t="shared" ref="CF484" si="3016">+AD484</f>
        <v>14</v>
      </c>
      <c r="CG484">
        <f t="shared" ref="CG484" si="3017">+AG484</f>
        <v>14</v>
      </c>
      <c r="CH484" s="179">
        <f t="shared" ref="CH484" si="3018">+A484</f>
        <v>44308</v>
      </c>
      <c r="CI484">
        <f t="shared" ref="CI484" si="3019">+AI484</f>
        <v>0</v>
      </c>
      <c r="CJ484" s="1">
        <f t="shared" ref="CJ484" si="3020">+Z484</f>
        <v>44308</v>
      </c>
      <c r="CK484" s="282">
        <f t="shared" ref="CK484" si="3021">+AD484</f>
        <v>14</v>
      </c>
      <c r="CL484" s="1">
        <f t="shared" ref="CL484" si="3022">+Z484</f>
        <v>44308</v>
      </c>
      <c r="CM484" s="283">
        <f t="shared" ref="CM484" si="3023">+AI484</f>
        <v>0</v>
      </c>
    </row>
    <row r="485" spans="1:91" ht="18" customHeight="1" x14ac:dyDescent="0.55000000000000004">
      <c r="A485" s="179">
        <v>44309</v>
      </c>
      <c r="B485" s="240">
        <v>9</v>
      </c>
      <c r="C485" s="154">
        <f t="shared" ref="C485" si="3024">+B485+C484</f>
        <v>5577</v>
      </c>
      <c r="D485" s="154">
        <f t="shared" ref="D485" si="3025">+C485-F485</f>
        <v>257</v>
      </c>
      <c r="E485" s="147">
        <v>4</v>
      </c>
      <c r="F485" s="147">
        <v>5320</v>
      </c>
      <c r="G485" s="147">
        <v>3</v>
      </c>
      <c r="H485" s="135"/>
      <c r="I485" s="147">
        <v>4</v>
      </c>
      <c r="J485" s="135"/>
      <c r="K485" s="42">
        <v>0</v>
      </c>
      <c r="L485" s="146">
        <v>12</v>
      </c>
      <c r="M485" s="147">
        <v>12</v>
      </c>
      <c r="N485" s="135"/>
      <c r="O485" s="135"/>
      <c r="P485" s="147">
        <v>2</v>
      </c>
      <c r="Q485" s="147">
        <v>2</v>
      </c>
      <c r="R485" s="135"/>
      <c r="S485" s="135"/>
      <c r="T485" s="147">
        <v>10</v>
      </c>
      <c r="U485" s="147">
        <v>9</v>
      </c>
      <c r="V485" s="135"/>
      <c r="W485" s="42">
        <v>324</v>
      </c>
      <c r="X485" s="148">
        <v>313</v>
      </c>
      <c r="Y485" s="5">
        <f t="shared" si="2287"/>
        <v>297</v>
      </c>
      <c r="Z485" s="75">
        <f t="shared" ref="Z485" si="3026">+A485</f>
        <v>44309</v>
      </c>
      <c r="AA485" s="230">
        <f t="shared" ref="AA485" si="3027">+AF485+AL485+AR485</f>
        <v>12866</v>
      </c>
      <c r="AB485" s="230">
        <f t="shared" ref="AB485" si="3028">+AH485+AN485+AT485</f>
        <v>12418</v>
      </c>
      <c r="AC485" s="231">
        <f t="shared" ref="AC485" si="3029">+AJ485+AP485+AV485</f>
        <v>220</v>
      </c>
      <c r="AD485" s="183">
        <f t="shared" ref="AD485" si="3030">+AF485-AF484</f>
        <v>9</v>
      </c>
      <c r="AE485" s="243">
        <f t="shared" ref="AE485:AE486" si="3031">+AE484+AD485</f>
        <v>10522</v>
      </c>
      <c r="AF485" s="155">
        <v>11727</v>
      </c>
      <c r="AG485" s="184">
        <f t="shared" ref="AG485" si="3032">+AH485-AH484</f>
        <v>9</v>
      </c>
      <c r="AH485" s="155">
        <v>11325</v>
      </c>
      <c r="AI485" s="184">
        <f t="shared" ref="AI485" si="3033">+AJ485-AJ484</f>
        <v>0</v>
      </c>
      <c r="AJ485" s="185">
        <v>209</v>
      </c>
      <c r="AK485" s="186">
        <f t="shared" ref="AK485" si="3034">+AL485-AL484</f>
        <v>0</v>
      </c>
      <c r="AL485" s="155">
        <v>49</v>
      </c>
      <c r="AM485" s="184">
        <f t="shared" ref="AM485" si="3035">+AN485-AN484</f>
        <v>0</v>
      </c>
      <c r="AN485" s="155">
        <v>49</v>
      </c>
      <c r="AO485" s="184">
        <f t="shared" ref="AO485" si="3036">+AP485-AP484</f>
        <v>0</v>
      </c>
      <c r="AP485" s="187">
        <v>0</v>
      </c>
      <c r="AQ485" s="186">
        <f t="shared" ref="AQ485" si="3037">+AR485-AR484</f>
        <v>4</v>
      </c>
      <c r="AR485" s="155">
        <v>1090</v>
      </c>
      <c r="AS485" s="184">
        <f t="shared" ref="AS485" si="3038">+AT485-AT484</f>
        <v>3</v>
      </c>
      <c r="AT485" s="155">
        <v>1044</v>
      </c>
      <c r="AU485" s="184">
        <f t="shared" ref="AU485" si="3039">+AV485-AV484</f>
        <v>0</v>
      </c>
      <c r="AV485" s="188">
        <v>11</v>
      </c>
      <c r="AW485" s="238">
        <f t="shared" si="1985"/>
        <v>324</v>
      </c>
      <c r="AX485" s="237">
        <f t="shared" ref="AX485" si="3040">+A485</f>
        <v>44309</v>
      </c>
      <c r="AY485" s="6">
        <v>0</v>
      </c>
      <c r="AZ485" s="238">
        <f t="shared" ref="AZ485" si="3041">+AZ484+AY485</f>
        <v>410</v>
      </c>
      <c r="BA485" s="238">
        <f t="shared" si="2496"/>
        <v>268</v>
      </c>
      <c r="BB485" s="130">
        <v>0</v>
      </c>
      <c r="BC485" s="27">
        <f t="shared" ref="BC485" si="3042">+BC484+BB485</f>
        <v>964</v>
      </c>
      <c r="BD485" s="238">
        <f t="shared" si="2497"/>
        <v>303</v>
      </c>
      <c r="BE485" s="229">
        <f t="shared" ref="BE485" si="3043">+Z485</f>
        <v>44309</v>
      </c>
      <c r="BF485" s="132">
        <f t="shared" ref="BF485" si="3044">+B485</f>
        <v>9</v>
      </c>
      <c r="BG485" s="132">
        <f t="shared" ref="BG485" si="3045">+BI485</f>
        <v>5577</v>
      </c>
      <c r="BH485" s="229">
        <f t="shared" ref="BH485" si="3046">+A485</f>
        <v>44309</v>
      </c>
      <c r="BI485" s="132">
        <f t="shared" ref="BI485" si="3047">+C485</f>
        <v>5577</v>
      </c>
      <c r="BJ485" s="1">
        <f t="shared" ref="BJ485" si="3048">+BE485</f>
        <v>44309</v>
      </c>
      <c r="BK485">
        <f t="shared" ref="BK485" si="3049">+L485</f>
        <v>12</v>
      </c>
      <c r="BL485">
        <f t="shared" ref="BL485" si="3050">+M485</f>
        <v>12</v>
      </c>
      <c r="BM485" s="1">
        <f t="shared" ref="BM485" si="3051">+BJ485</f>
        <v>44309</v>
      </c>
      <c r="BN485">
        <f t="shared" ref="BN485" si="3052">+BN484+BK485</f>
        <v>8989</v>
      </c>
      <c r="BO485">
        <f t="shared" ref="BO485" si="3053">+BO484+BL485</f>
        <v>4524</v>
      </c>
      <c r="BP485" s="179">
        <f t="shared" ref="BP485" si="3054">+A485</f>
        <v>44309</v>
      </c>
      <c r="BQ485">
        <f t="shared" ref="BQ485" si="3055">+AF485</f>
        <v>11727</v>
      </c>
      <c r="BR485">
        <f t="shared" ref="BR485" si="3056">+AH485</f>
        <v>11325</v>
      </c>
      <c r="BS485">
        <f t="shared" ref="BS485" si="3057">+AJ485</f>
        <v>209</v>
      </c>
      <c r="BT485">
        <v>15</v>
      </c>
      <c r="BU485">
        <f t="shared" ref="BU485" si="3058">+AD485</f>
        <v>9</v>
      </c>
      <c r="BV485">
        <f t="shared" ref="BV485" si="3059">+BV484+BU485</f>
        <v>577</v>
      </c>
      <c r="BW485" s="179">
        <f t="shared" ref="BW485" si="3060">+A485</f>
        <v>44309</v>
      </c>
      <c r="BX485">
        <f t="shared" ref="BX485" si="3061">+AL485</f>
        <v>49</v>
      </c>
      <c r="BY485">
        <f t="shared" ref="BY485" si="3062">+AN485</f>
        <v>49</v>
      </c>
      <c r="BZ485">
        <f t="shared" ref="BZ485" si="3063">+AP485</f>
        <v>0</v>
      </c>
      <c r="CA485" s="179">
        <f t="shared" ref="CA485" si="3064">+A485</f>
        <v>44309</v>
      </c>
      <c r="CB485">
        <f t="shared" ref="CB485" si="3065">+AR485</f>
        <v>1090</v>
      </c>
      <c r="CC485">
        <f t="shared" ref="CC485" si="3066">+AT485</f>
        <v>1044</v>
      </c>
      <c r="CD485">
        <f t="shared" ref="CD485" si="3067">+AV485</f>
        <v>11</v>
      </c>
      <c r="CE485" s="179">
        <f t="shared" ref="CE485" si="3068">+A485</f>
        <v>44309</v>
      </c>
      <c r="CF485">
        <f t="shared" ref="CF485" si="3069">+AD485</f>
        <v>9</v>
      </c>
      <c r="CG485">
        <f t="shared" ref="CG485" si="3070">+AG485</f>
        <v>9</v>
      </c>
      <c r="CH485" s="179">
        <f t="shared" ref="CH485" si="3071">+A485</f>
        <v>44309</v>
      </c>
      <c r="CI485">
        <f t="shared" ref="CI485" si="3072">+AI485</f>
        <v>0</v>
      </c>
      <c r="CJ485" s="1">
        <f t="shared" ref="CJ485" si="3073">+Z485</f>
        <v>44309</v>
      </c>
      <c r="CK485" s="282">
        <f t="shared" ref="CK485" si="3074">+AD485</f>
        <v>9</v>
      </c>
      <c r="CL485" s="1">
        <f t="shared" ref="CL485" si="3075">+Z485</f>
        <v>44309</v>
      </c>
      <c r="CM485" s="283">
        <f t="shared" ref="CM485" si="3076">+AI485</f>
        <v>0</v>
      </c>
    </row>
    <row r="486" spans="1:91" ht="18" customHeight="1" x14ac:dyDescent="0.55000000000000004">
      <c r="A486" s="179">
        <v>44310</v>
      </c>
      <c r="B486" s="240">
        <v>13</v>
      </c>
      <c r="C486" s="154">
        <f t="shared" ref="C486" si="3077">+B486+C485</f>
        <v>5590</v>
      </c>
      <c r="D486" s="154">
        <f t="shared" ref="D486" si="3078">+C486-F486</f>
        <v>262</v>
      </c>
      <c r="E486" s="147">
        <v>4</v>
      </c>
      <c r="F486" s="147">
        <v>5328</v>
      </c>
      <c r="G486" s="147">
        <v>2</v>
      </c>
      <c r="H486" s="135"/>
      <c r="I486" s="147">
        <v>6</v>
      </c>
      <c r="J486" s="135"/>
      <c r="K486" s="42">
        <v>0</v>
      </c>
      <c r="L486" s="146">
        <v>14</v>
      </c>
      <c r="M486" s="147">
        <v>14</v>
      </c>
      <c r="N486" s="135"/>
      <c r="O486" s="135"/>
      <c r="P486" s="147">
        <v>0</v>
      </c>
      <c r="Q486" s="147">
        <v>0</v>
      </c>
      <c r="R486" s="135"/>
      <c r="S486" s="135"/>
      <c r="T486" s="147">
        <v>16</v>
      </c>
      <c r="U486" s="147">
        <v>16</v>
      </c>
      <c r="V486" s="135"/>
      <c r="W486" s="42">
        <v>322</v>
      </c>
      <c r="X486" s="148">
        <v>311</v>
      </c>
      <c r="Y486" s="5">
        <f t="shared" si="2287"/>
        <v>298</v>
      </c>
      <c r="Z486" s="75">
        <f t="shared" ref="Z486" si="3079">+A486</f>
        <v>44310</v>
      </c>
      <c r="AA486" s="230">
        <f t="shared" ref="AA486" si="3080">+AF486+AL486+AR486</f>
        <v>12876</v>
      </c>
      <c r="AB486" s="230">
        <f t="shared" ref="AB486" si="3081">+AH486+AN486+AT486</f>
        <v>12434</v>
      </c>
      <c r="AC486" s="231">
        <f t="shared" ref="AC486" si="3082">+AJ486+AP486+AV486</f>
        <v>221</v>
      </c>
      <c r="AD486" s="183">
        <f t="shared" ref="AD486" si="3083">+AF486-AF485</f>
        <v>3</v>
      </c>
      <c r="AE486" s="243">
        <f t="shared" si="3031"/>
        <v>10525</v>
      </c>
      <c r="AF486" s="155">
        <v>11730</v>
      </c>
      <c r="AG486" s="184">
        <f t="shared" ref="AG486" si="3084">+AH486-AH485</f>
        <v>15</v>
      </c>
      <c r="AH486" s="155">
        <v>11340</v>
      </c>
      <c r="AI486" s="184">
        <f t="shared" ref="AI486" si="3085">+AJ486-AJ485</f>
        <v>0</v>
      </c>
      <c r="AJ486" s="185">
        <v>209</v>
      </c>
      <c r="AK486" s="186">
        <f t="shared" ref="AK486" si="3086">+AL486-AL485</f>
        <v>0</v>
      </c>
      <c r="AL486" s="155">
        <v>49</v>
      </c>
      <c r="AM486" s="184">
        <f t="shared" ref="AM486" si="3087">+AN486-AN485</f>
        <v>0</v>
      </c>
      <c r="AN486" s="155">
        <v>49</v>
      </c>
      <c r="AO486" s="184">
        <f t="shared" ref="AO486" si="3088">+AP486-AP485</f>
        <v>0</v>
      </c>
      <c r="AP486" s="187">
        <v>0</v>
      </c>
      <c r="AQ486" s="186">
        <f t="shared" ref="AQ486" si="3089">+AR486-AR485</f>
        <v>7</v>
      </c>
      <c r="AR486" s="155">
        <v>1097</v>
      </c>
      <c r="AS486" s="184">
        <f t="shared" ref="AS486" si="3090">+AT486-AT485</f>
        <v>1</v>
      </c>
      <c r="AT486" s="155">
        <v>1045</v>
      </c>
      <c r="AU486" s="184">
        <f t="shared" ref="AU486" si="3091">+AV486-AV485</f>
        <v>1</v>
      </c>
      <c r="AV486" s="188">
        <v>12</v>
      </c>
      <c r="AW486" s="238">
        <f t="shared" si="1985"/>
        <v>325</v>
      </c>
      <c r="AX486" s="237">
        <f t="shared" ref="AX486" si="3092">+A486</f>
        <v>44310</v>
      </c>
      <c r="AY486" s="6">
        <v>0</v>
      </c>
      <c r="AZ486" s="238">
        <f t="shared" ref="AZ486" si="3093">+AZ485+AY486</f>
        <v>410</v>
      </c>
      <c r="BA486" s="238">
        <f t="shared" si="2496"/>
        <v>269</v>
      </c>
      <c r="BB486" s="130">
        <v>0</v>
      </c>
      <c r="BC486" s="27">
        <f t="shared" ref="BC486" si="3094">+BC485+BB486</f>
        <v>964</v>
      </c>
      <c r="BD486" s="238">
        <f t="shared" si="2497"/>
        <v>304</v>
      </c>
      <c r="BE486" s="229">
        <f t="shared" ref="BE486" si="3095">+Z486</f>
        <v>44310</v>
      </c>
      <c r="BF486" s="132">
        <f t="shared" ref="BF486" si="3096">+B486</f>
        <v>13</v>
      </c>
      <c r="BG486" s="132">
        <f t="shared" ref="BG486" si="3097">+BI486</f>
        <v>5590</v>
      </c>
      <c r="BH486" s="229">
        <f t="shared" ref="BH486" si="3098">+A486</f>
        <v>44310</v>
      </c>
      <c r="BI486" s="132">
        <f t="shared" ref="BI486" si="3099">+C486</f>
        <v>5590</v>
      </c>
      <c r="BJ486" s="1">
        <f t="shared" ref="BJ486" si="3100">+BE486</f>
        <v>44310</v>
      </c>
      <c r="BK486">
        <f t="shared" ref="BK486" si="3101">+L486</f>
        <v>14</v>
      </c>
      <c r="BL486">
        <f t="shared" ref="BL486" si="3102">+M486</f>
        <v>14</v>
      </c>
      <c r="BM486" s="1">
        <f t="shared" ref="BM486" si="3103">+BJ486</f>
        <v>44310</v>
      </c>
      <c r="BN486">
        <f t="shared" ref="BN486" si="3104">+BN485+BK486</f>
        <v>9003</v>
      </c>
      <c r="BO486">
        <f t="shared" ref="BO486" si="3105">+BO485+BL486</f>
        <v>4538</v>
      </c>
      <c r="BP486" s="179">
        <f t="shared" ref="BP486" si="3106">+A486</f>
        <v>44310</v>
      </c>
      <c r="BQ486">
        <f t="shared" ref="BQ486" si="3107">+AF486</f>
        <v>11730</v>
      </c>
      <c r="BR486">
        <f t="shared" ref="BR486" si="3108">+AH486</f>
        <v>11340</v>
      </c>
      <c r="BS486">
        <f t="shared" ref="BS486" si="3109">+AJ486</f>
        <v>209</v>
      </c>
      <c r="BT486">
        <v>15</v>
      </c>
      <c r="BU486">
        <f t="shared" ref="BU486" si="3110">+AD486</f>
        <v>3</v>
      </c>
      <c r="BV486">
        <f t="shared" ref="BV486" si="3111">+BV485+BU486</f>
        <v>580</v>
      </c>
      <c r="BW486" s="179">
        <f t="shared" ref="BW486" si="3112">+A486</f>
        <v>44310</v>
      </c>
      <c r="BX486">
        <f t="shared" ref="BX486" si="3113">+AL486</f>
        <v>49</v>
      </c>
      <c r="BY486">
        <f t="shared" ref="BY486" si="3114">+AN486</f>
        <v>49</v>
      </c>
      <c r="BZ486">
        <f t="shared" ref="BZ486" si="3115">+AP486</f>
        <v>0</v>
      </c>
      <c r="CA486" s="179">
        <f t="shared" ref="CA486" si="3116">+A486</f>
        <v>44310</v>
      </c>
      <c r="CB486">
        <f t="shared" ref="CB486" si="3117">+AR486</f>
        <v>1097</v>
      </c>
      <c r="CC486">
        <f t="shared" ref="CC486" si="3118">+AT486</f>
        <v>1045</v>
      </c>
      <c r="CD486">
        <f t="shared" ref="CD486" si="3119">+AV486</f>
        <v>12</v>
      </c>
      <c r="CE486" s="179">
        <f t="shared" ref="CE486" si="3120">+A486</f>
        <v>44310</v>
      </c>
      <c r="CF486">
        <f t="shared" ref="CF486" si="3121">+AD486</f>
        <v>3</v>
      </c>
      <c r="CG486">
        <f t="shared" ref="CG486" si="3122">+AG486</f>
        <v>15</v>
      </c>
      <c r="CH486" s="179">
        <f t="shared" ref="CH486" si="3123">+A486</f>
        <v>44310</v>
      </c>
      <c r="CI486">
        <f t="shared" ref="CI486" si="3124">+AI486</f>
        <v>0</v>
      </c>
      <c r="CJ486" s="1">
        <f t="shared" ref="CJ486" si="3125">+Z486</f>
        <v>44310</v>
      </c>
      <c r="CK486" s="282">
        <f t="shared" ref="CK486" si="3126">+AD486</f>
        <v>3</v>
      </c>
      <c r="CL486" s="1">
        <f t="shared" ref="CL486" si="3127">+Z486</f>
        <v>44310</v>
      </c>
      <c r="CM486" s="283">
        <f t="shared" ref="CM486" si="3128">+AI486</f>
        <v>0</v>
      </c>
    </row>
    <row r="487" spans="1:91" ht="18" customHeight="1" x14ac:dyDescent="0.55000000000000004">
      <c r="A487" s="179">
        <v>44311</v>
      </c>
      <c r="B487" s="240">
        <v>11</v>
      </c>
      <c r="C487" s="154">
        <f t="shared" ref="C487" si="3129">+B487+C486</f>
        <v>5601</v>
      </c>
      <c r="D487" s="154">
        <f t="shared" ref="D487" si="3130">+C487-F487</f>
        <v>265</v>
      </c>
      <c r="E487" s="147">
        <v>4</v>
      </c>
      <c r="F487" s="147">
        <v>5336</v>
      </c>
      <c r="G487" s="147">
        <v>0</v>
      </c>
      <c r="H487" s="135"/>
      <c r="I487" s="147">
        <v>6</v>
      </c>
      <c r="J487" s="135"/>
      <c r="K487" s="42">
        <v>0</v>
      </c>
      <c r="L487" s="146">
        <v>18</v>
      </c>
      <c r="M487" s="147">
        <v>18</v>
      </c>
      <c r="N487" s="135"/>
      <c r="O487" s="135"/>
      <c r="P487" s="147">
        <v>1</v>
      </c>
      <c r="Q487" s="147">
        <v>1</v>
      </c>
      <c r="R487" s="135"/>
      <c r="S487" s="135"/>
      <c r="T487" s="147">
        <v>14</v>
      </c>
      <c r="U487" s="147">
        <v>14</v>
      </c>
      <c r="V487" s="135"/>
      <c r="W487" s="42">
        <v>325</v>
      </c>
      <c r="X487" s="148">
        <v>314</v>
      </c>
      <c r="Y487" s="5">
        <f t="shared" si="2287"/>
        <v>299</v>
      </c>
      <c r="Z487" s="75">
        <f t="shared" ref="Z487" si="3131">+A487</f>
        <v>44311</v>
      </c>
      <c r="AA487" s="230">
        <f t="shared" ref="AA487" si="3132">+AF487+AL487+AR487</f>
        <v>12885</v>
      </c>
      <c r="AB487" s="230">
        <f t="shared" ref="AB487" si="3133">+AH487+AN487+AT487</f>
        <v>12448</v>
      </c>
      <c r="AC487" s="231">
        <f t="shared" ref="AC487" si="3134">+AJ487+AP487+AV487</f>
        <v>221</v>
      </c>
      <c r="AD487" s="183">
        <f t="shared" ref="AD487" si="3135">+AF487-AF486</f>
        <v>6</v>
      </c>
      <c r="AE487" s="243">
        <f t="shared" ref="AE487" si="3136">+AE486+AD487</f>
        <v>10531</v>
      </c>
      <c r="AF487" s="155">
        <v>11736</v>
      </c>
      <c r="AG487" s="184">
        <f t="shared" ref="AG487" si="3137">+AH487-AH486</f>
        <v>14</v>
      </c>
      <c r="AH487" s="155">
        <v>11354</v>
      </c>
      <c r="AI487" s="184">
        <f t="shared" ref="AI487" si="3138">+AJ487-AJ486</f>
        <v>0</v>
      </c>
      <c r="AJ487" s="185">
        <v>209</v>
      </c>
      <c r="AK487" s="186">
        <f t="shared" ref="AK487" si="3139">+AL487-AL486</f>
        <v>0</v>
      </c>
      <c r="AL487" s="155">
        <v>49</v>
      </c>
      <c r="AM487" s="184">
        <f t="shared" ref="AM487" si="3140">+AN487-AN486</f>
        <v>0</v>
      </c>
      <c r="AN487" s="155">
        <v>49</v>
      </c>
      <c r="AO487" s="184">
        <f t="shared" ref="AO487" si="3141">+AP487-AP486</f>
        <v>0</v>
      </c>
      <c r="AP487" s="187">
        <v>0</v>
      </c>
      <c r="AQ487" s="186">
        <f t="shared" ref="AQ487" si="3142">+AR487-AR486</f>
        <v>3</v>
      </c>
      <c r="AR487" s="155">
        <v>1100</v>
      </c>
      <c r="AS487" s="184">
        <f t="shared" ref="AS487" si="3143">+AT487-AT486</f>
        <v>0</v>
      </c>
      <c r="AT487" s="155">
        <v>1045</v>
      </c>
      <c r="AU487" s="184">
        <f t="shared" ref="AU487" si="3144">+AV487-AV486</f>
        <v>0</v>
      </c>
      <c r="AV487" s="188">
        <v>12</v>
      </c>
      <c r="AW487" s="238">
        <f t="shared" si="1985"/>
        <v>326</v>
      </c>
      <c r="AX487" s="237">
        <f t="shared" ref="AX487" si="3145">+A487</f>
        <v>44311</v>
      </c>
      <c r="AY487" s="6">
        <v>0</v>
      </c>
      <c r="AZ487" s="238">
        <f t="shared" ref="AZ487" si="3146">+AZ486+AY487</f>
        <v>410</v>
      </c>
      <c r="BA487" s="238">
        <f t="shared" si="2496"/>
        <v>270</v>
      </c>
      <c r="BB487" s="130">
        <v>0</v>
      </c>
      <c r="BC487" s="27">
        <f t="shared" ref="BC487" si="3147">+BC486+BB487</f>
        <v>964</v>
      </c>
      <c r="BD487" s="238">
        <f t="shared" si="2497"/>
        <v>305</v>
      </c>
      <c r="BE487" s="229">
        <f t="shared" ref="BE487" si="3148">+Z487</f>
        <v>44311</v>
      </c>
      <c r="BF487" s="132">
        <f t="shared" ref="BF487" si="3149">+B487</f>
        <v>11</v>
      </c>
      <c r="BG487" s="132">
        <f t="shared" ref="BG487" si="3150">+BI487</f>
        <v>5601</v>
      </c>
      <c r="BH487" s="229">
        <f t="shared" ref="BH487" si="3151">+A487</f>
        <v>44311</v>
      </c>
      <c r="BI487" s="132">
        <f t="shared" ref="BI487" si="3152">+C487</f>
        <v>5601</v>
      </c>
      <c r="BJ487" s="1">
        <f t="shared" ref="BJ487" si="3153">+BE487</f>
        <v>44311</v>
      </c>
      <c r="BK487">
        <f t="shared" ref="BK487" si="3154">+L487</f>
        <v>18</v>
      </c>
      <c r="BL487">
        <f t="shared" ref="BL487" si="3155">+M487</f>
        <v>18</v>
      </c>
      <c r="BM487" s="1">
        <f t="shared" ref="BM487" si="3156">+BJ487</f>
        <v>44311</v>
      </c>
      <c r="BN487">
        <f t="shared" ref="BN487" si="3157">+BN486+BK487</f>
        <v>9021</v>
      </c>
      <c r="BO487">
        <f t="shared" ref="BO487" si="3158">+BO486+BL487</f>
        <v>4556</v>
      </c>
      <c r="BP487" s="179">
        <f t="shared" ref="BP487" si="3159">+A487</f>
        <v>44311</v>
      </c>
      <c r="BQ487">
        <f t="shared" ref="BQ487" si="3160">+AF487</f>
        <v>11736</v>
      </c>
      <c r="BR487">
        <f t="shared" ref="BR487" si="3161">+AH487</f>
        <v>11354</v>
      </c>
      <c r="BS487">
        <f t="shared" ref="BS487" si="3162">+AJ487</f>
        <v>209</v>
      </c>
      <c r="BT487">
        <v>15</v>
      </c>
      <c r="BU487">
        <f t="shared" ref="BU487" si="3163">+AD487</f>
        <v>6</v>
      </c>
      <c r="BV487">
        <f t="shared" ref="BV487" si="3164">+BV486+BU487</f>
        <v>586</v>
      </c>
      <c r="BW487" s="179">
        <f t="shared" ref="BW487" si="3165">+A487</f>
        <v>44311</v>
      </c>
      <c r="BX487">
        <f t="shared" ref="BX487" si="3166">+AL487</f>
        <v>49</v>
      </c>
      <c r="BY487">
        <f t="shared" ref="BY487" si="3167">+AN487</f>
        <v>49</v>
      </c>
      <c r="BZ487">
        <f t="shared" ref="BZ487" si="3168">+AP487</f>
        <v>0</v>
      </c>
      <c r="CA487" s="179">
        <f t="shared" ref="CA487" si="3169">+A487</f>
        <v>44311</v>
      </c>
      <c r="CB487">
        <f t="shared" ref="CB487" si="3170">+AR487</f>
        <v>1100</v>
      </c>
      <c r="CC487">
        <f t="shared" ref="CC487" si="3171">+AT487</f>
        <v>1045</v>
      </c>
      <c r="CD487">
        <f t="shared" ref="CD487" si="3172">+AV487</f>
        <v>12</v>
      </c>
      <c r="CE487" s="179">
        <f t="shared" ref="CE487" si="3173">+A487</f>
        <v>44311</v>
      </c>
      <c r="CF487">
        <f t="shared" ref="CF487" si="3174">+AD487</f>
        <v>6</v>
      </c>
      <c r="CG487">
        <f t="shared" ref="CG487" si="3175">+AG487</f>
        <v>14</v>
      </c>
      <c r="CH487" s="179">
        <f t="shared" ref="CH487" si="3176">+A487</f>
        <v>44311</v>
      </c>
      <c r="CI487">
        <f t="shared" ref="CI487" si="3177">+AI487</f>
        <v>0</v>
      </c>
      <c r="CJ487" s="1">
        <f t="shared" ref="CJ487" si="3178">+Z487</f>
        <v>44311</v>
      </c>
      <c r="CK487" s="282">
        <f t="shared" ref="CK487" si="3179">+AD487</f>
        <v>6</v>
      </c>
      <c r="CL487" s="1">
        <f t="shared" ref="CL487" si="3180">+Z487</f>
        <v>44311</v>
      </c>
      <c r="CM487" s="283">
        <f t="shared" ref="CM487" si="3181">+AI487</f>
        <v>0</v>
      </c>
    </row>
    <row r="488" spans="1:91" ht="18" customHeight="1" x14ac:dyDescent="0.55000000000000004">
      <c r="A488" s="179">
        <v>44312</v>
      </c>
      <c r="B488" s="240">
        <v>11</v>
      </c>
      <c r="C488" s="154">
        <f t="shared" ref="C488" si="3182">+B488+C487</f>
        <v>5612</v>
      </c>
      <c r="D488" s="154">
        <f t="shared" ref="D488" si="3183">+C488-F488</f>
        <v>270</v>
      </c>
      <c r="E488" s="147">
        <v>4</v>
      </c>
      <c r="F488" s="147">
        <v>5342</v>
      </c>
      <c r="G488" s="147">
        <v>0</v>
      </c>
      <c r="H488" s="135"/>
      <c r="I488" s="147">
        <v>3</v>
      </c>
      <c r="J488" s="135"/>
      <c r="K488" s="42">
        <v>0</v>
      </c>
      <c r="L488" s="146">
        <v>14</v>
      </c>
      <c r="M488" s="147">
        <v>14</v>
      </c>
      <c r="N488" s="135"/>
      <c r="O488" s="135"/>
      <c r="P488" s="147">
        <v>4</v>
      </c>
      <c r="Q488" s="147">
        <v>4</v>
      </c>
      <c r="R488" s="135"/>
      <c r="S488" s="135"/>
      <c r="T488" s="147">
        <v>14</v>
      </c>
      <c r="U488" s="147">
        <v>14</v>
      </c>
      <c r="V488" s="135"/>
      <c r="W488" s="42">
        <v>321</v>
      </c>
      <c r="X488" s="148">
        <v>310</v>
      </c>
      <c r="Y488" s="5">
        <f t="shared" si="2287"/>
        <v>300</v>
      </c>
      <c r="Z488" s="75">
        <f t="shared" ref="Z488" si="3184">+A488</f>
        <v>44312</v>
      </c>
      <c r="AA488" s="230">
        <f t="shared" ref="AA488" si="3185">+AF488+AL488+AR488</f>
        <v>12893</v>
      </c>
      <c r="AB488" s="230">
        <f t="shared" ref="AB488" si="3186">+AH488+AN488+AT488</f>
        <v>12458</v>
      </c>
      <c r="AC488" s="231">
        <f t="shared" ref="AC488" si="3187">+AJ488+AP488+AV488</f>
        <v>221</v>
      </c>
      <c r="AD488" s="183">
        <f t="shared" ref="AD488" si="3188">+AF488-AF487</f>
        <v>4</v>
      </c>
      <c r="AE488" s="243">
        <f t="shared" ref="AE488" si="3189">+AE487+AD488</f>
        <v>10535</v>
      </c>
      <c r="AF488" s="155">
        <v>11740</v>
      </c>
      <c r="AG488" s="184">
        <f t="shared" ref="AG488" si="3190">+AH488-AH487</f>
        <v>9</v>
      </c>
      <c r="AH488" s="155">
        <v>11363</v>
      </c>
      <c r="AI488" s="184">
        <f t="shared" ref="AI488" si="3191">+AJ488-AJ487</f>
        <v>0</v>
      </c>
      <c r="AJ488" s="185">
        <v>209</v>
      </c>
      <c r="AK488" s="186">
        <f t="shared" ref="AK488" si="3192">+AL488-AL487</f>
        <v>0</v>
      </c>
      <c r="AL488" s="155">
        <v>49</v>
      </c>
      <c r="AM488" s="184">
        <f t="shared" ref="AM488" si="3193">+AN488-AN487</f>
        <v>0</v>
      </c>
      <c r="AN488" s="155">
        <v>49</v>
      </c>
      <c r="AO488" s="184">
        <f t="shared" ref="AO488" si="3194">+AP488-AP487</f>
        <v>0</v>
      </c>
      <c r="AP488" s="187">
        <v>0</v>
      </c>
      <c r="AQ488" s="186">
        <f t="shared" ref="AQ488" si="3195">+AR488-AR487</f>
        <v>4</v>
      </c>
      <c r="AR488" s="155">
        <v>1104</v>
      </c>
      <c r="AS488" s="184">
        <f t="shared" ref="AS488" si="3196">+AT488-AT487</f>
        <v>1</v>
      </c>
      <c r="AT488" s="155">
        <v>1046</v>
      </c>
      <c r="AU488" s="184">
        <f t="shared" ref="AU488" si="3197">+AV488-AV487</f>
        <v>0</v>
      </c>
      <c r="AV488" s="188">
        <v>12</v>
      </c>
      <c r="AW488" s="238">
        <f t="shared" si="1985"/>
        <v>327</v>
      </c>
      <c r="AX488" s="237">
        <f t="shared" ref="AX488" si="3198">+A488</f>
        <v>44312</v>
      </c>
      <c r="AY488" s="6">
        <v>0</v>
      </c>
      <c r="AZ488" s="238">
        <f t="shared" ref="AZ488" si="3199">+AZ487+AY488</f>
        <v>410</v>
      </c>
      <c r="BA488" s="238">
        <f t="shared" si="2496"/>
        <v>271</v>
      </c>
      <c r="BB488" s="130">
        <v>0</v>
      </c>
      <c r="BC488" s="27">
        <f t="shared" ref="BC488" si="3200">+BC487+BB488</f>
        <v>964</v>
      </c>
      <c r="BD488" s="238">
        <f t="shared" si="2497"/>
        <v>306</v>
      </c>
      <c r="BE488" s="229">
        <f t="shared" ref="BE488" si="3201">+Z488</f>
        <v>44312</v>
      </c>
      <c r="BF488" s="132">
        <f t="shared" ref="BF488" si="3202">+B488</f>
        <v>11</v>
      </c>
      <c r="BG488" s="132">
        <f t="shared" ref="BG488" si="3203">+BI488</f>
        <v>5612</v>
      </c>
      <c r="BH488" s="229">
        <f t="shared" ref="BH488" si="3204">+A488</f>
        <v>44312</v>
      </c>
      <c r="BI488" s="132">
        <f t="shared" ref="BI488" si="3205">+C488</f>
        <v>5612</v>
      </c>
      <c r="BJ488" s="1">
        <f t="shared" ref="BJ488" si="3206">+BE488</f>
        <v>44312</v>
      </c>
      <c r="BK488">
        <f t="shared" ref="BK488" si="3207">+L488</f>
        <v>14</v>
      </c>
      <c r="BL488">
        <f t="shared" ref="BL488" si="3208">+M488</f>
        <v>14</v>
      </c>
      <c r="BM488" s="1">
        <f t="shared" ref="BM488" si="3209">+BJ488</f>
        <v>44312</v>
      </c>
      <c r="BN488">
        <f t="shared" ref="BN488" si="3210">+BN487+BK488</f>
        <v>9035</v>
      </c>
      <c r="BO488">
        <f t="shared" ref="BO488" si="3211">+BO487+BL488</f>
        <v>4570</v>
      </c>
      <c r="BP488" s="179">
        <f t="shared" ref="BP488" si="3212">+A488</f>
        <v>44312</v>
      </c>
      <c r="BQ488">
        <f t="shared" ref="BQ488" si="3213">+AF488</f>
        <v>11740</v>
      </c>
      <c r="BR488">
        <f t="shared" ref="BR488" si="3214">+AH488</f>
        <v>11363</v>
      </c>
      <c r="BS488">
        <f t="shared" ref="BS488" si="3215">+AJ488</f>
        <v>209</v>
      </c>
      <c r="BT488">
        <v>15</v>
      </c>
      <c r="BU488">
        <f t="shared" ref="BU488" si="3216">+AD488</f>
        <v>4</v>
      </c>
      <c r="BV488">
        <f t="shared" ref="BV488" si="3217">+BV487+BU488</f>
        <v>590</v>
      </c>
      <c r="BW488" s="179">
        <f t="shared" ref="BW488" si="3218">+A488</f>
        <v>44312</v>
      </c>
      <c r="BX488">
        <f t="shared" ref="BX488" si="3219">+AL488</f>
        <v>49</v>
      </c>
      <c r="BY488">
        <f t="shared" ref="BY488" si="3220">+AN488</f>
        <v>49</v>
      </c>
      <c r="BZ488">
        <f t="shared" ref="BZ488" si="3221">+AP488</f>
        <v>0</v>
      </c>
      <c r="CA488" s="179">
        <f t="shared" ref="CA488" si="3222">+A488</f>
        <v>44312</v>
      </c>
      <c r="CB488">
        <f t="shared" ref="CB488" si="3223">+AR488</f>
        <v>1104</v>
      </c>
      <c r="CC488">
        <f t="shared" ref="CC488" si="3224">+AT488</f>
        <v>1046</v>
      </c>
      <c r="CD488">
        <f t="shared" ref="CD488" si="3225">+AV488</f>
        <v>12</v>
      </c>
      <c r="CE488" s="179">
        <f t="shared" ref="CE488" si="3226">+A488</f>
        <v>44312</v>
      </c>
      <c r="CF488">
        <f t="shared" ref="CF488" si="3227">+AD488</f>
        <v>4</v>
      </c>
      <c r="CG488">
        <f t="shared" ref="CG488" si="3228">+AG488</f>
        <v>9</v>
      </c>
      <c r="CH488" s="179">
        <f t="shared" ref="CH488" si="3229">+A488</f>
        <v>44312</v>
      </c>
      <c r="CI488">
        <f t="shared" ref="CI488" si="3230">+AI488</f>
        <v>0</v>
      </c>
      <c r="CJ488" s="1">
        <f t="shared" ref="CJ488" si="3231">+Z488</f>
        <v>44312</v>
      </c>
      <c r="CK488" s="282">
        <f t="shared" ref="CK488" si="3232">+AD488</f>
        <v>4</v>
      </c>
      <c r="CL488" s="1">
        <f t="shared" ref="CL488" si="3233">+Z488</f>
        <v>44312</v>
      </c>
      <c r="CM488" s="283">
        <f t="shared" ref="CM488" si="3234">+AI488</f>
        <v>0</v>
      </c>
    </row>
    <row r="489" spans="1:91" ht="18" customHeight="1" x14ac:dyDescent="0.55000000000000004">
      <c r="A489" s="179">
        <v>44313</v>
      </c>
      <c r="B489" s="240">
        <v>12</v>
      </c>
      <c r="C489" s="154">
        <f t="shared" ref="C489" si="3235">+B489+C488</f>
        <v>5624</v>
      </c>
      <c r="D489" s="154">
        <f t="shared" ref="D489" si="3236">+C489-F489</f>
        <v>272</v>
      </c>
      <c r="E489" s="147">
        <v>2</v>
      </c>
      <c r="F489" s="147">
        <v>5352</v>
      </c>
      <c r="G489" s="147">
        <v>4</v>
      </c>
      <c r="H489" s="135"/>
      <c r="I489" s="147">
        <v>7</v>
      </c>
      <c r="J489" s="135"/>
      <c r="K489" s="42">
        <v>0</v>
      </c>
      <c r="L489" s="146">
        <v>17</v>
      </c>
      <c r="M489" s="147">
        <v>17</v>
      </c>
      <c r="N489" s="135"/>
      <c r="O489" s="135"/>
      <c r="P489" s="147">
        <v>5</v>
      </c>
      <c r="Q489" s="147">
        <v>5</v>
      </c>
      <c r="R489" s="135"/>
      <c r="S489" s="135"/>
      <c r="T489" s="147">
        <v>6</v>
      </c>
      <c r="U489" s="147">
        <v>6</v>
      </c>
      <c r="V489" s="135"/>
      <c r="W489" s="42">
        <v>327</v>
      </c>
      <c r="X489" s="148">
        <v>316</v>
      </c>
      <c r="Y489" s="5">
        <f t="shared" si="2287"/>
        <v>301</v>
      </c>
      <c r="Z489" s="75">
        <f t="shared" ref="Z489" si="3237">+A489</f>
        <v>44313</v>
      </c>
      <c r="AA489" s="230">
        <f t="shared" ref="AA489" si="3238">+AF489+AL489+AR489</f>
        <v>12907</v>
      </c>
      <c r="AB489" s="230">
        <f t="shared" ref="AB489" si="3239">+AH489+AN489+AT489</f>
        <v>12478</v>
      </c>
      <c r="AC489" s="231">
        <f t="shared" ref="AC489" si="3240">+AJ489+AP489+AV489</f>
        <v>221</v>
      </c>
      <c r="AD489" s="183">
        <f t="shared" ref="AD489" si="3241">+AF489-AF488</f>
        <v>8</v>
      </c>
      <c r="AE489" s="243">
        <f t="shared" ref="AE489" si="3242">+AE488+AD489</f>
        <v>10543</v>
      </c>
      <c r="AF489" s="155">
        <v>11748</v>
      </c>
      <c r="AG489" s="184">
        <f t="shared" ref="AG489:AG490" si="3243">+AH489-AH488</f>
        <v>16</v>
      </c>
      <c r="AH489" s="155">
        <v>11379</v>
      </c>
      <c r="AI489" s="184">
        <f t="shared" ref="AI489" si="3244">+AJ489-AJ488</f>
        <v>0</v>
      </c>
      <c r="AJ489" s="185">
        <v>209</v>
      </c>
      <c r="AK489" s="186">
        <f t="shared" ref="AK489" si="3245">+AL489-AL488</f>
        <v>0</v>
      </c>
      <c r="AL489" s="155">
        <v>49</v>
      </c>
      <c r="AM489" s="184">
        <f t="shared" ref="AM489" si="3246">+AN489-AN488</f>
        <v>0</v>
      </c>
      <c r="AN489" s="155">
        <v>49</v>
      </c>
      <c r="AO489" s="184">
        <f t="shared" ref="AO489" si="3247">+AP489-AP488</f>
        <v>0</v>
      </c>
      <c r="AP489" s="187">
        <v>0</v>
      </c>
      <c r="AQ489" s="186">
        <f t="shared" ref="AQ489" si="3248">+AR489-AR488</f>
        <v>6</v>
      </c>
      <c r="AR489" s="155">
        <v>1110</v>
      </c>
      <c r="AS489" s="184">
        <f t="shared" ref="AS489" si="3249">+AT489-AT488</f>
        <v>4</v>
      </c>
      <c r="AT489" s="155">
        <v>1050</v>
      </c>
      <c r="AU489" s="184">
        <f t="shared" ref="AU489" si="3250">+AV489-AV488</f>
        <v>0</v>
      </c>
      <c r="AV489" s="188">
        <v>12</v>
      </c>
      <c r="AW489" s="238">
        <f t="shared" si="1985"/>
        <v>328</v>
      </c>
      <c r="AX489" s="237">
        <f t="shared" ref="AX489" si="3251">+A489</f>
        <v>44313</v>
      </c>
      <c r="AY489" s="6">
        <v>0</v>
      </c>
      <c r="AZ489" s="238">
        <f t="shared" ref="AZ489" si="3252">+AZ488+AY489</f>
        <v>410</v>
      </c>
      <c r="BA489" s="238">
        <f t="shared" si="2496"/>
        <v>272</v>
      </c>
      <c r="BB489" s="130">
        <v>0</v>
      </c>
      <c r="BC489" s="27">
        <f t="shared" ref="BC489" si="3253">+BC488+BB489</f>
        <v>964</v>
      </c>
      <c r="BD489" s="238">
        <f t="shared" si="2497"/>
        <v>307</v>
      </c>
      <c r="BE489" s="229">
        <f t="shared" ref="BE489" si="3254">+Z489</f>
        <v>44313</v>
      </c>
      <c r="BF489" s="132">
        <f t="shared" ref="BF489" si="3255">+B489</f>
        <v>12</v>
      </c>
      <c r="BG489" s="132">
        <f t="shared" ref="BG489" si="3256">+BI489</f>
        <v>5624</v>
      </c>
      <c r="BH489" s="229">
        <f t="shared" ref="BH489" si="3257">+A489</f>
        <v>44313</v>
      </c>
      <c r="BI489" s="132">
        <f t="shared" ref="BI489" si="3258">+C489</f>
        <v>5624</v>
      </c>
      <c r="BJ489" s="1">
        <f t="shared" ref="BJ489" si="3259">+BE489</f>
        <v>44313</v>
      </c>
      <c r="BK489">
        <f t="shared" ref="BK489" si="3260">+L489</f>
        <v>17</v>
      </c>
      <c r="BL489">
        <f t="shared" ref="BL489" si="3261">+M489</f>
        <v>17</v>
      </c>
      <c r="BM489" s="1">
        <f t="shared" ref="BM489" si="3262">+BJ489</f>
        <v>44313</v>
      </c>
      <c r="BN489">
        <f t="shared" ref="BN489" si="3263">+BN488+BK489</f>
        <v>9052</v>
      </c>
      <c r="BO489">
        <f t="shared" ref="BO489" si="3264">+BO488+BL489</f>
        <v>4587</v>
      </c>
      <c r="BP489" s="179">
        <f t="shared" ref="BP489" si="3265">+A489</f>
        <v>44313</v>
      </c>
      <c r="BQ489">
        <f t="shared" ref="BQ489" si="3266">+AF489</f>
        <v>11748</v>
      </c>
      <c r="BR489">
        <f t="shared" ref="BR489" si="3267">+AH489</f>
        <v>11379</v>
      </c>
      <c r="BS489">
        <f t="shared" ref="BS489" si="3268">+AJ489</f>
        <v>209</v>
      </c>
      <c r="BT489">
        <v>15</v>
      </c>
      <c r="BU489">
        <f t="shared" ref="BU489" si="3269">+AD489</f>
        <v>8</v>
      </c>
      <c r="BV489">
        <f t="shared" ref="BV489" si="3270">+BV488+BU489</f>
        <v>598</v>
      </c>
      <c r="BW489" s="179">
        <f t="shared" ref="BW489" si="3271">+A489</f>
        <v>44313</v>
      </c>
      <c r="BX489">
        <f t="shared" ref="BX489" si="3272">+AL489</f>
        <v>49</v>
      </c>
      <c r="BY489">
        <f t="shared" ref="BY489" si="3273">+AN489</f>
        <v>49</v>
      </c>
      <c r="BZ489">
        <f t="shared" ref="BZ489" si="3274">+AP489</f>
        <v>0</v>
      </c>
      <c r="CA489" s="179">
        <f t="shared" ref="CA489" si="3275">+A489</f>
        <v>44313</v>
      </c>
      <c r="CB489">
        <f t="shared" ref="CB489" si="3276">+AR489</f>
        <v>1110</v>
      </c>
      <c r="CC489">
        <f t="shared" ref="CC489" si="3277">+AT489</f>
        <v>1050</v>
      </c>
      <c r="CD489">
        <f t="shared" ref="CD489" si="3278">+AV489</f>
        <v>12</v>
      </c>
      <c r="CE489" s="179">
        <f t="shared" ref="CE489" si="3279">+A489</f>
        <v>44313</v>
      </c>
      <c r="CF489">
        <f t="shared" ref="CF489" si="3280">+AD489</f>
        <v>8</v>
      </c>
      <c r="CG489">
        <f t="shared" ref="CG489" si="3281">+AG489</f>
        <v>16</v>
      </c>
      <c r="CH489" s="179">
        <f t="shared" ref="CH489" si="3282">+A489</f>
        <v>44313</v>
      </c>
      <c r="CI489">
        <f t="shared" ref="CI489" si="3283">+AI489</f>
        <v>0</v>
      </c>
      <c r="CJ489" s="1">
        <f t="shared" ref="CJ489" si="3284">+Z489</f>
        <v>44313</v>
      </c>
      <c r="CK489" s="282">
        <f t="shared" ref="CK489" si="3285">+AD489</f>
        <v>8</v>
      </c>
      <c r="CL489" s="1">
        <f t="shared" ref="CL489" si="3286">+Z489</f>
        <v>44313</v>
      </c>
      <c r="CM489" s="283">
        <f t="shared" ref="CM489" si="3287">+AI489</f>
        <v>0</v>
      </c>
    </row>
    <row r="490" spans="1:91" ht="18" customHeight="1" x14ac:dyDescent="0.55000000000000004">
      <c r="A490" s="179">
        <v>44314</v>
      </c>
      <c r="B490" s="240">
        <v>20</v>
      </c>
      <c r="C490" s="154">
        <f t="shared" ref="C490" si="3288">+B490+C489</f>
        <v>5644</v>
      </c>
      <c r="D490" s="154">
        <f t="shared" ref="D490" si="3289">+C490-F490</f>
        <v>283</v>
      </c>
      <c r="E490" s="147">
        <v>3</v>
      </c>
      <c r="F490" s="147">
        <v>5361</v>
      </c>
      <c r="G490" s="147">
        <v>1</v>
      </c>
      <c r="H490" s="135"/>
      <c r="I490" s="147">
        <v>7</v>
      </c>
      <c r="J490" s="135"/>
      <c r="K490" s="42">
        <v>0</v>
      </c>
      <c r="L490" s="146">
        <v>14</v>
      </c>
      <c r="M490" s="147">
        <v>14</v>
      </c>
      <c r="N490" s="135"/>
      <c r="O490" s="135"/>
      <c r="P490" s="147">
        <v>1</v>
      </c>
      <c r="Q490" s="147">
        <v>1</v>
      </c>
      <c r="R490" s="135"/>
      <c r="S490" s="135"/>
      <c r="T490" s="147">
        <v>11</v>
      </c>
      <c r="U490" s="147">
        <v>11</v>
      </c>
      <c r="V490" s="135"/>
      <c r="W490" s="42">
        <v>329</v>
      </c>
      <c r="X490" s="148">
        <v>318</v>
      </c>
      <c r="Y490" s="5">
        <f t="shared" si="2287"/>
        <v>302</v>
      </c>
      <c r="Z490" s="75">
        <f t="shared" ref="Z490" si="3290">+A490</f>
        <v>44314</v>
      </c>
      <c r="AA490" s="230">
        <f t="shared" ref="AA490" si="3291">+AF490+AL490+AR490</f>
        <v>12920</v>
      </c>
      <c r="AB490" s="230">
        <f t="shared" ref="AB490" si="3292">+AH490+AN490+AT490</f>
        <v>12491</v>
      </c>
      <c r="AC490" s="231">
        <f t="shared" ref="AC490" si="3293">+AJ490+AP490+AV490</f>
        <v>221</v>
      </c>
      <c r="AD490" s="183">
        <f t="shared" ref="AD490" si="3294">+AF490-AF489</f>
        <v>7</v>
      </c>
      <c r="AE490" s="243">
        <f t="shared" ref="AE490" si="3295">+AE489+AD490</f>
        <v>10550</v>
      </c>
      <c r="AF490" s="155">
        <v>11755</v>
      </c>
      <c r="AG490" s="184">
        <f t="shared" si="3243"/>
        <v>13</v>
      </c>
      <c r="AH490" s="155">
        <v>11392</v>
      </c>
      <c r="AI490" s="184">
        <f t="shared" ref="AI490" si="3296">+AJ490-AJ489</f>
        <v>0</v>
      </c>
      <c r="AJ490" s="185">
        <v>209</v>
      </c>
      <c r="AK490" s="186">
        <f t="shared" ref="AK490" si="3297">+AL490-AL489</f>
        <v>0</v>
      </c>
      <c r="AL490" s="155">
        <v>49</v>
      </c>
      <c r="AM490" s="184">
        <f t="shared" ref="AM490" si="3298">+AN490-AN489</f>
        <v>0</v>
      </c>
      <c r="AN490" s="155">
        <v>49</v>
      </c>
      <c r="AO490" s="184">
        <f t="shared" ref="AO490" si="3299">+AP490-AP489</f>
        <v>0</v>
      </c>
      <c r="AP490" s="187">
        <v>0</v>
      </c>
      <c r="AQ490" s="186">
        <f t="shared" ref="AQ490" si="3300">+AR490-AR489</f>
        <v>6</v>
      </c>
      <c r="AR490" s="155">
        <v>1116</v>
      </c>
      <c r="AS490" s="184">
        <f t="shared" ref="AS490" si="3301">+AT490-AT489</f>
        <v>0</v>
      </c>
      <c r="AT490" s="155">
        <v>1050</v>
      </c>
      <c r="AU490" s="184">
        <f t="shared" ref="AU490" si="3302">+AV490-AV489</f>
        <v>0</v>
      </c>
      <c r="AV490" s="188">
        <v>12</v>
      </c>
      <c r="AW490" s="238">
        <f t="shared" si="1985"/>
        <v>329</v>
      </c>
      <c r="AX490" s="237">
        <f t="shared" ref="AX490" si="3303">+A490</f>
        <v>44314</v>
      </c>
      <c r="AY490" s="6">
        <v>0</v>
      </c>
      <c r="AZ490" s="238">
        <f t="shared" ref="AZ490" si="3304">+AZ489+AY490</f>
        <v>410</v>
      </c>
      <c r="BA490" s="238">
        <f t="shared" si="2496"/>
        <v>273</v>
      </c>
      <c r="BB490" s="130">
        <v>0</v>
      </c>
      <c r="BC490" s="27">
        <f t="shared" ref="BC490" si="3305">+BC489+BB490</f>
        <v>964</v>
      </c>
      <c r="BD490" s="238">
        <f t="shared" si="2497"/>
        <v>308</v>
      </c>
      <c r="BE490" s="229">
        <f t="shared" ref="BE490" si="3306">+Z490</f>
        <v>44314</v>
      </c>
      <c r="BF490" s="132">
        <f t="shared" ref="BF490" si="3307">+B490</f>
        <v>20</v>
      </c>
      <c r="BG490" s="132">
        <f t="shared" ref="BG490" si="3308">+BI490</f>
        <v>5644</v>
      </c>
      <c r="BH490" s="229">
        <f t="shared" ref="BH490" si="3309">+A490</f>
        <v>44314</v>
      </c>
      <c r="BI490" s="132">
        <f t="shared" ref="BI490" si="3310">+C490</f>
        <v>5644</v>
      </c>
      <c r="BJ490" s="1">
        <f t="shared" ref="BJ490" si="3311">+BE490</f>
        <v>44314</v>
      </c>
      <c r="BK490">
        <f t="shared" ref="BK490" si="3312">+L490</f>
        <v>14</v>
      </c>
      <c r="BL490">
        <f t="shared" ref="BL490" si="3313">+M490</f>
        <v>14</v>
      </c>
      <c r="BM490" s="1">
        <f t="shared" ref="BM490" si="3314">+BJ490</f>
        <v>44314</v>
      </c>
      <c r="BN490">
        <f t="shared" ref="BN490" si="3315">+BN489+BK490</f>
        <v>9066</v>
      </c>
      <c r="BO490">
        <f t="shared" ref="BO490" si="3316">+BO489+BL490</f>
        <v>4601</v>
      </c>
      <c r="BP490" s="179">
        <f t="shared" ref="BP490" si="3317">+A490</f>
        <v>44314</v>
      </c>
      <c r="BQ490">
        <f t="shared" ref="BQ490" si="3318">+AF490</f>
        <v>11755</v>
      </c>
      <c r="BR490">
        <f t="shared" ref="BR490" si="3319">+AH490</f>
        <v>11392</v>
      </c>
      <c r="BS490">
        <f t="shared" ref="BS490" si="3320">+AJ490</f>
        <v>209</v>
      </c>
      <c r="BT490">
        <v>15</v>
      </c>
      <c r="BU490">
        <f t="shared" ref="BU490" si="3321">+AD490</f>
        <v>7</v>
      </c>
      <c r="BV490">
        <f t="shared" ref="BV490" si="3322">+BV489+BU490</f>
        <v>605</v>
      </c>
      <c r="BW490" s="179">
        <f t="shared" ref="BW490" si="3323">+A490</f>
        <v>44314</v>
      </c>
      <c r="BX490">
        <f t="shared" ref="BX490" si="3324">+AL490</f>
        <v>49</v>
      </c>
      <c r="BY490">
        <f t="shared" ref="BY490" si="3325">+AN490</f>
        <v>49</v>
      </c>
      <c r="BZ490">
        <f t="shared" ref="BZ490" si="3326">+AP490</f>
        <v>0</v>
      </c>
      <c r="CA490" s="179">
        <f t="shared" ref="CA490" si="3327">+A490</f>
        <v>44314</v>
      </c>
      <c r="CB490">
        <f t="shared" ref="CB490" si="3328">+AR490</f>
        <v>1116</v>
      </c>
      <c r="CC490">
        <f t="shared" ref="CC490" si="3329">+AT490</f>
        <v>1050</v>
      </c>
      <c r="CD490">
        <f t="shared" ref="CD490" si="3330">+AV490</f>
        <v>12</v>
      </c>
      <c r="CE490" s="179">
        <f t="shared" ref="CE490" si="3331">+A490</f>
        <v>44314</v>
      </c>
      <c r="CF490">
        <f t="shared" ref="CF490" si="3332">+AD490</f>
        <v>7</v>
      </c>
      <c r="CG490">
        <f t="shared" ref="CG490" si="3333">+AG490</f>
        <v>13</v>
      </c>
      <c r="CH490" s="179">
        <f t="shared" ref="CH490" si="3334">+A490</f>
        <v>44314</v>
      </c>
      <c r="CI490">
        <f t="shared" ref="CI490" si="3335">+AI490</f>
        <v>0</v>
      </c>
      <c r="CJ490" s="1">
        <f t="shared" ref="CJ490" si="3336">+Z490</f>
        <v>44314</v>
      </c>
      <c r="CK490" s="282">
        <f t="shared" ref="CK490" si="3337">+AD490</f>
        <v>7</v>
      </c>
      <c r="CL490" s="1">
        <f t="shared" ref="CL490" si="3338">+Z490</f>
        <v>44314</v>
      </c>
      <c r="CM490" s="283">
        <f t="shared" ref="CM490" si="3339">+AI490</f>
        <v>0</v>
      </c>
    </row>
    <row r="491" spans="1:91" ht="18" customHeight="1" x14ac:dyDescent="0.55000000000000004">
      <c r="A491" s="179">
        <v>44315</v>
      </c>
      <c r="B491" s="240">
        <v>13</v>
      </c>
      <c r="C491" s="154">
        <f t="shared" ref="C491" si="3340">+B491+C490</f>
        <v>5657</v>
      </c>
      <c r="D491" s="154">
        <f t="shared" ref="D491" si="3341">+C491-F491</f>
        <v>287</v>
      </c>
      <c r="E491" s="147">
        <v>3</v>
      </c>
      <c r="F491" s="147">
        <v>5370</v>
      </c>
      <c r="G491" s="147">
        <v>3</v>
      </c>
      <c r="H491" s="135"/>
      <c r="I491" s="147">
        <v>10</v>
      </c>
      <c r="J491" s="135"/>
      <c r="K491" s="42">
        <v>0</v>
      </c>
      <c r="L491" s="146">
        <v>19</v>
      </c>
      <c r="M491" s="147">
        <v>19</v>
      </c>
      <c r="N491" s="135"/>
      <c r="O491" s="135"/>
      <c r="P491" s="147">
        <v>1</v>
      </c>
      <c r="Q491" s="147">
        <v>1</v>
      </c>
      <c r="R491" s="135"/>
      <c r="S491" s="135"/>
      <c r="T491" s="147">
        <v>23</v>
      </c>
      <c r="U491" s="147">
        <v>21</v>
      </c>
      <c r="V491" s="135"/>
      <c r="W491" s="42">
        <v>324</v>
      </c>
      <c r="X491" s="148">
        <v>315</v>
      </c>
      <c r="Y491" s="5">
        <f t="shared" si="2287"/>
        <v>303</v>
      </c>
      <c r="Z491" s="75">
        <f t="shared" ref="Z491" si="3342">+A491</f>
        <v>44315</v>
      </c>
      <c r="AA491" s="230">
        <f t="shared" ref="AA491" si="3343">+AF491+AL491+AR491</f>
        <v>12940</v>
      </c>
      <c r="AB491" s="230">
        <f t="shared" ref="AB491" si="3344">+AH491+AN491+AT491</f>
        <v>12504</v>
      </c>
      <c r="AC491" s="231">
        <f t="shared" ref="AC491" si="3345">+AJ491+AP491+AV491</f>
        <v>221</v>
      </c>
      <c r="AD491" s="183">
        <f t="shared" ref="AD491" si="3346">+AF491-AF490</f>
        <v>15</v>
      </c>
      <c r="AE491" s="243">
        <f t="shared" ref="AE491" si="3347">+AE490+AD491</f>
        <v>10565</v>
      </c>
      <c r="AF491" s="155">
        <v>11770</v>
      </c>
      <c r="AG491" s="184">
        <f t="shared" ref="AG491" si="3348">+AH491-AH490</f>
        <v>12</v>
      </c>
      <c r="AH491" s="155">
        <v>11404</v>
      </c>
      <c r="AI491" s="184">
        <f t="shared" ref="AI491" si="3349">+AJ491-AJ490</f>
        <v>0</v>
      </c>
      <c r="AJ491" s="185">
        <v>209</v>
      </c>
      <c r="AK491" s="186">
        <f t="shared" ref="AK491" si="3350">+AL491-AL490</f>
        <v>0</v>
      </c>
      <c r="AL491" s="155">
        <v>49</v>
      </c>
      <c r="AM491" s="184">
        <f t="shared" ref="AM491" si="3351">+AN491-AN490</f>
        <v>0</v>
      </c>
      <c r="AN491" s="155">
        <v>49</v>
      </c>
      <c r="AO491" s="184">
        <f t="shared" ref="AO491" si="3352">+AP491-AP490</f>
        <v>0</v>
      </c>
      <c r="AP491" s="187">
        <v>0</v>
      </c>
      <c r="AQ491" s="186">
        <f t="shared" ref="AQ491" si="3353">+AR491-AR490</f>
        <v>5</v>
      </c>
      <c r="AR491" s="155">
        <v>1121</v>
      </c>
      <c r="AS491" s="184">
        <f t="shared" ref="AS491" si="3354">+AT491-AT490</f>
        <v>1</v>
      </c>
      <c r="AT491" s="155">
        <v>1051</v>
      </c>
      <c r="AU491" s="184">
        <f t="shared" ref="AU491" si="3355">+AV491-AV490</f>
        <v>0</v>
      </c>
      <c r="AV491" s="188">
        <v>12</v>
      </c>
      <c r="AW491" s="238">
        <f t="shared" si="1985"/>
        <v>330</v>
      </c>
      <c r="AX491" s="237">
        <f t="shared" ref="AX491" si="3356">+A491</f>
        <v>44315</v>
      </c>
      <c r="AY491" s="6">
        <v>0</v>
      </c>
      <c r="AZ491" s="238">
        <f t="shared" ref="AZ491" si="3357">+AZ490+AY491</f>
        <v>410</v>
      </c>
      <c r="BA491" s="238">
        <f t="shared" si="2496"/>
        <v>274</v>
      </c>
      <c r="BB491" s="130">
        <v>0</v>
      </c>
      <c r="BC491" s="27">
        <f t="shared" ref="BC491" si="3358">+BC490+BB491</f>
        <v>964</v>
      </c>
      <c r="BD491" s="238">
        <f t="shared" si="2497"/>
        <v>309</v>
      </c>
      <c r="BE491" s="229">
        <f t="shared" ref="BE491" si="3359">+Z491</f>
        <v>44315</v>
      </c>
      <c r="BF491" s="132">
        <f t="shared" ref="BF491" si="3360">+B491</f>
        <v>13</v>
      </c>
      <c r="BG491" s="132">
        <f t="shared" ref="BG491" si="3361">+BI491</f>
        <v>5657</v>
      </c>
      <c r="BH491" s="229">
        <f t="shared" ref="BH491" si="3362">+A491</f>
        <v>44315</v>
      </c>
      <c r="BI491" s="132">
        <f t="shared" ref="BI491" si="3363">+C491</f>
        <v>5657</v>
      </c>
      <c r="BJ491" s="1">
        <f t="shared" ref="BJ491" si="3364">+BE491</f>
        <v>44315</v>
      </c>
      <c r="BK491">
        <f t="shared" ref="BK491" si="3365">+L491</f>
        <v>19</v>
      </c>
      <c r="BL491">
        <f t="shared" ref="BL491" si="3366">+M491</f>
        <v>19</v>
      </c>
      <c r="BM491" s="1">
        <f t="shared" ref="BM491" si="3367">+BJ491</f>
        <v>44315</v>
      </c>
      <c r="BN491">
        <f t="shared" ref="BN491" si="3368">+BN490+BK491</f>
        <v>9085</v>
      </c>
      <c r="BO491">
        <f t="shared" ref="BO491" si="3369">+BO490+BL491</f>
        <v>4620</v>
      </c>
      <c r="BP491" s="179">
        <f t="shared" ref="BP491" si="3370">+A491</f>
        <v>44315</v>
      </c>
      <c r="BQ491">
        <f t="shared" ref="BQ491" si="3371">+AF491</f>
        <v>11770</v>
      </c>
      <c r="BR491">
        <f t="shared" ref="BR491" si="3372">+AH491</f>
        <v>11404</v>
      </c>
      <c r="BS491">
        <f t="shared" ref="BS491" si="3373">+AJ491</f>
        <v>209</v>
      </c>
      <c r="BT491">
        <v>15</v>
      </c>
      <c r="BU491">
        <f t="shared" ref="BU491" si="3374">+AD491</f>
        <v>15</v>
      </c>
      <c r="BV491">
        <f t="shared" ref="BV491" si="3375">+BV490+BU491</f>
        <v>620</v>
      </c>
      <c r="BW491" s="179">
        <f t="shared" ref="BW491" si="3376">+A491</f>
        <v>44315</v>
      </c>
      <c r="BX491">
        <f t="shared" ref="BX491" si="3377">+AL491</f>
        <v>49</v>
      </c>
      <c r="BY491">
        <f t="shared" ref="BY491" si="3378">+AN491</f>
        <v>49</v>
      </c>
      <c r="BZ491">
        <f t="shared" ref="BZ491" si="3379">+AP491</f>
        <v>0</v>
      </c>
      <c r="CA491" s="179">
        <f t="shared" ref="CA491" si="3380">+A491</f>
        <v>44315</v>
      </c>
      <c r="CB491">
        <f t="shared" ref="CB491" si="3381">+AR491</f>
        <v>1121</v>
      </c>
      <c r="CC491">
        <f t="shared" ref="CC491" si="3382">+AT491</f>
        <v>1051</v>
      </c>
      <c r="CD491">
        <f t="shared" ref="CD491" si="3383">+AV491</f>
        <v>12</v>
      </c>
      <c r="CE491" s="179">
        <f t="shared" ref="CE491" si="3384">+A491</f>
        <v>44315</v>
      </c>
      <c r="CF491">
        <f t="shared" ref="CF491" si="3385">+AD491</f>
        <v>15</v>
      </c>
      <c r="CG491">
        <f t="shared" ref="CG491" si="3386">+AG491</f>
        <v>12</v>
      </c>
      <c r="CH491" s="179">
        <f t="shared" ref="CH491" si="3387">+A491</f>
        <v>44315</v>
      </c>
      <c r="CI491">
        <f t="shared" ref="CI491" si="3388">+AI491</f>
        <v>0</v>
      </c>
      <c r="CJ491" s="1">
        <f t="shared" ref="CJ491" si="3389">+Z491</f>
        <v>44315</v>
      </c>
      <c r="CK491" s="282">
        <f t="shared" ref="CK491" si="3390">+AD491</f>
        <v>15</v>
      </c>
      <c r="CL491" s="1">
        <f t="shared" ref="CL491" si="3391">+Z491</f>
        <v>44315</v>
      </c>
      <c r="CM491" s="283">
        <f t="shared" ref="CM491" si="3392">+AI491</f>
        <v>0</v>
      </c>
    </row>
    <row r="492" spans="1:91" ht="18" customHeight="1" x14ac:dyDescent="0.55000000000000004">
      <c r="A492" s="179">
        <v>44316</v>
      </c>
      <c r="B492" s="240">
        <v>16</v>
      </c>
      <c r="C492" s="154">
        <f t="shared" ref="C492" si="3393">+B492+C491</f>
        <v>5673</v>
      </c>
      <c r="D492" s="154">
        <f t="shared" ref="D492" si="3394">+C492-F492</f>
        <v>287</v>
      </c>
      <c r="E492" s="147">
        <v>3</v>
      </c>
      <c r="F492" s="147">
        <v>5386</v>
      </c>
      <c r="G492" s="147">
        <v>3</v>
      </c>
      <c r="H492" s="135"/>
      <c r="I492" s="147">
        <v>11</v>
      </c>
      <c r="J492" s="135"/>
      <c r="K492" s="42">
        <v>0</v>
      </c>
      <c r="L492" s="146">
        <v>16</v>
      </c>
      <c r="M492" s="147">
        <v>16</v>
      </c>
      <c r="N492" s="135"/>
      <c r="O492" s="135"/>
      <c r="P492" s="147">
        <v>4</v>
      </c>
      <c r="Q492" s="147">
        <v>4</v>
      </c>
      <c r="R492" s="135"/>
      <c r="S492" s="135"/>
      <c r="T492" s="147">
        <v>17</v>
      </c>
      <c r="U492" s="147">
        <v>17</v>
      </c>
      <c r="V492" s="135"/>
      <c r="W492" s="42">
        <v>319</v>
      </c>
      <c r="X492" s="148">
        <v>310</v>
      </c>
      <c r="Y492" s="5">
        <f t="shared" si="2287"/>
        <v>304</v>
      </c>
      <c r="Z492" s="75">
        <f t="shared" ref="Z492" si="3395">+A492</f>
        <v>44316</v>
      </c>
      <c r="AA492" s="230">
        <f t="shared" ref="AA492" si="3396">+AF492+AL492+AR492</f>
        <v>12951</v>
      </c>
      <c r="AB492" s="230">
        <f t="shared" ref="AB492" si="3397">+AH492+AN492+AT492</f>
        <v>12518</v>
      </c>
      <c r="AC492" s="231">
        <f t="shared" ref="AC492" si="3398">+AJ492+AP492+AV492</f>
        <v>221</v>
      </c>
      <c r="AD492" s="183">
        <f t="shared" ref="AD492" si="3399">+AF492-AF491</f>
        <v>4</v>
      </c>
      <c r="AE492" s="243">
        <f t="shared" ref="AE492" si="3400">+AE491+AD492</f>
        <v>10569</v>
      </c>
      <c r="AF492" s="155">
        <v>11774</v>
      </c>
      <c r="AG492" s="184">
        <f t="shared" ref="AG492" si="3401">+AH492-AH491</f>
        <v>12</v>
      </c>
      <c r="AH492" s="155">
        <v>11416</v>
      </c>
      <c r="AI492" s="184">
        <f t="shared" ref="AI492" si="3402">+AJ492-AJ491</f>
        <v>0</v>
      </c>
      <c r="AJ492" s="185">
        <v>209</v>
      </c>
      <c r="AK492" s="186">
        <f t="shared" ref="AK492" si="3403">+AL492-AL491</f>
        <v>0</v>
      </c>
      <c r="AL492" s="155">
        <v>49</v>
      </c>
      <c r="AM492" s="184">
        <f t="shared" ref="AM492" si="3404">+AN492-AN491</f>
        <v>0</v>
      </c>
      <c r="AN492" s="155">
        <v>49</v>
      </c>
      <c r="AO492" s="184">
        <f t="shared" ref="AO492" si="3405">+AP492-AP491</f>
        <v>0</v>
      </c>
      <c r="AP492" s="187">
        <v>0</v>
      </c>
      <c r="AQ492" s="186">
        <f t="shared" ref="AQ492" si="3406">+AR492-AR491</f>
        <v>7</v>
      </c>
      <c r="AR492" s="155">
        <v>1128</v>
      </c>
      <c r="AS492" s="184">
        <f t="shared" ref="AS492" si="3407">+AT492-AT491</f>
        <v>2</v>
      </c>
      <c r="AT492" s="155">
        <v>1053</v>
      </c>
      <c r="AU492" s="184">
        <f t="shared" ref="AU492" si="3408">+AV492-AV491</f>
        <v>0</v>
      </c>
      <c r="AV492" s="188">
        <v>12</v>
      </c>
      <c r="AW492" s="238">
        <f t="shared" si="1985"/>
        <v>331</v>
      </c>
      <c r="AX492" s="237">
        <f t="shared" ref="AX492" si="3409">+A492</f>
        <v>44316</v>
      </c>
      <c r="AY492" s="6">
        <v>0</v>
      </c>
      <c r="AZ492" s="238">
        <f t="shared" ref="AZ492" si="3410">+AZ491+AY492</f>
        <v>410</v>
      </c>
      <c r="BA492" s="238">
        <f t="shared" si="2496"/>
        <v>275</v>
      </c>
      <c r="BB492" s="130">
        <v>0</v>
      </c>
      <c r="BC492" s="27">
        <f t="shared" ref="BC492" si="3411">+BC491+BB492</f>
        <v>964</v>
      </c>
      <c r="BD492" s="238">
        <f t="shared" si="2497"/>
        <v>310</v>
      </c>
      <c r="BE492" s="229">
        <f t="shared" ref="BE492" si="3412">+Z492</f>
        <v>44316</v>
      </c>
      <c r="BF492" s="132">
        <f t="shared" ref="BF492" si="3413">+B492</f>
        <v>16</v>
      </c>
      <c r="BG492" s="132">
        <f t="shared" ref="BG492" si="3414">+BI492</f>
        <v>5673</v>
      </c>
      <c r="BH492" s="229">
        <f t="shared" ref="BH492" si="3415">+A492</f>
        <v>44316</v>
      </c>
      <c r="BI492" s="132">
        <f t="shared" ref="BI492" si="3416">+C492</f>
        <v>5673</v>
      </c>
      <c r="BJ492" s="1">
        <f t="shared" ref="BJ492" si="3417">+BE492</f>
        <v>44316</v>
      </c>
      <c r="BK492">
        <f t="shared" ref="BK492" si="3418">+L492</f>
        <v>16</v>
      </c>
      <c r="BL492">
        <f t="shared" ref="BL492" si="3419">+M492</f>
        <v>16</v>
      </c>
      <c r="BM492" s="1">
        <f t="shared" ref="BM492" si="3420">+BJ492</f>
        <v>44316</v>
      </c>
      <c r="BN492">
        <f t="shared" ref="BN492" si="3421">+BN491+BK492</f>
        <v>9101</v>
      </c>
      <c r="BO492">
        <f t="shared" ref="BO492" si="3422">+BO491+BL492</f>
        <v>4636</v>
      </c>
      <c r="BP492" s="179">
        <f t="shared" ref="BP492" si="3423">+A492</f>
        <v>44316</v>
      </c>
      <c r="BQ492">
        <f t="shared" ref="BQ492" si="3424">+AF492</f>
        <v>11774</v>
      </c>
      <c r="BR492">
        <f t="shared" ref="BR492" si="3425">+AH492</f>
        <v>11416</v>
      </c>
      <c r="BS492">
        <f t="shared" ref="BS492" si="3426">+AJ492</f>
        <v>209</v>
      </c>
      <c r="BT492">
        <v>15</v>
      </c>
      <c r="BU492">
        <f t="shared" ref="BU492" si="3427">+AD492</f>
        <v>4</v>
      </c>
      <c r="BV492">
        <f t="shared" ref="BV492" si="3428">+BV491+BU492</f>
        <v>624</v>
      </c>
      <c r="BW492" s="179">
        <f t="shared" ref="BW492" si="3429">+A492</f>
        <v>44316</v>
      </c>
      <c r="BX492">
        <f t="shared" ref="BX492" si="3430">+AL492</f>
        <v>49</v>
      </c>
      <c r="BY492">
        <f t="shared" ref="BY492" si="3431">+AN492</f>
        <v>49</v>
      </c>
      <c r="BZ492">
        <f t="shared" ref="BZ492" si="3432">+AP492</f>
        <v>0</v>
      </c>
      <c r="CA492" s="179">
        <f t="shared" ref="CA492" si="3433">+A492</f>
        <v>44316</v>
      </c>
      <c r="CB492">
        <f t="shared" ref="CB492" si="3434">+AR492</f>
        <v>1128</v>
      </c>
      <c r="CC492">
        <f t="shared" ref="CC492" si="3435">+AT492</f>
        <v>1053</v>
      </c>
      <c r="CD492">
        <f t="shared" ref="CD492" si="3436">+AV492</f>
        <v>12</v>
      </c>
      <c r="CE492" s="179">
        <f t="shared" ref="CE492" si="3437">+A492</f>
        <v>44316</v>
      </c>
      <c r="CF492">
        <f t="shared" ref="CF492" si="3438">+AD492</f>
        <v>4</v>
      </c>
      <c r="CG492">
        <f t="shared" ref="CG492" si="3439">+AG492</f>
        <v>12</v>
      </c>
      <c r="CH492" s="179">
        <f t="shared" ref="CH492" si="3440">+A492</f>
        <v>44316</v>
      </c>
      <c r="CI492">
        <f t="shared" ref="CI492" si="3441">+AI492</f>
        <v>0</v>
      </c>
      <c r="CJ492" s="1">
        <f t="shared" ref="CJ492" si="3442">+Z492</f>
        <v>44316</v>
      </c>
      <c r="CK492" s="282">
        <f t="shared" ref="CK492" si="3443">+AD492</f>
        <v>4</v>
      </c>
      <c r="CL492" s="1">
        <f t="shared" ref="CL492" si="3444">+Z492</f>
        <v>44316</v>
      </c>
      <c r="CM492" s="283">
        <f t="shared" ref="CM492" si="3445">+AI492</f>
        <v>0</v>
      </c>
    </row>
    <row r="493" spans="1:91" ht="18" customHeight="1" x14ac:dyDescent="0.55000000000000004">
      <c r="A493" s="179">
        <v>44317</v>
      </c>
      <c r="B493" s="240">
        <v>15</v>
      </c>
      <c r="C493" s="154">
        <f t="shared" ref="C493" si="3446">+B493+C492</f>
        <v>5688</v>
      </c>
      <c r="D493" s="154">
        <f t="shared" ref="D493" si="3447">+C493-F493</f>
        <v>287</v>
      </c>
      <c r="E493" s="147">
        <v>4</v>
      </c>
      <c r="F493" s="147">
        <v>5401</v>
      </c>
      <c r="G493" s="147">
        <v>1</v>
      </c>
      <c r="H493" s="135"/>
      <c r="I493" s="147">
        <v>11</v>
      </c>
      <c r="J493" s="135"/>
      <c r="K493" s="42">
        <v>0</v>
      </c>
      <c r="L493" s="146">
        <v>16</v>
      </c>
      <c r="M493" s="147">
        <v>16</v>
      </c>
      <c r="N493" s="135"/>
      <c r="O493" s="135"/>
      <c r="P493" s="147">
        <v>0</v>
      </c>
      <c r="Q493" s="147">
        <v>0</v>
      </c>
      <c r="R493" s="135"/>
      <c r="S493" s="135"/>
      <c r="T493" s="147">
        <v>16</v>
      </c>
      <c r="U493" s="147">
        <v>16</v>
      </c>
      <c r="V493" s="135"/>
      <c r="W493" s="42">
        <v>319</v>
      </c>
      <c r="X493" s="148">
        <v>310</v>
      </c>
      <c r="Y493" s="5">
        <f t="shared" si="2287"/>
        <v>305</v>
      </c>
      <c r="Z493" s="75">
        <f t="shared" ref="Z493" si="3448">+A493</f>
        <v>44317</v>
      </c>
      <c r="AA493" s="230">
        <f t="shared" ref="AA493" si="3449">+AF493+AL493+AR493</f>
        <v>12963</v>
      </c>
      <c r="AB493" s="230">
        <f t="shared" ref="AB493" si="3450">+AH493+AN493+AT493</f>
        <v>12534</v>
      </c>
      <c r="AC493" s="231">
        <f t="shared" ref="AC493" si="3451">+AJ493+AP493+AV493</f>
        <v>222</v>
      </c>
      <c r="AD493" s="183">
        <f t="shared" ref="AD493" si="3452">+AF493-AF492</f>
        <v>8</v>
      </c>
      <c r="AE493" s="243">
        <f t="shared" ref="AE493" si="3453">+AE492+AD493</f>
        <v>10577</v>
      </c>
      <c r="AF493" s="155">
        <v>11782</v>
      </c>
      <c r="AG493" s="184">
        <f t="shared" ref="AG493" si="3454">+AH493-AH492</f>
        <v>16</v>
      </c>
      <c r="AH493" s="155">
        <v>11432</v>
      </c>
      <c r="AI493" s="184">
        <f t="shared" ref="AI493" si="3455">+AJ493-AJ492</f>
        <v>1</v>
      </c>
      <c r="AJ493" s="185">
        <v>210</v>
      </c>
      <c r="AK493" s="186">
        <f t="shared" ref="AK493" si="3456">+AL493-AL492</f>
        <v>0</v>
      </c>
      <c r="AL493" s="155">
        <v>49</v>
      </c>
      <c r="AM493" s="184">
        <f t="shared" ref="AM493" si="3457">+AN493-AN492</f>
        <v>0</v>
      </c>
      <c r="AN493" s="155">
        <v>49</v>
      </c>
      <c r="AO493" s="184">
        <f t="shared" ref="AO493" si="3458">+AP493-AP492</f>
        <v>0</v>
      </c>
      <c r="AP493" s="187">
        <v>0</v>
      </c>
      <c r="AQ493" s="186">
        <f t="shared" ref="AQ493" si="3459">+AR493-AR492</f>
        <v>4</v>
      </c>
      <c r="AR493" s="155">
        <v>1132</v>
      </c>
      <c r="AS493" s="184">
        <f t="shared" ref="AS493" si="3460">+AT493-AT492</f>
        <v>0</v>
      </c>
      <c r="AT493" s="155">
        <v>1053</v>
      </c>
      <c r="AU493" s="184">
        <f t="shared" ref="AU493" si="3461">+AV493-AV492</f>
        <v>0</v>
      </c>
      <c r="AV493" s="188">
        <v>12</v>
      </c>
      <c r="AW493" s="238">
        <f t="shared" si="1985"/>
        <v>332</v>
      </c>
      <c r="AX493" s="237">
        <f t="shared" ref="AX493" si="3462">+A493</f>
        <v>44317</v>
      </c>
      <c r="AY493" s="6">
        <v>0</v>
      </c>
      <c r="AZ493" s="238">
        <f t="shared" ref="AZ493" si="3463">+AZ492+AY493</f>
        <v>410</v>
      </c>
      <c r="BA493" s="238">
        <f t="shared" si="2496"/>
        <v>276</v>
      </c>
      <c r="BB493" s="130">
        <v>0</v>
      </c>
      <c r="BC493" s="27">
        <f t="shared" ref="BC493" si="3464">+BC492+BB493</f>
        <v>964</v>
      </c>
      <c r="BD493" s="238">
        <f t="shared" si="2497"/>
        <v>311</v>
      </c>
      <c r="BE493" s="229">
        <f t="shared" ref="BE493" si="3465">+Z493</f>
        <v>44317</v>
      </c>
      <c r="BF493" s="132">
        <f t="shared" ref="BF493" si="3466">+B493</f>
        <v>15</v>
      </c>
      <c r="BG493" s="132">
        <f t="shared" ref="BG493" si="3467">+BI493</f>
        <v>5688</v>
      </c>
      <c r="BH493" s="229">
        <f t="shared" ref="BH493" si="3468">+A493</f>
        <v>44317</v>
      </c>
      <c r="BI493" s="132">
        <f t="shared" ref="BI493" si="3469">+C493</f>
        <v>5688</v>
      </c>
      <c r="BJ493" s="1">
        <f t="shared" ref="BJ493" si="3470">+BE493</f>
        <v>44317</v>
      </c>
      <c r="BK493">
        <f t="shared" ref="BK493" si="3471">+L493</f>
        <v>16</v>
      </c>
      <c r="BL493">
        <f t="shared" ref="BL493" si="3472">+M493</f>
        <v>16</v>
      </c>
      <c r="BM493" s="1">
        <f t="shared" ref="BM493" si="3473">+BJ493</f>
        <v>44317</v>
      </c>
      <c r="BN493">
        <f t="shared" ref="BN493" si="3474">+BN492+BK493</f>
        <v>9117</v>
      </c>
      <c r="BO493">
        <f t="shared" ref="BO493" si="3475">+BO492+BL493</f>
        <v>4652</v>
      </c>
      <c r="BP493" s="179">
        <f t="shared" ref="BP493" si="3476">+A493</f>
        <v>44317</v>
      </c>
      <c r="BQ493">
        <f t="shared" ref="BQ493" si="3477">+AF493</f>
        <v>11782</v>
      </c>
      <c r="BR493">
        <f t="shared" ref="BR493" si="3478">+AH493</f>
        <v>11432</v>
      </c>
      <c r="BS493">
        <f t="shared" ref="BS493" si="3479">+AJ493</f>
        <v>210</v>
      </c>
      <c r="BT493">
        <v>15</v>
      </c>
      <c r="BU493">
        <f t="shared" ref="BU493" si="3480">+AD493</f>
        <v>8</v>
      </c>
      <c r="BV493">
        <f t="shared" ref="BV493" si="3481">+BV492+BU493</f>
        <v>632</v>
      </c>
      <c r="BW493" s="179">
        <f t="shared" ref="BW493" si="3482">+A493</f>
        <v>44317</v>
      </c>
      <c r="BX493">
        <f t="shared" ref="BX493" si="3483">+AL493</f>
        <v>49</v>
      </c>
      <c r="BY493">
        <f t="shared" ref="BY493" si="3484">+AN493</f>
        <v>49</v>
      </c>
      <c r="BZ493">
        <f t="shared" ref="BZ493" si="3485">+AP493</f>
        <v>0</v>
      </c>
      <c r="CA493" s="179">
        <f t="shared" ref="CA493" si="3486">+A493</f>
        <v>44317</v>
      </c>
      <c r="CB493">
        <f t="shared" ref="CB493" si="3487">+AR493</f>
        <v>1132</v>
      </c>
      <c r="CC493">
        <f t="shared" ref="CC493" si="3488">+AT493</f>
        <v>1053</v>
      </c>
      <c r="CD493">
        <f t="shared" ref="CD493" si="3489">+AV493</f>
        <v>12</v>
      </c>
      <c r="CE493" s="179">
        <f t="shared" ref="CE493" si="3490">+A493</f>
        <v>44317</v>
      </c>
      <c r="CF493">
        <f t="shared" ref="CF493" si="3491">+AD493</f>
        <v>8</v>
      </c>
      <c r="CG493">
        <f t="shared" ref="CG493" si="3492">+AG493</f>
        <v>16</v>
      </c>
      <c r="CH493" s="179">
        <f t="shared" ref="CH493" si="3493">+A493</f>
        <v>44317</v>
      </c>
      <c r="CI493">
        <f t="shared" ref="CI493" si="3494">+AI493</f>
        <v>1</v>
      </c>
      <c r="CJ493" s="1">
        <f t="shared" ref="CJ493" si="3495">+Z493</f>
        <v>44317</v>
      </c>
      <c r="CK493" s="282">
        <f t="shared" ref="CK493" si="3496">+AD493</f>
        <v>8</v>
      </c>
      <c r="CL493" s="1">
        <f t="shared" ref="CL493" si="3497">+Z493</f>
        <v>44317</v>
      </c>
      <c r="CM493" s="283">
        <f t="shared" ref="CM493" si="3498">+AI493</f>
        <v>1</v>
      </c>
    </row>
    <row r="494" spans="1:91" ht="18" customHeight="1" x14ac:dyDescent="0.55000000000000004">
      <c r="A494" s="179">
        <v>44318</v>
      </c>
      <c r="B494" s="240">
        <v>11</v>
      </c>
      <c r="C494" s="154">
        <f t="shared" ref="C494" si="3499">+B494+C493</f>
        <v>5699</v>
      </c>
      <c r="D494" s="154">
        <f t="shared" ref="D494" si="3500">+C494-F494</f>
        <v>287</v>
      </c>
      <c r="E494" s="147">
        <v>5</v>
      </c>
      <c r="F494" s="147">
        <v>5412</v>
      </c>
      <c r="G494" s="147">
        <v>0</v>
      </c>
      <c r="H494" s="135"/>
      <c r="I494" s="147">
        <v>11</v>
      </c>
      <c r="J494" s="135"/>
      <c r="K494" s="42">
        <v>0</v>
      </c>
      <c r="L494" s="146">
        <v>12</v>
      </c>
      <c r="M494" s="147">
        <v>12</v>
      </c>
      <c r="N494" s="135"/>
      <c r="O494" s="135"/>
      <c r="P494" s="147">
        <v>0</v>
      </c>
      <c r="Q494" s="147">
        <v>0</v>
      </c>
      <c r="R494" s="135"/>
      <c r="S494" s="135"/>
      <c r="T494" s="147">
        <v>5</v>
      </c>
      <c r="U494" s="147">
        <v>5</v>
      </c>
      <c r="V494" s="135"/>
      <c r="W494" s="42">
        <v>326</v>
      </c>
      <c r="X494" s="148">
        <v>317</v>
      </c>
      <c r="Y494" s="5">
        <f t="shared" si="2287"/>
        <v>306</v>
      </c>
      <c r="Z494" s="75">
        <f t="shared" ref="Z494" si="3501">+A494</f>
        <v>44318</v>
      </c>
      <c r="AA494" s="230">
        <f t="shared" ref="AA494" si="3502">+AF494+AL494+AR494</f>
        <v>12970</v>
      </c>
      <c r="AB494" s="230">
        <f t="shared" ref="AB494" si="3503">+AH494+AN494+AT494</f>
        <v>12549</v>
      </c>
      <c r="AC494" s="231">
        <f t="shared" ref="AC494" si="3504">+AJ494+AP494+AV494</f>
        <v>222</v>
      </c>
      <c r="AD494" s="183">
        <f t="shared" ref="AD494" si="3505">+AF494-AF493</f>
        <v>2</v>
      </c>
      <c r="AE494" s="243">
        <f t="shared" ref="AE494" si="3506">+AE493+AD494</f>
        <v>10579</v>
      </c>
      <c r="AF494" s="155">
        <v>11784</v>
      </c>
      <c r="AG494" s="184">
        <f t="shared" ref="AG494" si="3507">+AH494-AH493</f>
        <v>13</v>
      </c>
      <c r="AH494" s="155">
        <v>11445</v>
      </c>
      <c r="AI494" s="184">
        <f t="shared" ref="AI494" si="3508">+AJ494-AJ493</f>
        <v>0</v>
      </c>
      <c r="AJ494" s="185">
        <v>210</v>
      </c>
      <c r="AK494" s="186">
        <f t="shared" ref="AK494" si="3509">+AL494-AL493</f>
        <v>0</v>
      </c>
      <c r="AL494" s="155">
        <v>49</v>
      </c>
      <c r="AM494" s="184">
        <f t="shared" ref="AM494" si="3510">+AN494-AN493</f>
        <v>0</v>
      </c>
      <c r="AN494" s="155">
        <v>49</v>
      </c>
      <c r="AO494" s="184">
        <f t="shared" ref="AO494" si="3511">+AP494-AP493</f>
        <v>0</v>
      </c>
      <c r="AP494" s="187">
        <v>0</v>
      </c>
      <c r="AQ494" s="186">
        <f t="shared" ref="AQ494" si="3512">+AR494-AR493</f>
        <v>5</v>
      </c>
      <c r="AR494" s="155">
        <v>1137</v>
      </c>
      <c r="AS494" s="184">
        <f t="shared" ref="AS494" si="3513">+AT494-AT493</f>
        <v>2</v>
      </c>
      <c r="AT494" s="155">
        <v>1055</v>
      </c>
      <c r="AU494" s="184">
        <f t="shared" ref="AU494" si="3514">+AV494-AV493</f>
        <v>0</v>
      </c>
      <c r="AV494" s="188">
        <v>12</v>
      </c>
      <c r="AW494" s="238">
        <f t="shared" si="1985"/>
        <v>333</v>
      </c>
      <c r="AX494" s="237">
        <f t="shared" ref="AX494" si="3515">+A494</f>
        <v>44318</v>
      </c>
      <c r="AY494" s="6">
        <v>0</v>
      </c>
      <c r="AZ494" s="238">
        <f t="shared" ref="AZ494" si="3516">+AZ493+AY494</f>
        <v>410</v>
      </c>
      <c r="BA494" s="238">
        <f t="shared" si="2496"/>
        <v>277</v>
      </c>
      <c r="BB494" s="130">
        <v>0</v>
      </c>
      <c r="BC494" s="27">
        <f t="shared" ref="BC494" si="3517">+BC493+BB494</f>
        <v>964</v>
      </c>
      <c r="BD494" s="238">
        <f t="shared" si="2497"/>
        <v>312</v>
      </c>
      <c r="BE494" s="229">
        <f t="shared" ref="BE494" si="3518">+Z494</f>
        <v>44318</v>
      </c>
      <c r="BF494" s="132">
        <f t="shared" ref="BF494" si="3519">+B494</f>
        <v>11</v>
      </c>
      <c r="BG494" s="132">
        <f t="shared" ref="BG494" si="3520">+BI494</f>
        <v>5699</v>
      </c>
      <c r="BH494" s="229">
        <f t="shared" ref="BH494" si="3521">+A494</f>
        <v>44318</v>
      </c>
      <c r="BI494" s="132">
        <f t="shared" ref="BI494" si="3522">+C494</f>
        <v>5699</v>
      </c>
      <c r="BJ494" s="1">
        <f t="shared" ref="BJ494" si="3523">+BE494</f>
        <v>44318</v>
      </c>
      <c r="BK494">
        <f t="shared" ref="BK494" si="3524">+L494</f>
        <v>12</v>
      </c>
      <c r="BL494">
        <f t="shared" ref="BL494" si="3525">+M494</f>
        <v>12</v>
      </c>
      <c r="BM494" s="1">
        <f t="shared" ref="BM494" si="3526">+BJ494</f>
        <v>44318</v>
      </c>
      <c r="BN494">
        <f t="shared" ref="BN494" si="3527">+BN493+BK494</f>
        <v>9129</v>
      </c>
      <c r="BO494">
        <f t="shared" ref="BO494" si="3528">+BO493+BL494</f>
        <v>4664</v>
      </c>
      <c r="BP494" s="179">
        <f t="shared" ref="BP494" si="3529">+A494</f>
        <v>44318</v>
      </c>
      <c r="BQ494">
        <f t="shared" ref="BQ494" si="3530">+AF494</f>
        <v>11784</v>
      </c>
      <c r="BR494">
        <f t="shared" ref="BR494" si="3531">+AH494</f>
        <v>11445</v>
      </c>
      <c r="BS494">
        <f t="shared" ref="BS494" si="3532">+AJ494</f>
        <v>210</v>
      </c>
      <c r="BT494">
        <v>15</v>
      </c>
      <c r="BU494">
        <f t="shared" ref="BU494" si="3533">+AD494</f>
        <v>2</v>
      </c>
      <c r="BV494">
        <f t="shared" ref="BV494" si="3534">+BV493+BU494</f>
        <v>634</v>
      </c>
      <c r="BW494" s="179">
        <f t="shared" ref="BW494" si="3535">+A494</f>
        <v>44318</v>
      </c>
      <c r="BX494">
        <f t="shared" ref="BX494" si="3536">+AL494</f>
        <v>49</v>
      </c>
      <c r="BY494">
        <f t="shared" ref="BY494" si="3537">+AN494</f>
        <v>49</v>
      </c>
      <c r="BZ494">
        <f t="shared" ref="BZ494" si="3538">+AP494</f>
        <v>0</v>
      </c>
      <c r="CA494" s="179">
        <f t="shared" ref="CA494" si="3539">+A494</f>
        <v>44318</v>
      </c>
      <c r="CB494">
        <f t="shared" ref="CB494" si="3540">+AR494</f>
        <v>1137</v>
      </c>
      <c r="CC494">
        <f t="shared" ref="CC494" si="3541">+AT494</f>
        <v>1055</v>
      </c>
      <c r="CD494">
        <f t="shared" ref="CD494" si="3542">+AV494</f>
        <v>12</v>
      </c>
      <c r="CE494" s="179">
        <f t="shared" ref="CE494" si="3543">+A494</f>
        <v>44318</v>
      </c>
      <c r="CF494">
        <f t="shared" ref="CF494" si="3544">+AD494</f>
        <v>2</v>
      </c>
      <c r="CG494">
        <f t="shared" ref="CG494" si="3545">+AG494</f>
        <v>13</v>
      </c>
      <c r="CH494" s="179">
        <f t="shared" ref="CH494" si="3546">+A494</f>
        <v>44318</v>
      </c>
      <c r="CI494">
        <f t="shared" ref="CI494" si="3547">+AI494</f>
        <v>0</v>
      </c>
      <c r="CJ494" s="1">
        <f t="shared" ref="CJ494" si="3548">+Z494</f>
        <v>44318</v>
      </c>
      <c r="CK494" s="282">
        <f t="shared" ref="CK494" si="3549">+AD494</f>
        <v>2</v>
      </c>
      <c r="CL494" s="1">
        <f t="shared" ref="CL494" si="3550">+Z494</f>
        <v>44318</v>
      </c>
      <c r="CM494" s="283">
        <f t="shared" ref="CM494" si="3551">+AI494</f>
        <v>0</v>
      </c>
    </row>
    <row r="495" spans="1:91" ht="18" customHeight="1" x14ac:dyDescent="0.55000000000000004">
      <c r="A495" s="179">
        <v>44319</v>
      </c>
      <c r="B495" s="240">
        <v>17</v>
      </c>
      <c r="C495" s="154">
        <f t="shared" ref="C495" si="3552">+B495+C494</f>
        <v>5716</v>
      </c>
      <c r="D495" s="154">
        <f t="shared" ref="D495" si="3553">+C495-F495</f>
        <v>292</v>
      </c>
      <c r="E495" s="147">
        <v>5</v>
      </c>
      <c r="F495" s="147">
        <v>5424</v>
      </c>
      <c r="G495" s="147">
        <v>0</v>
      </c>
      <c r="H495" s="135"/>
      <c r="I495" s="147">
        <v>6</v>
      </c>
      <c r="J495" s="135"/>
      <c r="K495" s="42">
        <v>0</v>
      </c>
      <c r="L495" s="146">
        <v>20</v>
      </c>
      <c r="M495" s="147">
        <v>20</v>
      </c>
      <c r="N495" s="135"/>
      <c r="O495" s="135"/>
      <c r="P495" s="147">
        <v>5</v>
      </c>
      <c r="Q495" s="147">
        <v>5</v>
      </c>
      <c r="R495" s="135"/>
      <c r="S495" s="135"/>
      <c r="T495" s="147">
        <v>13</v>
      </c>
      <c r="U495" s="147">
        <v>13</v>
      </c>
      <c r="V495" s="135"/>
      <c r="W495" s="42">
        <v>328</v>
      </c>
      <c r="X495" s="148">
        <v>319</v>
      </c>
      <c r="Y495" s="5">
        <f t="shared" si="2287"/>
        <v>307</v>
      </c>
      <c r="Z495" s="75">
        <f t="shared" ref="Z495" si="3554">+A495</f>
        <v>44319</v>
      </c>
      <c r="AA495" s="230">
        <f t="shared" ref="AA495" si="3555">+AF495+AL495+AR495</f>
        <v>12980</v>
      </c>
      <c r="AB495" s="230">
        <f t="shared" ref="AB495" si="3556">+AH495+AN495+AT495</f>
        <v>12554</v>
      </c>
      <c r="AC495" s="231">
        <f t="shared" ref="AC495" si="3557">+AJ495+AP495+AV495</f>
        <v>222</v>
      </c>
      <c r="AD495" s="183">
        <f t="shared" ref="AD495" si="3558">+AF495-AF494</f>
        <v>2</v>
      </c>
      <c r="AE495" s="243">
        <f t="shared" ref="AE495" si="3559">+AE494+AD495</f>
        <v>10581</v>
      </c>
      <c r="AF495" s="155">
        <v>11786</v>
      </c>
      <c r="AG495" s="184">
        <f t="shared" ref="AG495:AG496" si="3560">+AH495-AH494</f>
        <v>2</v>
      </c>
      <c r="AH495" s="155">
        <v>11447</v>
      </c>
      <c r="AI495" s="184">
        <f t="shared" ref="AI495" si="3561">+AJ495-AJ494</f>
        <v>0</v>
      </c>
      <c r="AJ495" s="185">
        <v>210</v>
      </c>
      <c r="AK495" s="186">
        <f t="shared" ref="AK495" si="3562">+AL495-AL494</f>
        <v>0</v>
      </c>
      <c r="AL495" s="155">
        <v>49</v>
      </c>
      <c r="AM495" s="184">
        <f t="shared" ref="AM495" si="3563">+AN495-AN494</f>
        <v>0</v>
      </c>
      <c r="AN495" s="155">
        <v>49</v>
      </c>
      <c r="AO495" s="184">
        <f t="shared" ref="AO495" si="3564">+AP495-AP494</f>
        <v>0</v>
      </c>
      <c r="AP495" s="187">
        <v>0</v>
      </c>
      <c r="AQ495" s="186">
        <f t="shared" ref="AQ495" si="3565">+AR495-AR494</f>
        <v>8</v>
      </c>
      <c r="AR495" s="155">
        <v>1145</v>
      </c>
      <c r="AS495" s="184">
        <f t="shared" ref="AS495" si="3566">+AT495-AT494</f>
        <v>3</v>
      </c>
      <c r="AT495" s="155">
        <v>1058</v>
      </c>
      <c r="AU495" s="184">
        <f t="shared" ref="AU495" si="3567">+AV495-AV494</f>
        <v>0</v>
      </c>
      <c r="AV495" s="188">
        <v>12</v>
      </c>
      <c r="AW495" s="238">
        <f t="shared" si="1985"/>
        <v>334</v>
      </c>
      <c r="AX495" s="237">
        <f t="shared" ref="AX495" si="3568">+A495</f>
        <v>44319</v>
      </c>
      <c r="AY495" s="6">
        <v>0</v>
      </c>
      <c r="AZ495" s="238">
        <f t="shared" ref="AZ495" si="3569">+AZ494+AY495</f>
        <v>410</v>
      </c>
      <c r="BA495" s="238">
        <f t="shared" si="2496"/>
        <v>278</v>
      </c>
      <c r="BB495" s="130">
        <v>0</v>
      </c>
      <c r="BC495" s="27">
        <f t="shared" ref="BC495" si="3570">+BC494+BB495</f>
        <v>964</v>
      </c>
      <c r="BD495" s="238">
        <f t="shared" si="2497"/>
        <v>313</v>
      </c>
      <c r="BE495" s="229">
        <f t="shared" ref="BE495" si="3571">+Z495</f>
        <v>44319</v>
      </c>
      <c r="BF495" s="132">
        <f t="shared" ref="BF495" si="3572">+B495</f>
        <v>17</v>
      </c>
      <c r="BG495" s="132">
        <f t="shared" ref="BG495" si="3573">+BI495</f>
        <v>5716</v>
      </c>
      <c r="BH495" s="229">
        <f t="shared" ref="BH495" si="3574">+A495</f>
        <v>44319</v>
      </c>
      <c r="BI495" s="132">
        <f t="shared" ref="BI495" si="3575">+C495</f>
        <v>5716</v>
      </c>
      <c r="BJ495" s="1">
        <f t="shared" ref="BJ495" si="3576">+BE495</f>
        <v>44319</v>
      </c>
      <c r="BK495">
        <f t="shared" ref="BK495" si="3577">+L495</f>
        <v>20</v>
      </c>
      <c r="BL495">
        <f t="shared" ref="BL495" si="3578">+M495</f>
        <v>20</v>
      </c>
      <c r="BM495" s="1">
        <f t="shared" ref="BM495" si="3579">+BJ495</f>
        <v>44319</v>
      </c>
      <c r="BN495">
        <f t="shared" ref="BN495" si="3580">+BN494+BK495</f>
        <v>9149</v>
      </c>
      <c r="BO495">
        <f t="shared" ref="BO495" si="3581">+BO494+BL495</f>
        <v>4684</v>
      </c>
      <c r="BP495" s="179">
        <f t="shared" ref="BP495" si="3582">+A495</f>
        <v>44319</v>
      </c>
      <c r="BQ495">
        <f t="shared" ref="BQ495" si="3583">+AF495</f>
        <v>11786</v>
      </c>
      <c r="BR495">
        <f t="shared" ref="BR495" si="3584">+AH495</f>
        <v>11447</v>
      </c>
      <c r="BS495">
        <f t="shared" ref="BS495" si="3585">+AJ495</f>
        <v>210</v>
      </c>
      <c r="BT495">
        <v>15</v>
      </c>
      <c r="BU495">
        <f t="shared" ref="BU495" si="3586">+AD495</f>
        <v>2</v>
      </c>
      <c r="BV495">
        <f t="shared" ref="BV495" si="3587">+BV494+BU495</f>
        <v>636</v>
      </c>
      <c r="BW495" s="179">
        <f t="shared" ref="BW495" si="3588">+A495</f>
        <v>44319</v>
      </c>
      <c r="BX495">
        <f t="shared" ref="BX495" si="3589">+AL495</f>
        <v>49</v>
      </c>
      <c r="BY495">
        <f t="shared" ref="BY495" si="3590">+AN495</f>
        <v>49</v>
      </c>
      <c r="BZ495">
        <f t="shared" ref="BZ495" si="3591">+AP495</f>
        <v>0</v>
      </c>
      <c r="CA495" s="179">
        <f t="shared" ref="CA495" si="3592">+A495</f>
        <v>44319</v>
      </c>
      <c r="CB495">
        <f t="shared" ref="CB495" si="3593">+AR495</f>
        <v>1145</v>
      </c>
      <c r="CC495">
        <f t="shared" ref="CC495" si="3594">+AT495</f>
        <v>1058</v>
      </c>
      <c r="CD495">
        <f t="shared" ref="CD495" si="3595">+AV495</f>
        <v>12</v>
      </c>
      <c r="CE495" s="179">
        <f t="shared" ref="CE495" si="3596">+A495</f>
        <v>44319</v>
      </c>
      <c r="CF495">
        <f t="shared" ref="CF495" si="3597">+AD495</f>
        <v>2</v>
      </c>
      <c r="CG495">
        <f t="shared" ref="CG495" si="3598">+AG495</f>
        <v>2</v>
      </c>
      <c r="CH495" s="179">
        <f t="shared" ref="CH495" si="3599">+A495</f>
        <v>44319</v>
      </c>
      <c r="CI495">
        <f t="shared" ref="CI495" si="3600">+AI495</f>
        <v>0</v>
      </c>
      <c r="CJ495" s="1">
        <f t="shared" ref="CJ495" si="3601">+Z495</f>
        <v>44319</v>
      </c>
      <c r="CK495" s="282">
        <f t="shared" ref="CK495" si="3602">+AD495</f>
        <v>2</v>
      </c>
      <c r="CL495" s="1">
        <f t="shared" ref="CL495" si="3603">+Z495</f>
        <v>44319</v>
      </c>
      <c r="CM495" s="283">
        <f t="shared" ref="CM495" si="3604">+AI495</f>
        <v>0</v>
      </c>
    </row>
    <row r="496" spans="1:91" ht="18" customHeight="1" x14ac:dyDescent="0.55000000000000004">
      <c r="A496" s="179">
        <v>44320</v>
      </c>
      <c r="B496" s="240">
        <v>7</v>
      </c>
      <c r="C496" s="154">
        <f t="shared" ref="C496" si="3605">+B496+C495</f>
        <v>5723</v>
      </c>
      <c r="D496" s="154">
        <f t="shared" ref="D496" si="3606">+C496-F496</f>
        <v>288</v>
      </c>
      <c r="E496" s="147">
        <v>5</v>
      </c>
      <c r="F496" s="147">
        <v>5435</v>
      </c>
      <c r="G496" s="147">
        <v>6</v>
      </c>
      <c r="H496" s="135"/>
      <c r="I496" s="147">
        <v>11</v>
      </c>
      <c r="J496" s="135"/>
      <c r="K496" s="42">
        <v>0</v>
      </c>
      <c r="L496" s="146">
        <v>10</v>
      </c>
      <c r="M496" s="147">
        <v>10</v>
      </c>
      <c r="N496" s="135"/>
      <c r="O496" s="135"/>
      <c r="P496" s="147">
        <v>1</v>
      </c>
      <c r="Q496" s="147">
        <v>1</v>
      </c>
      <c r="R496" s="135"/>
      <c r="S496" s="135"/>
      <c r="T496" s="147">
        <v>14</v>
      </c>
      <c r="U496" s="147">
        <v>13</v>
      </c>
      <c r="V496" s="135"/>
      <c r="W496" s="42">
        <v>323</v>
      </c>
      <c r="X496" s="148">
        <v>315</v>
      </c>
      <c r="Y496" s="5">
        <f t="shared" si="2287"/>
        <v>308</v>
      </c>
      <c r="Z496" s="75">
        <f t="shared" ref="Z496" si="3607">+A496</f>
        <v>44320</v>
      </c>
      <c r="AA496" s="230">
        <f t="shared" ref="AA496" si="3608">+AF496+AL496+AR496</f>
        <v>12992</v>
      </c>
      <c r="AB496" s="230">
        <f t="shared" ref="AB496" si="3609">+AH496+AN496+AT496</f>
        <v>12567</v>
      </c>
      <c r="AC496" s="231">
        <f t="shared" ref="AC496" si="3610">+AJ496+AP496+AV496</f>
        <v>222</v>
      </c>
      <c r="AD496" s="183">
        <f t="shared" ref="AD496" si="3611">+AF496-AF495</f>
        <v>4</v>
      </c>
      <c r="AE496" s="243">
        <f t="shared" ref="AE496" si="3612">+AE495+AD496</f>
        <v>10585</v>
      </c>
      <c r="AF496" s="155">
        <v>11790</v>
      </c>
      <c r="AG496" s="184">
        <f t="shared" si="3560"/>
        <v>4</v>
      </c>
      <c r="AH496" s="155">
        <v>11451</v>
      </c>
      <c r="AI496" s="184">
        <f t="shared" ref="AI496" si="3613">+AJ496-AJ495</f>
        <v>0</v>
      </c>
      <c r="AJ496" s="185">
        <v>210</v>
      </c>
      <c r="AK496" s="186">
        <f t="shared" ref="AK496" si="3614">+AL496-AL495</f>
        <v>0</v>
      </c>
      <c r="AL496" s="155">
        <v>49</v>
      </c>
      <c r="AM496" s="184">
        <f t="shared" ref="AM496" si="3615">+AN496-AN495</f>
        <v>0</v>
      </c>
      <c r="AN496" s="155">
        <v>49</v>
      </c>
      <c r="AO496" s="184">
        <f t="shared" ref="AO496" si="3616">+AP496-AP495</f>
        <v>0</v>
      </c>
      <c r="AP496" s="187">
        <v>0</v>
      </c>
      <c r="AQ496" s="186">
        <f t="shared" ref="AQ496" si="3617">+AR496-AR495</f>
        <v>8</v>
      </c>
      <c r="AR496" s="155">
        <v>1153</v>
      </c>
      <c r="AS496" s="184">
        <f t="shared" ref="AS496:AS497" si="3618">+AT496-AT495</f>
        <v>9</v>
      </c>
      <c r="AT496" s="155">
        <v>1067</v>
      </c>
      <c r="AU496" s="184">
        <f t="shared" ref="AU496" si="3619">+AV496-AV495</f>
        <v>0</v>
      </c>
      <c r="AV496" s="188">
        <v>12</v>
      </c>
      <c r="AW496" s="238">
        <f t="shared" si="1985"/>
        <v>335</v>
      </c>
      <c r="AX496" s="237">
        <f t="shared" ref="AX496" si="3620">+A496</f>
        <v>44320</v>
      </c>
      <c r="AY496" s="6">
        <v>0</v>
      </c>
      <c r="AZ496" s="238">
        <f t="shared" ref="AZ496" si="3621">+AZ495+AY496</f>
        <v>410</v>
      </c>
      <c r="BA496" s="238">
        <f t="shared" si="2496"/>
        <v>279</v>
      </c>
      <c r="BB496" s="130">
        <v>0</v>
      </c>
      <c r="BC496" s="27">
        <f t="shared" ref="BC496" si="3622">+BC495+BB496</f>
        <v>964</v>
      </c>
      <c r="BD496" s="238">
        <f t="shared" si="2497"/>
        <v>314</v>
      </c>
      <c r="BE496" s="229">
        <f t="shared" ref="BE496" si="3623">+Z496</f>
        <v>44320</v>
      </c>
      <c r="BF496" s="132">
        <f t="shared" ref="BF496" si="3624">+B496</f>
        <v>7</v>
      </c>
      <c r="BG496" s="132">
        <f t="shared" ref="BG496" si="3625">+BI496</f>
        <v>5723</v>
      </c>
      <c r="BH496" s="229">
        <f t="shared" ref="BH496" si="3626">+A496</f>
        <v>44320</v>
      </c>
      <c r="BI496" s="132">
        <f t="shared" ref="BI496" si="3627">+C496</f>
        <v>5723</v>
      </c>
      <c r="BJ496" s="1">
        <f t="shared" ref="BJ496" si="3628">+BE496</f>
        <v>44320</v>
      </c>
      <c r="BK496">
        <f t="shared" ref="BK496" si="3629">+L496</f>
        <v>10</v>
      </c>
      <c r="BL496">
        <f t="shared" ref="BL496" si="3630">+M496</f>
        <v>10</v>
      </c>
      <c r="BM496" s="1">
        <f t="shared" ref="BM496" si="3631">+BJ496</f>
        <v>44320</v>
      </c>
      <c r="BN496">
        <f t="shared" ref="BN496" si="3632">+BN495+BK496</f>
        <v>9159</v>
      </c>
      <c r="BO496">
        <f t="shared" ref="BO496" si="3633">+BO495+BL496</f>
        <v>4694</v>
      </c>
      <c r="BP496" s="179">
        <f t="shared" ref="BP496" si="3634">+A496</f>
        <v>44320</v>
      </c>
      <c r="BQ496">
        <f t="shared" ref="BQ496" si="3635">+AF496</f>
        <v>11790</v>
      </c>
      <c r="BR496">
        <f t="shared" ref="BR496" si="3636">+AH496</f>
        <v>11451</v>
      </c>
      <c r="BS496">
        <f t="shared" ref="BS496" si="3637">+AJ496</f>
        <v>210</v>
      </c>
      <c r="BT496">
        <v>15</v>
      </c>
      <c r="BU496">
        <f t="shared" ref="BU496" si="3638">+AD496</f>
        <v>4</v>
      </c>
      <c r="BV496">
        <f t="shared" ref="BV496" si="3639">+BV495+BU496</f>
        <v>640</v>
      </c>
      <c r="BW496" s="179">
        <f t="shared" ref="BW496" si="3640">+A496</f>
        <v>44320</v>
      </c>
      <c r="BX496">
        <f t="shared" ref="BX496" si="3641">+AL496</f>
        <v>49</v>
      </c>
      <c r="BY496">
        <f t="shared" ref="BY496" si="3642">+AN496</f>
        <v>49</v>
      </c>
      <c r="BZ496">
        <f t="shared" ref="BZ496" si="3643">+AP496</f>
        <v>0</v>
      </c>
      <c r="CA496" s="179">
        <f t="shared" ref="CA496" si="3644">+A496</f>
        <v>44320</v>
      </c>
      <c r="CB496">
        <f t="shared" ref="CB496" si="3645">+AR496</f>
        <v>1153</v>
      </c>
      <c r="CC496">
        <f t="shared" ref="CC496" si="3646">+AT496</f>
        <v>1067</v>
      </c>
      <c r="CD496">
        <f t="shared" ref="CD496" si="3647">+AV496</f>
        <v>12</v>
      </c>
      <c r="CE496" s="179">
        <f t="shared" ref="CE496" si="3648">+A496</f>
        <v>44320</v>
      </c>
      <c r="CF496">
        <f t="shared" ref="CF496" si="3649">+AD496</f>
        <v>4</v>
      </c>
      <c r="CG496">
        <f t="shared" ref="CG496" si="3650">+AG496</f>
        <v>4</v>
      </c>
      <c r="CH496" s="179">
        <f t="shared" ref="CH496" si="3651">+A496</f>
        <v>44320</v>
      </c>
      <c r="CI496">
        <f t="shared" ref="CI496" si="3652">+AI496</f>
        <v>0</v>
      </c>
      <c r="CJ496" s="1">
        <f t="shared" ref="CJ496" si="3653">+Z496</f>
        <v>44320</v>
      </c>
      <c r="CK496" s="282">
        <f t="shared" ref="CK496" si="3654">+AD496</f>
        <v>4</v>
      </c>
      <c r="CL496" s="1">
        <f t="shared" ref="CL496" si="3655">+Z496</f>
        <v>44320</v>
      </c>
      <c r="CM496" s="283">
        <f t="shared" ref="CM496" si="3656">+AI496</f>
        <v>0</v>
      </c>
    </row>
    <row r="497" spans="1:91" ht="18" customHeight="1" x14ac:dyDescent="0.55000000000000004">
      <c r="A497" s="179">
        <v>44321</v>
      </c>
      <c r="B497" s="240">
        <v>5</v>
      </c>
      <c r="C497" s="154">
        <f t="shared" ref="C497" si="3657">+B497+C496</f>
        <v>5728</v>
      </c>
      <c r="D497" s="154">
        <f t="shared" ref="D497" si="3658">+C497-F497</f>
        <v>284</v>
      </c>
      <c r="E497" s="147">
        <v>3</v>
      </c>
      <c r="F497" s="147">
        <v>5444</v>
      </c>
      <c r="G497" s="147">
        <v>1</v>
      </c>
      <c r="H497" s="135"/>
      <c r="I497" s="147">
        <v>12</v>
      </c>
      <c r="J497" s="135"/>
      <c r="K497" s="42">
        <v>0</v>
      </c>
      <c r="L497" s="146">
        <v>7</v>
      </c>
      <c r="M497" s="147">
        <v>7</v>
      </c>
      <c r="N497" s="135"/>
      <c r="O497" s="135"/>
      <c r="P497" s="147">
        <v>2</v>
      </c>
      <c r="Q497" s="147">
        <v>2</v>
      </c>
      <c r="R497" s="135"/>
      <c r="S497" s="135"/>
      <c r="T497" s="147">
        <v>16</v>
      </c>
      <c r="U497" s="147">
        <v>15</v>
      </c>
      <c r="V497" s="135"/>
      <c r="W497" s="42">
        <v>312</v>
      </c>
      <c r="X497" s="148">
        <v>305</v>
      </c>
      <c r="Y497" s="5">
        <f t="shared" si="2287"/>
        <v>309</v>
      </c>
      <c r="Z497" s="75">
        <f t="shared" ref="Z497" si="3659">+A497</f>
        <v>44321</v>
      </c>
      <c r="AA497" s="230">
        <f t="shared" ref="AA497" si="3660">+AF497+AL497+AR497</f>
        <v>13005</v>
      </c>
      <c r="AB497" s="230">
        <f t="shared" ref="AB497" si="3661">+AH497+AN497+AT497</f>
        <v>12585</v>
      </c>
      <c r="AC497" s="231">
        <f t="shared" ref="AC497" si="3662">+AJ497+AP497+AV497</f>
        <v>222</v>
      </c>
      <c r="AD497" s="183">
        <f t="shared" ref="AD497" si="3663">+AF497-AF496</f>
        <v>6</v>
      </c>
      <c r="AE497" s="243">
        <f t="shared" ref="AE497" si="3664">+AE496+AD497</f>
        <v>10591</v>
      </c>
      <c r="AF497" s="155">
        <v>11796</v>
      </c>
      <c r="AG497" s="184">
        <f t="shared" ref="AG497:AG500" si="3665">+AH497-AH496</f>
        <v>11</v>
      </c>
      <c r="AH497" s="155">
        <v>11462</v>
      </c>
      <c r="AI497" s="184">
        <f t="shared" ref="AI497" si="3666">+AJ497-AJ496</f>
        <v>0</v>
      </c>
      <c r="AJ497" s="185">
        <v>210</v>
      </c>
      <c r="AK497" s="186">
        <f t="shared" ref="AK497" si="3667">+AL497-AL496</f>
        <v>0</v>
      </c>
      <c r="AL497" s="155">
        <v>49</v>
      </c>
      <c r="AM497" s="184">
        <f t="shared" ref="AM497" si="3668">+AN497-AN496</f>
        <v>0</v>
      </c>
      <c r="AN497" s="155">
        <v>49</v>
      </c>
      <c r="AO497" s="184">
        <f t="shared" ref="AO497" si="3669">+AP497-AP496</f>
        <v>0</v>
      </c>
      <c r="AP497" s="187">
        <v>0</v>
      </c>
      <c r="AQ497" s="186">
        <f t="shared" ref="AQ497" si="3670">+AR497-AR496</f>
        <v>7</v>
      </c>
      <c r="AR497" s="155">
        <v>1160</v>
      </c>
      <c r="AS497" s="184">
        <f t="shared" si="3618"/>
        <v>7</v>
      </c>
      <c r="AT497" s="155">
        <v>1074</v>
      </c>
      <c r="AU497" s="184">
        <f t="shared" ref="AU497" si="3671">+AV497-AV496</f>
        <v>0</v>
      </c>
      <c r="AV497" s="188">
        <v>12</v>
      </c>
      <c r="AW497" s="238">
        <f t="shared" si="1985"/>
        <v>336</v>
      </c>
      <c r="AX497" s="237">
        <f t="shared" ref="AX497" si="3672">+A497</f>
        <v>44321</v>
      </c>
      <c r="AY497" s="6">
        <v>0</v>
      </c>
      <c r="AZ497" s="238">
        <f t="shared" ref="AZ497" si="3673">+AZ496+AY497</f>
        <v>410</v>
      </c>
      <c r="BA497" s="238">
        <f t="shared" si="2496"/>
        <v>280</v>
      </c>
      <c r="BB497" s="130">
        <v>0</v>
      </c>
      <c r="BC497" s="27">
        <f t="shared" ref="BC497" si="3674">+BC496+BB497</f>
        <v>964</v>
      </c>
      <c r="BD497" s="238">
        <f t="shared" si="2497"/>
        <v>315</v>
      </c>
      <c r="BE497" s="229">
        <f t="shared" ref="BE497" si="3675">+Z497</f>
        <v>44321</v>
      </c>
      <c r="BF497" s="132">
        <f t="shared" ref="BF497" si="3676">+B497</f>
        <v>5</v>
      </c>
      <c r="BG497" s="132">
        <f t="shared" ref="BG497" si="3677">+BI497</f>
        <v>5728</v>
      </c>
      <c r="BH497" s="229">
        <f t="shared" ref="BH497" si="3678">+A497</f>
        <v>44321</v>
      </c>
      <c r="BI497" s="132">
        <f t="shared" ref="BI497" si="3679">+C497</f>
        <v>5728</v>
      </c>
      <c r="BJ497" s="1">
        <f t="shared" ref="BJ497" si="3680">+BE497</f>
        <v>44321</v>
      </c>
      <c r="BK497">
        <f t="shared" ref="BK497" si="3681">+L497</f>
        <v>7</v>
      </c>
      <c r="BL497">
        <f t="shared" ref="BL497" si="3682">+M497</f>
        <v>7</v>
      </c>
      <c r="BM497" s="1">
        <f t="shared" ref="BM497" si="3683">+BJ497</f>
        <v>44321</v>
      </c>
      <c r="BN497">
        <f t="shared" ref="BN497" si="3684">+BN496+BK497</f>
        <v>9166</v>
      </c>
      <c r="BO497">
        <f t="shared" ref="BO497" si="3685">+BO496+BL497</f>
        <v>4701</v>
      </c>
      <c r="BP497" s="179">
        <f t="shared" ref="BP497" si="3686">+A497</f>
        <v>44321</v>
      </c>
      <c r="BQ497">
        <f t="shared" ref="BQ497" si="3687">+AF497</f>
        <v>11796</v>
      </c>
      <c r="BR497">
        <f t="shared" ref="BR497" si="3688">+AH497</f>
        <v>11462</v>
      </c>
      <c r="BS497">
        <f t="shared" ref="BS497" si="3689">+AJ497</f>
        <v>210</v>
      </c>
      <c r="BT497">
        <v>15</v>
      </c>
      <c r="BU497">
        <f t="shared" ref="BU497" si="3690">+AD497</f>
        <v>6</v>
      </c>
      <c r="BV497">
        <f t="shared" ref="BV497" si="3691">+BV496+BU497</f>
        <v>646</v>
      </c>
      <c r="BW497" s="179">
        <f t="shared" ref="BW497" si="3692">+A497</f>
        <v>44321</v>
      </c>
      <c r="BX497">
        <f t="shared" ref="BX497" si="3693">+AL497</f>
        <v>49</v>
      </c>
      <c r="BY497">
        <f t="shared" ref="BY497" si="3694">+AN497</f>
        <v>49</v>
      </c>
      <c r="BZ497">
        <f t="shared" ref="BZ497" si="3695">+AP497</f>
        <v>0</v>
      </c>
      <c r="CA497" s="179">
        <f t="shared" ref="CA497" si="3696">+A497</f>
        <v>44321</v>
      </c>
      <c r="CB497">
        <f t="shared" ref="CB497" si="3697">+AR497</f>
        <v>1160</v>
      </c>
      <c r="CC497">
        <f t="shared" ref="CC497" si="3698">+AT497</f>
        <v>1074</v>
      </c>
      <c r="CD497">
        <f t="shared" ref="CD497" si="3699">+AV497</f>
        <v>12</v>
      </c>
      <c r="CE497" s="179">
        <f t="shared" ref="CE497" si="3700">+A497</f>
        <v>44321</v>
      </c>
      <c r="CF497">
        <f t="shared" ref="CF497" si="3701">+AD497</f>
        <v>6</v>
      </c>
      <c r="CG497">
        <f t="shared" ref="CG497" si="3702">+AG497</f>
        <v>11</v>
      </c>
      <c r="CH497" s="179">
        <f t="shared" ref="CH497" si="3703">+A497</f>
        <v>44321</v>
      </c>
      <c r="CI497">
        <f t="shared" ref="CI497" si="3704">+AI497</f>
        <v>0</v>
      </c>
      <c r="CJ497" s="1">
        <f t="shared" ref="CJ497" si="3705">+Z497</f>
        <v>44321</v>
      </c>
      <c r="CK497" s="282">
        <f t="shared" ref="CK497" si="3706">+AD497</f>
        <v>6</v>
      </c>
      <c r="CL497" s="1">
        <f t="shared" ref="CL497" si="3707">+Z497</f>
        <v>44321</v>
      </c>
      <c r="CM497" s="283">
        <f t="shared" ref="CM497" si="3708">+AI497</f>
        <v>0</v>
      </c>
    </row>
    <row r="498" spans="1:91" ht="18" customHeight="1" x14ac:dyDescent="0.55000000000000004">
      <c r="A498" s="179">
        <v>44322</v>
      </c>
      <c r="B498" s="240">
        <v>13</v>
      </c>
      <c r="C498" s="154">
        <f t="shared" ref="C498" si="3709">+B498+C497</f>
        <v>5741</v>
      </c>
      <c r="D498" s="154">
        <f t="shared" ref="D498" si="3710">+C498-F498</f>
        <v>279</v>
      </c>
      <c r="E498" s="147">
        <v>3</v>
      </c>
      <c r="F498" s="147">
        <v>5462</v>
      </c>
      <c r="G498" s="147">
        <v>0</v>
      </c>
      <c r="H498" s="135"/>
      <c r="I498" s="147">
        <v>1</v>
      </c>
      <c r="J498" s="135"/>
      <c r="K498" s="42">
        <v>0</v>
      </c>
      <c r="L498" s="146">
        <v>17</v>
      </c>
      <c r="M498" s="147">
        <v>17</v>
      </c>
      <c r="N498" s="135"/>
      <c r="O498" s="135"/>
      <c r="P498" s="147">
        <v>0</v>
      </c>
      <c r="Q498" s="147">
        <v>0</v>
      </c>
      <c r="R498" s="135"/>
      <c r="S498" s="135"/>
      <c r="T498" s="147">
        <v>11</v>
      </c>
      <c r="U498" s="147">
        <v>11</v>
      </c>
      <c r="V498" s="135"/>
      <c r="W498" s="42">
        <v>318</v>
      </c>
      <c r="X498" s="148">
        <v>311</v>
      </c>
      <c r="Y498" s="5">
        <f t="shared" si="2287"/>
        <v>310</v>
      </c>
      <c r="Z498" s="75">
        <f t="shared" ref="Z498" si="3711">+A498</f>
        <v>44322</v>
      </c>
      <c r="AA498" s="230">
        <f t="shared" ref="AA498" si="3712">+AF498+AL498+AR498</f>
        <v>13020</v>
      </c>
      <c r="AB498" s="230">
        <f t="shared" ref="AB498" si="3713">+AH498+AN498+AT498</f>
        <v>12592</v>
      </c>
      <c r="AC498" s="231">
        <f t="shared" ref="AC498" si="3714">+AJ498+AP498+AV498</f>
        <v>222</v>
      </c>
      <c r="AD498" s="183">
        <f t="shared" ref="AD498" si="3715">+AF498-AF497</f>
        <v>2</v>
      </c>
      <c r="AE498" s="243">
        <f t="shared" ref="AE498" si="3716">+AE497+AD498</f>
        <v>10593</v>
      </c>
      <c r="AF498" s="155">
        <v>11798</v>
      </c>
      <c r="AG498" s="184">
        <f t="shared" si="3665"/>
        <v>6</v>
      </c>
      <c r="AH498" s="155">
        <v>11468</v>
      </c>
      <c r="AI498" s="184">
        <f t="shared" ref="AI498" si="3717">+AJ498-AJ497</f>
        <v>0</v>
      </c>
      <c r="AJ498" s="185">
        <v>210</v>
      </c>
      <c r="AK498" s="186">
        <f t="shared" ref="AK498" si="3718">+AL498-AL497</f>
        <v>0</v>
      </c>
      <c r="AL498" s="155">
        <v>49</v>
      </c>
      <c r="AM498" s="184">
        <f t="shared" ref="AM498" si="3719">+AN498-AN497</f>
        <v>0</v>
      </c>
      <c r="AN498" s="155">
        <v>49</v>
      </c>
      <c r="AO498" s="184">
        <f t="shared" ref="AO498" si="3720">+AP498-AP497</f>
        <v>0</v>
      </c>
      <c r="AP498" s="187">
        <v>0</v>
      </c>
      <c r="AQ498" s="186">
        <f t="shared" ref="AQ498" si="3721">+AR498-AR497</f>
        <v>13</v>
      </c>
      <c r="AR498" s="155">
        <v>1173</v>
      </c>
      <c r="AS498" s="184">
        <f t="shared" ref="AS498" si="3722">+AT498-AT497</f>
        <v>1</v>
      </c>
      <c r="AT498" s="155">
        <v>1075</v>
      </c>
      <c r="AU498" s="184">
        <f t="shared" ref="AU498" si="3723">+AV498-AV497</f>
        <v>0</v>
      </c>
      <c r="AV498" s="188">
        <v>12</v>
      </c>
      <c r="AW498" s="238">
        <f t="shared" si="1985"/>
        <v>337</v>
      </c>
      <c r="AX498" s="237">
        <f t="shared" ref="AX498" si="3724">+A498</f>
        <v>44322</v>
      </c>
      <c r="AY498" s="6">
        <v>0</v>
      </c>
      <c r="AZ498" s="238">
        <f t="shared" ref="AZ498" si="3725">+AZ497+AY498</f>
        <v>410</v>
      </c>
      <c r="BA498" s="238">
        <f t="shared" si="2496"/>
        <v>281</v>
      </c>
      <c r="BB498" s="130">
        <v>0</v>
      </c>
      <c r="BC498" s="27">
        <f t="shared" ref="BC498" si="3726">+BC497+BB498</f>
        <v>964</v>
      </c>
      <c r="BD498" s="238">
        <f t="shared" si="2497"/>
        <v>316</v>
      </c>
      <c r="BE498" s="229">
        <f t="shared" ref="BE498" si="3727">+Z498</f>
        <v>44322</v>
      </c>
      <c r="BF498" s="132">
        <f t="shared" ref="BF498" si="3728">+B498</f>
        <v>13</v>
      </c>
      <c r="BG498" s="132">
        <f t="shared" ref="BG498" si="3729">+BI498</f>
        <v>5741</v>
      </c>
      <c r="BH498" s="229">
        <f t="shared" ref="BH498" si="3730">+A498</f>
        <v>44322</v>
      </c>
      <c r="BI498" s="132">
        <f t="shared" ref="BI498" si="3731">+C498</f>
        <v>5741</v>
      </c>
      <c r="BJ498" s="1">
        <f t="shared" ref="BJ498" si="3732">+BE498</f>
        <v>44322</v>
      </c>
      <c r="BK498">
        <f t="shared" ref="BK498" si="3733">+L498</f>
        <v>17</v>
      </c>
      <c r="BL498">
        <f t="shared" ref="BL498" si="3734">+M498</f>
        <v>17</v>
      </c>
      <c r="BM498" s="1">
        <f t="shared" ref="BM498" si="3735">+BJ498</f>
        <v>44322</v>
      </c>
      <c r="BN498">
        <f t="shared" ref="BN498" si="3736">+BN497+BK498</f>
        <v>9183</v>
      </c>
      <c r="BO498">
        <f t="shared" ref="BO498" si="3737">+BO497+BL498</f>
        <v>4718</v>
      </c>
      <c r="BP498" s="179">
        <f t="shared" ref="BP498" si="3738">+A498</f>
        <v>44322</v>
      </c>
      <c r="BQ498">
        <f t="shared" ref="BQ498" si="3739">+AF498</f>
        <v>11798</v>
      </c>
      <c r="BR498">
        <f t="shared" ref="BR498" si="3740">+AH498</f>
        <v>11468</v>
      </c>
      <c r="BS498">
        <f t="shared" ref="BS498" si="3741">+AJ498</f>
        <v>210</v>
      </c>
      <c r="BT498">
        <v>15</v>
      </c>
      <c r="BU498">
        <f t="shared" ref="BU498" si="3742">+AD498</f>
        <v>2</v>
      </c>
      <c r="BV498">
        <f t="shared" ref="BV498" si="3743">+BV497+BU498</f>
        <v>648</v>
      </c>
      <c r="BW498" s="179">
        <f t="shared" ref="BW498" si="3744">+A498</f>
        <v>44322</v>
      </c>
      <c r="BX498">
        <f t="shared" ref="BX498" si="3745">+AL498</f>
        <v>49</v>
      </c>
      <c r="BY498">
        <f t="shared" ref="BY498" si="3746">+AN498</f>
        <v>49</v>
      </c>
      <c r="BZ498">
        <f t="shared" ref="BZ498" si="3747">+AP498</f>
        <v>0</v>
      </c>
      <c r="CA498" s="179">
        <f t="shared" ref="CA498" si="3748">+A498</f>
        <v>44322</v>
      </c>
      <c r="CB498">
        <f t="shared" ref="CB498" si="3749">+AR498</f>
        <v>1173</v>
      </c>
      <c r="CC498">
        <f t="shared" ref="CC498" si="3750">+AT498</f>
        <v>1075</v>
      </c>
      <c r="CD498">
        <f t="shared" ref="CD498" si="3751">+AV498</f>
        <v>12</v>
      </c>
      <c r="CE498" s="179">
        <f t="shared" ref="CE498" si="3752">+A498</f>
        <v>44322</v>
      </c>
      <c r="CF498">
        <f t="shared" ref="CF498" si="3753">+AD498</f>
        <v>2</v>
      </c>
      <c r="CG498">
        <f t="shared" ref="CG498" si="3754">+AG498</f>
        <v>6</v>
      </c>
      <c r="CH498" s="179">
        <f t="shared" ref="CH498" si="3755">+A498</f>
        <v>44322</v>
      </c>
      <c r="CI498">
        <f t="shared" ref="CI498" si="3756">+AI498</f>
        <v>0</v>
      </c>
      <c r="CJ498" s="1">
        <f t="shared" ref="CJ498" si="3757">+Z498</f>
        <v>44322</v>
      </c>
      <c r="CK498" s="282">
        <f t="shared" ref="CK498" si="3758">+AD498</f>
        <v>2</v>
      </c>
      <c r="CL498" s="1">
        <f t="shared" ref="CL498" si="3759">+Z498</f>
        <v>44322</v>
      </c>
      <c r="CM498" s="283">
        <f t="shared" ref="CM498" si="3760">+AI498</f>
        <v>0</v>
      </c>
    </row>
    <row r="499" spans="1:91" ht="18" customHeight="1" x14ac:dyDescent="0.55000000000000004">
      <c r="A499" s="179">
        <v>44323</v>
      </c>
      <c r="B499" s="240">
        <v>7</v>
      </c>
      <c r="C499" s="154">
        <f t="shared" ref="C499" si="3761">+B499+C498</f>
        <v>5748</v>
      </c>
      <c r="D499" s="154">
        <f t="shared" ref="D499" si="3762">+C499-F499</f>
        <v>271</v>
      </c>
      <c r="E499" s="147">
        <v>1</v>
      </c>
      <c r="F499" s="147">
        <v>5477</v>
      </c>
      <c r="G499" s="147">
        <v>4</v>
      </c>
      <c r="H499" s="135"/>
      <c r="I499" s="147">
        <v>4</v>
      </c>
      <c r="J499" s="135"/>
      <c r="K499" s="42">
        <v>0</v>
      </c>
      <c r="L499" s="146">
        <v>8</v>
      </c>
      <c r="M499" s="147">
        <v>8</v>
      </c>
      <c r="N499" s="135"/>
      <c r="O499" s="135"/>
      <c r="P499" s="147">
        <v>2</v>
      </c>
      <c r="Q499" s="147">
        <v>2</v>
      </c>
      <c r="R499" s="135"/>
      <c r="S499" s="135"/>
      <c r="T499" s="147">
        <v>11</v>
      </c>
      <c r="U499" s="147">
        <v>11</v>
      </c>
      <c r="V499" s="135"/>
      <c r="W499" s="42">
        <v>313</v>
      </c>
      <c r="X499" s="148">
        <v>306</v>
      </c>
      <c r="Y499" s="5">
        <f t="shared" si="2287"/>
        <v>311</v>
      </c>
      <c r="Z499" s="75">
        <f t="shared" ref="Z499" si="3763">+A499</f>
        <v>44323</v>
      </c>
      <c r="AA499" s="230">
        <f t="shared" ref="AA499" si="3764">+AF499+AL499+AR499</f>
        <v>13028</v>
      </c>
      <c r="AB499" s="230">
        <f t="shared" ref="AB499" si="3765">+AH499+AN499+AT499</f>
        <v>12599</v>
      </c>
      <c r="AC499" s="231">
        <f t="shared" ref="AC499" si="3766">+AJ499+AP499+AV499</f>
        <v>222</v>
      </c>
      <c r="AD499" s="183">
        <f t="shared" ref="AD499" si="3767">+AF499-AF498</f>
        <v>3</v>
      </c>
      <c r="AE499" s="243">
        <f t="shared" ref="AE499" si="3768">+AE498+AD499</f>
        <v>10596</v>
      </c>
      <c r="AF499" s="155">
        <v>11801</v>
      </c>
      <c r="AG499" s="184">
        <f t="shared" si="3665"/>
        <v>5</v>
      </c>
      <c r="AH499" s="155">
        <v>11473</v>
      </c>
      <c r="AI499" s="184">
        <f t="shared" ref="AI499" si="3769">+AJ499-AJ498</f>
        <v>0</v>
      </c>
      <c r="AJ499" s="185">
        <v>210</v>
      </c>
      <c r="AK499" s="186">
        <f t="shared" ref="AK499" si="3770">+AL499-AL498</f>
        <v>0</v>
      </c>
      <c r="AL499" s="155">
        <v>49</v>
      </c>
      <c r="AM499" s="184">
        <f t="shared" ref="AM499" si="3771">+AN499-AN498</f>
        <v>0</v>
      </c>
      <c r="AN499" s="155">
        <v>49</v>
      </c>
      <c r="AO499" s="184">
        <f t="shared" ref="AO499" si="3772">+AP499-AP498</f>
        <v>0</v>
      </c>
      <c r="AP499" s="187">
        <v>0</v>
      </c>
      <c r="AQ499" s="186">
        <f t="shared" ref="AQ499" si="3773">+AR499-AR498</f>
        <v>5</v>
      </c>
      <c r="AR499" s="155">
        <v>1178</v>
      </c>
      <c r="AS499" s="184">
        <f t="shared" ref="AS499" si="3774">+AT499-AT498</f>
        <v>2</v>
      </c>
      <c r="AT499" s="155">
        <v>1077</v>
      </c>
      <c r="AU499" s="184">
        <f t="shared" ref="AU499" si="3775">+AV499-AV498</f>
        <v>0</v>
      </c>
      <c r="AV499" s="188">
        <v>12</v>
      </c>
      <c r="AW499" s="238">
        <f t="shared" si="1985"/>
        <v>338</v>
      </c>
      <c r="AX499" s="237">
        <f t="shared" ref="AX499" si="3776">+A499</f>
        <v>44323</v>
      </c>
      <c r="AY499" s="6">
        <v>0</v>
      </c>
      <c r="AZ499" s="238">
        <f t="shared" ref="AZ499" si="3777">+AZ498+AY499</f>
        <v>410</v>
      </c>
      <c r="BA499" s="238">
        <f t="shared" si="2496"/>
        <v>282</v>
      </c>
      <c r="BB499" s="130">
        <v>0</v>
      </c>
      <c r="BC499" s="27">
        <f t="shared" ref="BC499" si="3778">+BC498+BB499</f>
        <v>964</v>
      </c>
      <c r="BD499" s="238">
        <f t="shared" si="2497"/>
        <v>317</v>
      </c>
      <c r="BE499" s="229">
        <f t="shared" ref="BE499" si="3779">+Z499</f>
        <v>44323</v>
      </c>
      <c r="BF499" s="132">
        <f t="shared" ref="BF499" si="3780">+B499</f>
        <v>7</v>
      </c>
      <c r="BG499" s="132">
        <f t="shared" ref="BG499" si="3781">+BI499</f>
        <v>5748</v>
      </c>
      <c r="BH499" s="229">
        <f t="shared" ref="BH499" si="3782">+A499</f>
        <v>44323</v>
      </c>
      <c r="BI499" s="132">
        <f t="shared" ref="BI499" si="3783">+C499</f>
        <v>5748</v>
      </c>
      <c r="BJ499" s="1">
        <f t="shared" ref="BJ499" si="3784">+BE499</f>
        <v>44323</v>
      </c>
      <c r="BK499">
        <f t="shared" ref="BK499" si="3785">+L499</f>
        <v>8</v>
      </c>
      <c r="BL499">
        <f t="shared" ref="BL499" si="3786">+M499</f>
        <v>8</v>
      </c>
      <c r="BM499" s="1">
        <f t="shared" ref="BM499" si="3787">+BJ499</f>
        <v>44323</v>
      </c>
      <c r="BN499">
        <f t="shared" ref="BN499" si="3788">+BN498+BK499</f>
        <v>9191</v>
      </c>
      <c r="BO499">
        <f t="shared" ref="BO499" si="3789">+BO498+BL499</f>
        <v>4726</v>
      </c>
      <c r="BP499" s="179">
        <f t="shared" ref="BP499" si="3790">+A499</f>
        <v>44323</v>
      </c>
      <c r="BQ499">
        <f t="shared" ref="BQ499" si="3791">+AF499</f>
        <v>11801</v>
      </c>
      <c r="BR499">
        <f t="shared" ref="BR499" si="3792">+AH499</f>
        <v>11473</v>
      </c>
      <c r="BS499">
        <f t="shared" ref="BS499" si="3793">+AJ499</f>
        <v>210</v>
      </c>
      <c r="BT499">
        <v>15</v>
      </c>
      <c r="BU499">
        <f t="shared" ref="BU499" si="3794">+AD499</f>
        <v>3</v>
      </c>
      <c r="BV499">
        <f t="shared" ref="BV499" si="3795">+BV498+BU499</f>
        <v>651</v>
      </c>
      <c r="BW499" s="179">
        <f t="shared" ref="BW499" si="3796">+A499</f>
        <v>44323</v>
      </c>
      <c r="BX499">
        <f t="shared" ref="BX499" si="3797">+AL499</f>
        <v>49</v>
      </c>
      <c r="BY499">
        <f t="shared" ref="BY499" si="3798">+AN499</f>
        <v>49</v>
      </c>
      <c r="BZ499">
        <f t="shared" ref="BZ499" si="3799">+AP499</f>
        <v>0</v>
      </c>
      <c r="CA499" s="179">
        <f t="shared" ref="CA499" si="3800">+A499</f>
        <v>44323</v>
      </c>
      <c r="CB499">
        <f t="shared" ref="CB499" si="3801">+AR499</f>
        <v>1178</v>
      </c>
      <c r="CC499">
        <f t="shared" ref="CC499" si="3802">+AT499</f>
        <v>1077</v>
      </c>
      <c r="CD499">
        <f t="shared" ref="CD499" si="3803">+AV499</f>
        <v>12</v>
      </c>
      <c r="CE499" s="179">
        <f t="shared" ref="CE499" si="3804">+A499</f>
        <v>44323</v>
      </c>
      <c r="CF499">
        <f t="shared" ref="CF499" si="3805">+AD499</f>
        <v>3</v>
      </c>
      <c r="CG499">
        <f t="shared" ref="CG499" si="3806">+AG499</f>
        <v>5</v>
      </c>
      <c r="CH499" s="179">
        <f t="shared" ref="CH499" si="3807">+A499</f>
        <v>44323</v>
      </c>
      <c r="CI499">
        <f t="shared" ref="CI499" si="3808">+AI499</f>
        <v>0</v>
      </c>
      <c r="CJ499" s="1">
        <f t="shared" ref="CJ499" si="3809">+Z499</f>
        <v>44323</v>
      </c>
      <c r="CK499" s="282">
        <f t="shared" ref="CK499" si="3810">+AD499</f>
        <v>3</v>
      </c>
      <c r="CL499" s="1">
        <f t="shared" ref="CL499" si="3811">+Z499</f>
        <v>44323</v>
      </c>
      <c r="CM499" s="283">
        <f t="shared" ref="CM499" si="3812">+AI499</f>
        <v>0</v>
      </c>
    </row>
    <row r="500" spans="1:91" ht="18" customHeight="1" x14ac:dyDescent="0.55000000000000004">
      <c r="A500" s="179">
        <v>44324</v>
      </c>
      <c r="B500" s="240">
        <v>12</v>
      </c>
      <c r="C500" s="154">
        <f t="shared" ref="C500" si="3813">+B500+C499</f>
        <v>5760</v>
      </c>
      <c r="D500" s="154">
        <f t="shared" ref="D500" si="3814">+C500-F500</f>
        <v>275</v>
      </c>
      <c r="E500" s="147">
        <v>1</v>
      </c>
      <c r="F500" s="147">
        <v>5485</v>
      </c>
      <c r="G500" s="147">
        <v>0</v>
      </c>
      <c r="H500" s="135"/>
      <c r="I500" s="147">
        <v>1</v>
      </c>
      <c r="J500" s="135"/>
      <c r="K500" s="42">
        <v>0</v>
      </c>
      <c r="L500" s="146">
        <v>10</v>
      </c>
      <c r="M500" s="147">
        <v>10</v>
      </c>
      <c r="N500" s="135"/>
      <c r="O500" s="135"/>
      <c r="P500" s="147">
        <v>1</v>
      </c>
      <c r="Q500" s="147">
        <v>1</v>
      </c>
      <c r="R500" s="135"/>
      <c r="S500" s="135"/>
      <c r="T500" s="147">
        <v>14</v>
      </c>
      <c r="U500" s="147">
        <v>1</v>
      </c>
      <c r="V500" s="135"/>
      <c r="W500" s="42">
        <v>308</v>
      </c>
      <c r="X500" s="148">
        <v>301</v>
      </c>
      <c r="Y500" s="5">
        <f t="shared" si="2287"/>
        <v>312</v>
      </c>
      <c r="Z500" s="75">
        <f t="shared" ref="Z500" si="3815">+A500</f>
        <v>44324</v>
      </c>
      <c r="AA500" s="230">
        <f t="shared" ref="AA500" si="3816">+AF500+AL500+AR500</f>
        <v>13038</v>
      </c>
      <c r="AB500" s="230">
        <f t="shared" ref="AB500" si="3817">+AH500+AN500+AT500</f>
        <v>12617</v>
      </c>
      <c r="AC500" s="231">
        <f t="shared" ref="AC500" si="3818">+AJ500+AP500+AV500</f>
        <v>222</v>
      </c>
      <c r="AD500" s="183">
        <f t="shared" ref="AD500" si="3819">+AF500-AF499</f>
        <v>5</v>
      </c>
      <c r="AE500" s="243">
        <f t="shared" ref="AE500" si="3820">+AE499+AD500</f>
        <v>10601</v>
      </c>
      <c r="AF500" s="155">
        <v>11806</v>
      </c>
      <c r="AG500" s="184">
        <f t="shared" si="3665"/>
        <v>13</v>
      </c>
      <c r="AH500" s="155">
        <v>11486</v>
      </c>
      <c r="AI500" s="184">
        <f t="shared" ref="AI500" si="3821">+AJ500-AJ499</f>
        <v>0</v>
      </c>
      <c r="AJ500" s="185">
        <v>210</v>
      </c>
      <c r="AK500" s="186">
        <f t="shared" ref="AK500" si="3822">+AL500-AL499</f>
        <v>0</v>
      </c>
      <c r="AL500" s="155">
        <v>49</v>
      </c>
      <c r="AM500" s="184">
        <f t="shared" ref="AM500" si="3823">+AN500-AN499</f>
        <v>0</v>
      </c>
      <c r="AN500" s="155">
        <v>49</v>
      </c>
      <c r="AO500" s="184">
        <f t="shared" ref="AO500" si="3824">+AP500-AP499</f>
        <v>0</v>
      </c>
      <c r="AP500" s="187">
        <v>0</v>
      </c>
      <c r="AQ500" s="186">
        <f t="shared" ref="AQ500" si="3825">+AR500-AR499</f>
        <v>5</v>
      </c>
      <c r="AR500" s="155">
        <v>1183</v>
      </c>
      <c r="AS500" s="184">
        <f t="shared" ref="AS500" si="3826">+AT500-AT499</f>
        <v>5</v>
      </c>
      <c r="AT500" s="155">
        <v>1082</v>
      </c>
      <c r="AU500" s="184">
        <f t="shared" ref="AU500" si="3827">+AV500-AV499</f>
        <v>0</v>
      </c>
      <c r="AV500" s="188">
        <v>12</v>
      </c>
      <c r="AW500" s="238">
        <f t="shared" si="1985"/>
        <v>339</v>
      </c>
      <c r="AX500" s="237">
        <f t="shared" ref="AX500" si="3828">+A500</f>
        <v>44324</v>
      </c>
      <c r="AY500" s="6">
        <v>0</v>
      </c>
      <c r="AZ500" s="238">
        <f t="shared" ref="AZ500" si="3829">+AZ499+AY500</f>
        <v>410</v>
      </c>
      <c r="BA500" s="238">
        <f t="shared" si="2496"/>
        <v>283</v>
      </c>
      <c r="BB500" s="130">
        <v>0</v>
      </c>
      <c r="BC500" s="27">
        <f t="shared" ref="BC500" si="3830">+BC499+BB500</f>
        <v>964</v>
      </c>
      <c r="BD500" s="238">
        <f t="shared" si="2497"/>
        <v>318</v>
      </c>
      <c r="BE500" s="229">
        <f t="shared" ref="BE500" si="3831">+Z500</f>
        <v>44324</v>
      </c>
      <c r="BF500" s="132">
        <f t="shared" ref="BF500" si="3832">+B500</f>
        <v>12</v>
      </c>
      <c r="BG500" s="132">
        <f t="shared" ref="BG500" si="3833">+BI500</f>
        <v>5760</v>
      </c>
      <c r="BH500" s="229">
        <f t="shared" ref="BH500" si="3834">+A500</f>
        <v>44324</v>
      </c>
      <c r="BI500" s="132">
        <f t="shared" ref="BI500" si="3835">+C500</f>
        <v>5760</v>
      </c>
      <c r="BJ500" s="1">
        <f t="shared" ref="BJ500" si="3836">+BE500</f>
        <v>44324</v>
      </c>
      <c r="BK500">
        <f t="shared" ref="BK500" si="3837">+L500</f>
        <v>10</v>
      </c>
      <c r="BL500">
        <f t="shared" ref="BL500" si="3838">+M500</f>
        <v>10</v>
      </c>
      <c r="BM500" s="1">
        <f t="shared" ref="BM500" si="3839">+BJ500</f>
        <v>44324</v>
      </c>
      <c r="BN500">
        <f t="shared" ref="BN500" si="3840">+BN499+BK500</f>
        <v>9201</v>
      </c>
      <c r="BO500">
        <f t="shared" ref="BO500" si="3841">+BO499+BL500</f>
        <v>4736</v>
      </c>
      <c r="BP500" s="179">
        <f t="shared" ref="BP500" si="3842">+A500</f>
        <v>44324</v>
      </c>
      <c r="BQ500">
        <f t="shared" ref="BQ500" si="3843">+AF500</f>
        <v>11806</v>
      </c>
      <c r="BR500">
        <f t="shared" ref="BR500" si="3844">+AH500</f>
        <v>11486</v>
      </c>
      <c r="BS500">
        <f t="shared" ref="BS500" si="3845">+AJ500</f>
        <v>210</v>
      </c>
      <c r="BT500">
        <v>15</v>
      </c>
      <c r="BU500">
        <f t="shared" ref="BU500" si="3846">+AD500</f>
        <v>5</v>
      </c>
      <c r="BV500">
        <f t="shared" ref="BV500" si="3847">+BV499+BU500</f>
        <v>656</v>
      </c>
      <c r="BW500" s="179">
        <f t="shared" ref="BW500" si="3848">+A500</f>
        <v>44324</v>
      </c>
      <c r="BX500">
        <f t="shared" ref="BX500" si="3849">+AL500</f>
        <v>49</v>
      </c>
      <c r="BY500">
        <f t="shared" ref="BY500" si="3850">+AN500</f>
        <v>49</v>
      </c>
      <c r="BZ500">
        <f t="shared" ref="BZ500" si="3851">+AP500</f>
        <v>0</v>
      </c>
      <c r="CA500" s="179">
        <f t="shared" ref="CA500" si="3852">+A500</f>
        <v>44324</v>
      </c>
      <c r="CB500">
        <f t="shared" ref="CB500" si="3853">+AR500</f>
        <v>1183</v>
      </c>
      <c r="CC500">
        <f t="shared" ref="CC500" si="3854">+AT500</f>
        <v>1082</v>
      </c>
      <c r="CD500">
        <f t="shared" ref="CD500" si="3855">+AV500</f>
        <v>12</v>
      </c>
      <c r="CE500" s="179">
        <f t="shared" ref="CE500" si="3856">+A500</f>
        <v>44324</v>
      </c>
      <c r="CF500">
        <f t="shared" ref="CF500" si="3857">+AD500</f>
        <v>5</v>
      </c>
      <c r="CG500">
        <f t="shared" ref="CG500" si="3858">+AG500</f>
        <v>13</v>
      </c>
      <c r="CH500" s="179">
        <f t="shared" ref="CH500" si="3859">+A500</f>
        <v>44324</v>
      </c>
      <c r="CI500">
        <f t="shared" ref="CI500" si="3860">+AI500</f>
        <v>0</v>
      </c>
      <c r="CJ500" s="1">
        <f t="shared" ref="CJ500" si="3861">+Z500</f>
        <v>44324</v>
      </c>
      <c r="CK500" s="282">
        <f t="shared" ref="CK500" si="3862">+AD500</f>
        <v>5</v>
      </c>
      <c r="CL500" s="1">
        <f t="shared" ref="CL500" si="3863">+Z500</f>
        <v>44324</v>
      </c>
      <c r="CM500" s="283">
        <f t="shared" ref="CM500" si="3864">+AI500</f>
        <v>0</v>
      </c>
    </row>
    <row r="501" spans="1:91" ht="18" customHeight="1" x14ac:dyDescent="0.55000000000000004">
      <c r="A501" s="179">
        <v>44325</v>
      </c>
      <c r="B501" s="240">
        <v>11</v>
      </c>
      <c r="C501" s="154">
        <f t="shared" ref="C501" si="3865">+B501+C500</f>
        <v>5771</v>
      </c>
      <c r="D501" s="154">
        <f t="shared" ref="D501" si="3866">+C501-F501</f>
        <v>274</v>
      </c>
      <c r="E501" s="147">
        <v>0</v>
      </c>
      <c r="F501" s="147">
        <v>5497</v>
      </c>
      <c r="G501" s="147">
        <v>0</v>
      </c>
      <c r="H501" s="135"/>
      <c r="I501" s="147">
        <v>1</v>
      </c>
      <c r="J501" s="135"/>
      <c r="K501" s="42">
        <v>0</v>
      </c>
      <c r="L501" s="146">
        <v>18</v>
      </c>
      <c r="M501" s="147">
        <v>18</v>
      </c>
      <c r="N501" s="135"/>
      <c r="O501" s="135"/>
      <c r="P501" s="147">
        <v>0</v>
      </c>
      <c r="Q501" s="147">
        <v>0</v>
      </c>
      <c r="R501" s="135"/>
      <c r="S501" s="135"/>
      <c r="T501" s="147">
        <v>7</v>
      </c>
      <c r="U501" s="147">
        <v>7</v>
      </c>
      <c r="V501" s="135"/>
      <c r="W501" s="42">
        <v>319</v>
      </c>
      <c r="X501" s="148">
        <v>313</v>
      </c>
      <c r="Y501" s="5">
        <f t="shared" si="2287"/>
        <v>313</v>
      </c>
      <c r="Z501" s="75">
        <f t="shared" ref="Z501" si="3867">+A501</f>
        <v>44325</v>
      </c>
      <c r="AA501" s="230">
        <f t="shared" ref="AA501" si="3868">+AF501+AL501+AR501</f>
        <v>13040</v>
      </c>
      <c r="AB501" s="230">
        <f t="shared" ref="AB501" si="3869">+AH501+AN501+AT501</f>
        <v>12631</v>
      </c>
      <c r="AC501" s="231">
        <f t="shared" ref="AC501" si="3870">+AJ501+AP501+AV501</f>
        <v>222</v>
      </c>
      <c r="AD501" s="183">
        <f t="shared" ref="AD501" si="3871">+AF501-AF500</f>
        <v>1</v>
      </c>
      <c r="AE501" s="243">
        <f t="shared" ref="AE501" si="3872">+AE500+AD501</f>
        <v>10602</v>
      </c>
      <c r="AF501" s="155">
        <v>11807</v>
      </c>
      <c r="AG501" s="184">
        <f t="shared" ref="AG501" si="3873">+AH501-AH500</f>
        <v>7</v>
      </c>
      <c r="AH501" s="155">
        <v>11493</v>
      </c>
      <c r="AI501" s="184">
        <f t="shared" ref="AI501" si="3874">+AJ501-AJ500</f>
        <v>0</v>
      </c>
      <c r="AJ501" s="185">
        <v>210</v>
      </c>
      <c r="AK501" s="186">
        <f t="shared" ref="AK501" si="3875">+AL501-AL500</f>
        <v>0</v>
      </c>
      <c r="AL501" s="155">
        <v>49</v>
      </c>
      <c r="AM501" s="184">
        <f t="shared" ref="AM501" si="3876">+AN501-AN500</f>
        <v>0</v>
      </c>
      <c r="AN501" s="155">
        <v>49</v>
      </c>
      <c r="AO501" s="184">
        <f t="shared" ref="AO501" si="3877">+AP501-AP500</f>
        <v>0</v>
      </c>
      <c r="AP501" s="187">
        <v>0</v>
      </c>
      <c r="AQ501" s="186">
        <f t="shared" ref="AQ501" si="3878">+AR501-AR500</f>
        <v>1</v>
      </c>
      <c r="AR501" s="155">
        <v>1184</v>
      </c>
      <c r="AS501" s="184">
        <f t="shared" ref="AS501" si="3879">+AT501-AT500</f>
        <v>7</v>
      </c>
      <c r="AT501" s="155">
        <v>1089</v>
      </c>
      <c r="AU501" s="184">
        <f t="shared" ref="AU501" si="3880">+AV501-AV500</f>
        <v>0</v>
      </c>
      <c r="AV501" s="188">
        <v>12</v>
      </c>
      <c r="AW501" s="238">
        <f t="shared" si="1985"/>
        <v>340</v>
      </c>
      <c r="AX501" s="237">
        <f t="shared" ref="AX501" si="3881">+A501</f>
        <v>44325</v>
      </c>
      <c r="AY501" s="6">
        <v>0</v>
      </c>
      <c r="AZ501" s="238">
        <f t="shared" ref="AZ501" si="3882">+AZ500+AY501</f>
        <v>410</v>
      </c>
      <c r="BA501" s="238">
        <f t="shared" si="2496"/>
        <v>284</v>
      </c>
      <c r="BB501" s="130">
        <v>0</v>
      </c>
      <c r="BC501" s="27">
        <f t="shared" ref="BC501" si="3883">+BC500+BB501</f>
        <v>964</v>
      </c>
      <c r="BD501" s="238">
        <f t="shared" si="2497"/>
        <v>319</v>
      </c>
      <c r="BE501" s="229">
        <f t="shared" ref="BE501" si="3884">+Z501</f>
        <v>44325</v>
      </c>
      <c r="BF501" s="132">
        <f t="shared" ref="BF501" si="3885">+B501</f>
        <v>11</v>
      </c>
      <c r="BG501" s="132">
        <f t="shared" ref="BG501" si="3886">+BI501</f>
        <v>5771</v>
      </c>
      <c r="BH501" s="229">
        <f t="shared" ref="BH501" si="3887">+A501</f>
        <v>44325</v>
      </c>
      <c r="BI501" s="132">
        <f t="shared" ref="BI501" si="3888">+C501</f>
        <v>5771</v>
      </c>
      <c r="BJ501" s="1">
        <f t="shared" ref="BJ501" si="3889">+BE501</f>
        <v>44325</v>
      </c>
      <c r="BK501">
        <f t="shared" ref="BK501" si="3890">+L501</f>
        <v>18</v>
      </c>
      <c r="BL501">
        <f t="shared" ref="BL501" si="3891">+M501</f>
        <v>18</v>
      </c>
      <c r="BM501" s="1">
        <f t="shared" ref="BM501" si="3892">+BJ501</f>
        <v>44325</v>
      </c>
      <c r="BN501">
        <f t="shared" ref="BN501" si="3893">+BN500+BK501</f>
        <v>9219</v>
      </c>
      <c r="BO501">
        <f t="shared" ref="BO501" si="3894">+BO500+BL501</f>
        <v>4754</v>
      </c>
      <c r="BP501" s="179">
        <f t="shared" ref="BP501" si="3895">+A501</f>
        <v>44325</v>
      </c>
      <c r="BQ501">
        <f t="shared" ref="BQ501" si="3896">+AF501</f>
        <v>11807</v>
      </c>
      <c r="BR501">
        <f t="shared" ref="BR501" si="3897">+AH501</f>
        <v>11493</v>
      </c>
      <c r="BS501">
        <f t="shared" ref="BS501" si="3898">+AJ501</f>
        <v>210</v>
      </c>
      <c r="BT501">
        <v>15</v>
      </c>
      <c r="BU501">
        <f t="shared" ref="BU501" si="3899">+AD501</f>
        <v>1</v>
      </c>
      <c r="BV501">
        <f t="shared" ref="BV501" si="3900">+BV500+BU501</f>
        <v>657</v>
      </c>
      <c r="BW501" s="179">
        <f t="shared" ref="BW501" si="3901">+A501</f>
        <v>44325</v>
      </c>
      <c r="BX501">
        <f t="shared" ref="BX501" si="3902">+AL501</f>
        <v>49</v>
      </c>
      <c r="BY501">
        <f t="shared" ref="BY501" si="3903">+AN501</f>
        <v>49</v>
      </c>
      <c r="BZ501">
        <f t="shared" ref="BZ501" si="3904">+AP501</f>
        <v>0</v>
      </c>
      <c r="CA501" s="179">
        <f t="shared" ref="CA501" si="3905">+A501</f>
        <v>44325</v>
      </c>
      <c r="CB501">
        <f t="shared" ref="CB501" si="3906">+AR501</f>
        <v>1184</v>
      </c>
      <c r="CC501">
        <f t="shared" ref="CC501" si="3907">+AT501</f>
        <v>1089</v>
      </c>
      <c r="CD501">
        <f t="shared" ref="CD501" si="3908">+AV501</f>
        <v>12</v>
      </c>
      <c r="CE501" s="179">
        <f t="shared" ref="CE501" si="3909">+A501</f>
        <v>44325</v>
      </c>
      <c r="CF501">
        <f t="shared" ref="CF501" si="3910">+AD501</f>
        <v>1</v>
      </c>
      <c r="CG501">
        <f t="shared" ref="CG501" si="3911">+AG501</f>
        <v>7</v>
      </c>
      <c r="CH501" s="179">
        <f t="shared" ref="CH501" si="3912">+A501</f>
        <v>44325</v>
      </c>
      <c r="CI501">
        <f t="shared" ref="CI501" si="3913">+AI501</f>
        <v>0</v>
      </c>
      <c r="CJ501" s="1">
        <f t="shared" ref="CJ501" si="3914">+Z501</f>
        <v>44325</v>
      </c>
      <c r="CK501" s="282">
        <f t="shared" ref="CK501" si="3915">+AD501</f>
        <v>1</v>
      </c>
      <c r="CL501" s="1">
        <f t="shared" ref="CL501" si="3916">+Z501</f>
        <v>44325</v>
      </c>
      <c r="CM501" s="283">
        <f t="shared" ref="CM501" si="3917">+AI501</f>
        <v>0</v>
      </c>
    </row>
    <row r="502" spans="1:91" ht="18" customHeight="1" x14ac:dyDescent="0.55000000000000004">
      <c r="A502" s="179">
        <v>44326</v>
      </c>
      <c r="B502" s="240">
        <v>14</v>
      </c>
      <c r="C502" s="154">
        <f t="shared" ref="C502" si="3918">+B502+C501</f>
        <v>5785</v>
      </c>
      <c r="D502" s="154">
        <f t="shared" ref="D502" si="3919">+C502-F502</f>
        <v>279</v>
      </c>
      <c r="E502" s="147">
        <v>0</v>
      </c>
      <c r="F502" s="147">
        <v>5506</v>
      </c>
      <c r="G502" s="147">
        <v>1</v>
      </c>
      <c r="H502" s="135"/>
      <c r="I502" s="147">
        <v>2</v>
      </c>
      <c r="J502" s="135"/>
      <c r="K502" s="42">
        <v>0</v>
      </c>
      <c r="L502" s="146">
        <v>25</v>
      </c>
      <c r="M502" s="147">
        <v>25</v>
      </c>
      <c r="N502" s="135"/>
      <c r="O502" s="135"/>
      <c r="P502" s="147">
        <v>4</v>
      </c>
      <c r="Q502" s="147">
        <v>4</v>
      </c>
      <c r="R502" s="135"/>
      <c r="S502" s="135"/>
      <c r="T502" s="147">
        <v>22</v>
      </c>
      <c r="U502" s="147">
        <v>22</v>
      </c>
      <c r="V502" s="135"/>
      <c r="W502" s="42">
        <v>318</v>
      </c>
      <c r="X502" s="148">
        <v>312</v>
      </c>
      <c r="Y502" s="5">
        <f t="shared" si="2287"/>
        <v>314</v>
      </c>
      <c r="Z502" s="75">
        <f t="shared" ref="Z502" si="3920">+A502</f>
        <v>44326</v>
      </c>
      <c r="AA502" s="230">
        <f t="shared" ref="AA502" si="3921">+AF502+AL502+AR502</f>
        <v>13059</v>
      </c>
      <c r="AB502" s="230">
        <f t="shared" ref="AB502" si="3922">+AH502+AN502+AT502</f>
        <v>12634</v>
      </c>
      <c r="AC502" s="231">
        <f t="shared" ref="AC502" si="3923">+AJ502+AP502+AV502</f>
        <v>222</v>
      </c>
      <c r="AD502" s="183">
        <f t="shared" ref="AD502" si="3924">+AF502-AF501</f>
        <v>4</v>
      </c>
      <c r="AE502" s="243">
        <f t="shared" ref="AE502" si="3925">+AE501+AD502</f>
        <v>10606</v>
      </c>
      <c r="AF502" s="155">
        <v>11811</v>
      </c>
      <c r="AG502" s="184">
        <f t="shared" ref="AG502" si="3926">+AH502-AH501</f>
        <v>3</v>
      </c>
      <c r="AH502" s="155">
        <v>11496</v>
      </c>
      <c r="AI502" s="184">
        <f t="shared" ref="AI502" si="3927">+AJ502-AJ501</f>
        <v>0</v>
      </c>
      <c r="AJ502" s="185">
        <v>210</v>
      </c>
      <c r="AK502" s="186">
        <f t="shared" ref="AK502" si="3928">+AL502-AL501</f>
        <v>0</v>
      </c>
      <c r="AL502" s="155">
        <v>49</v>
      </c>
      <c r="AM502" s="184">
        <f t="shared" ref="AM502" si="3929">+AN502-AN501</f>
        <v>0</v>
      </c>
      <c r="AN502" s="155">
        <v>49</v>
      </c>
      <c r="AO502" s="184">
        <f t="shared" ref="AO502" si="3930">+AP502-AP501</f>
        <v>0</v>
      </c>
      <c r="AP502" s="187">
        <v>0</v>
      </c>
      <c r="AQ502" s="186">
        <f t="shared" ref="AQ502" si="3931">+AR502-AR501</f>
        <v>15</v>
      </c>
      <c r="AR502" s="155">
        <v>1199</v>
      </c>
      <c r="AS502" s="184">
        <f t="shared" ref="AS502" si="3932">+AT502-AT501</f>
        <v>0</v>
      </c>
      <c r="AT502" s="155">
        <v>1089</v>
      </c>
      <c r="AU502" s="184">
        <f t="shared" ref="AU502" si="3933">+AV502-AV501</f>
        <v>0</v>
      </c>
      <c r="AV502" s="188">
        <v>12</v>
      </c>
      <c r="AW502" s="238">
        <f t="shared" si="1985"/>
        <v>341</v>
      </c>
      <c r="AX502" s="237">
        <f t="shared" ref="AX502" si="3934">+A502</f>
        <v>44326</v>
      </c>
      <c r="AY502" s="6">
        <v>0</v>
      </c>
      <c r="AZ502" s="238">
        <f t="shared" ref="AZ502" si="3935">+AZ501+AY502</f>
        <v>410</v>
      </c>
      <c r="BA502" s="238">
        <f t="shared" si="2496"/>
        <v>285</v>
      </c>
      <c r="BB502" s="130">
        <v>0</v>
      </c>
      <c r="BC502" s="27">
        <f t="shared" ref="BC502" si="3936">+BC501+BB502</f>
        <v>964</v>
      </c>
      <c r="BD502" s="238">
        <f t="shared" si="2497"/>
        <v>320</v>
      </c>
      <c r="BE502" s="229">
        <f t="shared" ref="BE502" si="3937">+Z502</f>
        <v>44326</v>
      </c>
      <c r="BF502" s="132">
        <f t="shared" ref="BF502" si="3938">+B502</f>
        <v>14</v>
      </c>
      <c r="BG502" s="132">
        <f t="shared" ref="BG502" si="3939">+BI502</f>
        <v>5785</v>
      </c>
      <c r="BH502" s="229">
        <f t="shared" ref="BH502" si="3940">+A502</f>
        <v>44326</v>
      </c>
      <c r="BI502" s="132">
        <f t="shared" ref="BI502" si="3941">+C502</f>
        <v>5785</v>
      </c>
      <c r="BJ502" s="1">
        <f t="shared" ref="BJ502" si="3942">+BE502</f>
        <v>44326</v>
      </c>
      <c r="BK502">
        <f t="shared" ref="BK502" si="3943">+L502</f>
        <v>25</v>
      </c>
      <c r="BL502">
        <f t="shared" ref="BL502" si="3944">+M502</f>
        <v>25</v>
      </c>
      <c r="BM502" s="1">
        <f t="shared" ref="BM502" si="3945">+BJ502</f>
        <v>44326</v>
      </c>
      <c r="BN502">
        <f t="shared" ref="BN502" si="3946">+BN501+BK502</f>
        <v>9244</v>
      </c>
      <c r="BO502">
        <f t="shared" ref="BO502" si="3947">+BO501+BL502</f>
        <v>4779</v>
      </c>
      <c r="BP502" s="179">
        <f t="shared" ref="BP502" si="3948">+A502</f>
        <v>44326</v>
      </c>
      <c r="BQ502">
        <f t="shared" ref="BQ502" si="3949">+AF502</f>
        <v>11811</v>
      </c>
      <c r="BR502">
        <f t="shared" ref="BR502" si="3950">+AH502</f>
        <v>11496</v>
      </c>
      <c r="BS502">
        <f t="shared" ref="BS502" si="3951">+AJ502</f>
        <v>210</v>
      </c>
      <c r="BT502">
        <v>15</v>
      </c>
      <c r="BU502">
        <f t="shared" ref="BU502" si="3952">+AD502</f>
        <v>4</v>
      </c>
      <c r="BV502">
        <f t="shared" ref="BV502" si="3953">+BV501+BU502</f>
        <v>661</v>
      </c>
      <c r="BW502" s="179">
        <f t="shared" ref="BW502" si="3954">+A502</f>
        <v>44326</v>
      </c>
      <c r="BX502">
        <f t="shared" ref="BX502" si="3955">+AL502</f>
        <v>49</v>
      </c>
      <c r="BY502">
        <f t="shared" ref="BY502" si="3956">+AN502</f>
        <v>49</v>
      </c>
      <c r="BZ502">
        <f t="shared" ref="BZ502" si="3957">+AP502</f>
        <v>0</v>
      </c>
      <c r="CA502" s="179">
        <f t="shared" ref="CA502" si="3958">+A502</f>
        <v>44326</v>
      </c>
      <c r="CB502">
        <f t="shared" ref="CB502" si="3959">+AR502</f>
        <v>1199</v>
      </c>
      <c r="CC502">
        <f t="shared" ref="CC502" si="3960">+AT502</f>
        <v>1089</v>
      </c>
      <c r="CD502">
        <f t="shared" ref="CD502" si="3961">+AV502</f>
        <v>12</v>
      </c>
      <c r="CE502" s="179">
        <f t="shared" ref="CE502" si="3962">+A502</f>
        <v>44326</v>
      </c>
      <c r="CF502">
        <f t="shared" ref="CF502" si="3963">+AD502</f>
        <v>4</v>
      </c>
      <c r="CG502">
        <f t="shared" ref="CG502" si="3964">+AG502</f>
        <v>3</v>
      </c>
      <c r="CH502" s="179">
        <f t="shared" ref="CH502" si="3965">+A502</f>
        <v>44326</v>
      </c>
      <c r="CI502">
        <f t="shared" ref="CI502" si="3966">+AI502</f>
        <v>0</v>
      </c>
      <c r="CJ502" s="1">
        <f t="shared" ref="CJ502" si="3967">+Z502</f>
        <v>44326</v>
      </c>
      <c r="CK502" s="282">
        <f t="shared" ref="CK502" si="3968">+AD502</f>
        <v>4</v>
      </c>
      <c r="CL502" s="1">
        <f t="shared" ref="CL502" si="3969">+Z502</f>
        <v>44326</v>
      </c>
      <c r="CM502" s="283">
        <f t="shared" ref="CM502" si="3970">+AI502</f>
        <v>0</v>
      </c>
    </row>
    <row r="503" spans="1:91" ht="18" customHeight="1" x14ac:dyDescent="0.55000000000000004">
      <c r="A503" s="179">
        <v>44327</v>
      </c>
      <c r="B503" s="240">
        <v>16</v>
      </c>
      <c r="C503" s="154">
        <f t="shared" ref="C503" si="3971">+B503+C502</f>
        <v>5801</v>
      </c>
      <c r="D503" s="154">
        <f t="shared" ref="D503" si="3972">+C503-F503</f>
        <v>279</v>
      </c>
      <c r="E503" s="147">
        <v>0</v>
      </c>
      <c r="F503" s="147">
        <v>5522</v>
      </c>
      <c r="G503" s="147">
        <v>0</v>
      </c>
      <c r="H503" s="135"/>
      <c r="I503" s="147">
        <v>1</v>
      </c>
      <c r="J503" s="135"/>
      <c r="K503" s="42">
        <v>0</v>
      </c>
      <c r="L503" s="146">
        <v>11</v>
      </c>
      <c r="M503" s="147">
        <v>11</v>
      </c>
      <c r="N503" s="135"/>
      <c r="O503" s="135"/>
      <c r="P503" s="147">
        <v>4</v>
      </c>
      <c r="Q503" s="147">
        <v>4</v>
      </c>
      <c r="R503" s="135"/>
      <c r="S503" s="135"/>
      <c r="T503" s="147">
        <v>6</v>
      </c>
      <c r="U503" s="147">
        <v>6</v>
      </c>
      <c r="V503" s="135"/>
      <c r="W503" s="42">
        <v>319</v>
      </c>
      <c r="X503" s="148">
        <v>313</v>
      </c>
      <c r="Y503" s="5">
        <f t="shared" si="2287"/>
        <v>315</v>
      </c>
      <c r="Z503" s="75">
        <f t="shared" ref="Z503" si="3973">+A503</f>
        <v>44327</v>
      </c>
      <c r="AA503" s="230">
        <f t="shared" ref="AA503" si="3974">+AF503+AL503+AR503</f>
        <v>13071</v>
      </c>
      <c r="AB503" s="230">
        <f t="shared" ref="AB503" si="3975">+AH503+AN503+AT503</f>
        <v>12645</v>
      </c>
      <c r="AC503" s="231">
        <f t="shared" ref="AC503" si="3976">+AJ503+AP503+AV503</f>
        <v>222</v>
      </c>
      <c r="AD503" s="183">
        <f t="shared" ref="AD503" si="3977">+AF503-AF502</f>
        <v>1</v>
      </c>
      <c r="AE503" s="243">
        <f t="shared" ref="AE503" si="3978">+AE502+AD503</f>
        <v>10607</v>
      </c>
      <c r="AF503" s="155">
        <v>11812</v>
      </c>
      <c r="AG503" s="184">
        <f t="shared" ref="AG503" si="3979">+AH503-AH502</f>
        <v>7</v>
      </c>
      <c r="AH503" s="155">
        <v>11503</v>
      </c>
      <c r="AI503" s="184">
        <f t="shared" ref="AI503" si="3980">+AJ503-AJ502</f>
        <v>0</v>
      </c>
      <c r="AJ503" s="185">
        <v>210</v>
      </c>
      <c r="AK503" s="186">
        <f t="shared" ref="AK503" si="3981">+AL503-AL502</f>
        <v>0</v>
      </c>
      <c r="AL503" s="155">
        <v>49</v>
      </c>
      <c r="AM503" s="184">
        <f t="shared" ref="AM503" si="3982">+AN503-AN502</f>
        <v>0</v>
      </c>
      <c r="AN503" s="155">
        <v>49</v>
      </c>
      <c r="AO503" s="184">
        <f t="shared" ref="AO503" si="3983">+AP503-AP502</f>
        <v>0</v>
      </c>
      <c r="AP503" s="187">
        <v>0</v>
      </c>
      <c r="AQ503" s="186">
        <f t="shared" ref="AQ503" si="3984">+AR503-AR502</f>
        <v>11</v>
      </c>
      <c r="AR503" s="155">
        <v>1210</v>
      </c>
      <c r="AS503" s="184">
        <f t="shared" ref="AS503" si="3985">+AT503-AT502</f>
        <v>4</v>
      </c>
      <c r="AT503" s="155">
        <v>1093</v>
      </c>
      <c r="AU503" s="184">
        <f t="shared" ref="AU503" si="3986">+AV503-AV502</f>
        <v>0</v>
      </c>
      <c r="AV503" s="188">
        <v>12</v>
      </c>
      <c r="AW503" s="238">
        <f t="shared" si="1985"/>
        <v>342</v>
      </c>
      <c r="AX503" s="237">
        <f t="shared" ref="AX503" si="3987">+A503</f>
        <v>44327</v>
      </c>
      <c r="AY503" s="6">
        <v>0</v>
      </c>
      <c r="AZ503" s="238">
        <f t="shared" ref="AZ503" si="3988">+AZ502+AY503</f>
        <v>410</v>
      </c>
      <c r="BA503" s="238">
        <f t="shared" si="2496"/>
        <v>286</v>
      </c>
      <c r="BB503" s="130">
        <v>0</v>
      </c>
      <c r="BC503" s="27">
        <f t="shared" ref="BC503" si="3989">+BC502+BB503</f>
        <v>964</v>
      </c>
      <c r="BD503" s="238">
        <f t="shared" si="2497"/>
        <v>321</v>
      </c>
      <c r="BE503" s="229">
        <f t="shared" ref="BE503" si="3990">+Z503</f>
        <v>44327</v>
      </c>
      <c r="BF503" s="132">
        <f t="shared" ref="BF503" si="3991">+B503</f>
        <v>16</v>
      </c>
      <c r="BG503" s="132">
        <f t="shared" ref="BG503" si="3992">+BI503</f>
        <v>5801</v>
      </c>
      <c r="BH503" s="229">
        <f t="shared" ref="BH503" si="3993">+A503</f>
        <v>44327</v>
      </c>
      <c r="BI503" s="132">
        <f t="shared" ref="BI503" si="3994">+C503</f>
        <v>5801</v>
      </c>
      <c r="BJ503" s="1">
        <f t="shared" ref="BJ503" si="3995">+BE503</f>
        <v>44327</v>
      </c>
      <c r="BK503">
        <f t="shared" ref="BK503" si="3996">+L503</f>
        <v>11</v>
      </c>
      <c r="BL503">
        <f t="shared" ref="BL503" si="3997">+M503</f>
        <v>11</v>
      </c>
      <c r="BM503" s="1">
        <f t="shared" ref="BM503" si="3998">+BJ503</f>
        <v>44327</v>
      </c>
      <c r="BN503">
        <f t="shared" ref="BN503" si="3999">+BN502+BK503</f>
        <v>9255</v>
      </c>
      <c r="BO503">
        <f t="shared" ref="BO503" si="4000">+BO502+BL503</f>
        <v>4790</v>
      </c>
      <c r="BP503" s="179">
        <f t="shared" ref="BP503" si="4001">+A503</f>
        <v>44327</v>
      </c>
      <c r="BQ503">
        <f t="shared" ref="BQ503" si="4002">+AF503</f>
        <v>11812</v>
      </c>
      <c r="BR503">
        <f t="shared" ref="BR503" si="4003">+AH503</f>
        <v>11503</v>
      </c>
      <c r="BS503">
        <f t="shared" ref="BS503" si="4004">+AJ503</f>
        <v>210</v>
      </c>
      <c r="BT503">
        <v>15</v>
      </c>
      <c r="BU503">
        <f t="shared" ref="BU503" si="4005">+AD503</f>
        <v>1</v>
      </c>
      <c r="BV503">
        <f t="shared" ref="BV503" si="4006">+BV502+BU503</f>
        <v>662</v>
      </c>
      <c r="BW503" s="179">
        <f t="shared" ref="BW503" si="4007">+A503</f>
        <v>44327</v>
      </c>
      <c r="BX503">
        <f t="shared" ref="BX503" si="4008">+AL503</f>
        <v>49</v>
      </c>
      <c r="BY503">
        <f t="shared" ref="BY503" si="4009">+AN503</f>
        <v>49</v>
      </c>
      <c r="BZ503">
        <f t="shared" ref="BZ503" si="4010">+AP503</f>
        <v>0</v>
      </c>
      <c r="CA503" s="179">
        <f t="shared" ref="CA503" si="4011">+A503</f>
        <v>44327</v>
      </c>
      <c r="CB503">
        <f t="shared" ref="CB503" si="4012">+AR503</f>
        <v>1210</v>
      </c>
      <c r="CC503">
        <f t="shared" ref="CC503" si="4013">+AT503</f>
        <v>1093</v>
      </c>
      <c r="CD503">
        <f t="shared" ref="CD503" si="4014">+AV503</f>
        <v>12</v>
      </c>
      <c r="CE503" s="179">
        <f t="shared" ref="CE503" si="4015">+A503</f>
        <v>44327</v>
      </c>
      <c r="CF503">
        <f t="shared" ref="CF503" si="4016">+AD503</f>
        <v>1</v>
      </c>
      <c r="CG503">
        <f t="shared" ref="CG503" si="4017">+AG503</f>
        <v>7</v>
      </c>
      <c r="CH503" s="179">
        <f t="shared" ref="CH503" si="4018">+A503</f>
        <v>44327</v>
      </c>
      <c r="CI503">
        <f t="shared" ref="CI503" si="4019">+AI503</f>
        <v>0</v>
      </c>
      <c r="CJ503" s="1">
        <f t="shared" ref="CJ503" si="4020">+Z503</f>
        <v>44327</v>
      </c>
      <c r="CK503" s="282">
        <f t="shared" ref="CK503" si="4021">+AD503</f>
        <v>1</v>
      </c>
      <c r="CL503" s="1">
        <f t="shared" ref="CL503" si="4022">+Z503</f>
        <v>44327</v>
      </c>
      <c r="CM503" s="283">
        <f t="shared" ref="CM503" si="4023">+AI503</f>
        <v>0</v>
      </c>
    </row>
    <row r="504" spans="1:91" ht="18" customHeight="1" x14ac:dyDescent="0.55000000000000004">
      <c r="A504" s="179">
        <v>44328</v>
      </c>
      <c r="B504" s="240">
        <v>9</v>
      </c>
      <c r="C504" s="154">
        <f t="shared" ref="C504" si="4024">+B504+C503</f>
        <v>5810</v>
      </c>
      <c r="D504" s="154">
        <f t="shared" ref="D504" si="4025">+C504-F504</f>
        <v>269</v>
      </c>
      <c r="E504" s="147">
        <v>1</v>
      </c>
      <c r="F504" s="147">
        <v>5541</v>
      </c>
      <c r="G504" s="147">
        <v>0</v>
      </c>
      <c r="H504" s="135"/>
      <c r="I504" s="147">
        <v>0</v>
      </c>
      <c r="J504" s="135"/>
      <c r="K504" s="42">
        <v>0</v>
      </c>
      <c r="L504" s="146">
        <v>14</v>
      </c>
      <c r="M504" s="147">
        <v>14</v>
      </c>
      <c r="N504" s="135"/>
      <c r="O504" s="135"/>
      <c r="P504" s="147">
        <v>1</v>
      </c>
      <c r="Q504" s="147">
        <v>1</v>
      </c>
      <c r="R504" s="135"/>
      <c r="S504" s="135"/>
      <c r="T504" s="147">
        <v>15</v>
      </c>
      <c r="U504" s="147">
        <v>15</v>
      </c>
      <c r="V504" s="135"/>
      <c r="W504" s="42">
        <v>317</v>
      </c>
      <c r="X504" s="148">
        <v>311</v>
      </c>
      <c r="Y504" s="5">
        <f t="shared" si="2287"/>
        <v>316</v>
      </c>
      <c r="Z504" s="75">
        <f t="shared" ref="Z504" si="4026">+A504</f>
        <v>44328</v>
      </c>
      <c r="AA504" s="230">
        <f t="shared" ref="AA504" si="4027">+AF504+AL504+AR504</f>
        <v>13094</v>
      </c>
      <c r="AB504" s="230">
        <f t="shared" ref="AB504" si="4028">+AH504+AN504+AT504</f>
        <v>12651</v>
      </c>
      <c r="AC504" s="231">
        <f t="shared" ref="AC504" si="4029">+AJ504+AP504+AV504</f>
        <v>222</v>
      </c>
      <c r="AD504" s="183">
        <f t="shared" ref="AD504" si="4030">+AF504-AF503</f>
        <v>2</v>
      </c>
      <c r="AE504" s="243">
        <f t="shared" ref="AE504" si="4031">+AE503+AD504</f>
        <v>10609</v>
      </c>
      <c r="AF504" s="155">
        <v>11814</v>
      </c>
      <c r="AG504" s="184">
        <f t="shared" ref="AG504:AG505" si="4032">+AH504-AH503</f>
        <v>2</v>
      </c>
      <c r="AH504" s="155">
        <v>11505</v>
      </c>
      <c r="AI504" s="184">
        <f t="shared" ref="AI504" si="4033">+AJ504-AJ503</f>
        <v>0</v>
      </c>
      <c r="AJ504" s="185">
        <v>210</v>
      </c>
      <c r="AK504" s="186">
        <f t="shared" ref="AK504" si="4034">+AL504-AL503</f>
        <v>0</v>
      </c>
      <c r="AL504" s="155">
        <v>49</v>
      </c>
      <c r="AM504" s="184">
        <f t="shared" ref="AM504" si="4035">+AN504-AN503</f>
        <v>0</v>
      </c>
      <c r="AN504" s="155">
        <v>49</v>
      </c>
      <c r="AO504" s="184">
        <f t="shared" ref="AO504" si="4036">+AP504-AP503</f>
        <v>0</v>
      </c>
      <c r="AP504" s="187">
        <v>0</v>
      </c>
      <c r="AQ504" s="186">
        <f t="shared" ref="AQ504" si="4037">+AR504-AR503</f>
        <v>21</v>
      </c>
      <c r="AR504" s="155">
        <v>1231</v>
      </c>
      <c r="AS504" s="184">
        <f t="shared" ref="AS504:AS505" si="4038">+AT504-AT503</f>
        <v>4</v>
      </c>
      <c r="AT504" s="155">
        <v>1097</v>
      </c>
      <c r="AU504" s="184">
        <f t="shared" ref="AU504" si="4039">+AV504-AV503</f>
        <v>0</v>
      </c>
      <c r="AV504" s="188">
        <v>12</v>
      </c>
      <c r="AW504" s="238">
        <f t="shared" si="1985"/>
        <v>343</v>
      </c>
      <c r="AX504" s="237">
        <f t="shared" ref="AX504" si="4040">+A504</f>
        <v>44328</v>
      </c>
      <c r="AY504" s="6">
        <v>0</v>
      </c>
      <c r="AZ504" s="238">
        <f t="shared" ref="AZ504" si="4041">+AZ503+AY504</f>
        <v>410</v>
      </c>
      <c r="BA504" s="238">
        <f t="shared" si="2496"/>
        <v>287</v>
      </c>
      <c r="BB504" s="130">
        <v>0</v>
      </c>
      <c r="BC504" s="27">
        <f t="shared" ref="BC504" si="4042">+BC503+BB504</f>
        <v>964</v>
      </c>
      <c r="BD504" s="238">
        <f t="shared" si="2497"/>
        <v>322</v>
      </c>
      <c r="BE504" s="229">
        <f t="shared" ref="BE504" si="4043">+Z504</f>
        <v>44328</v>
      </c>
      <c r="BF504" s="132">
        <f t="shared" ref="BF504" si="4044">+B504</f>
        <v>9</v>
      </c>
      <c r="BG504" s="132">
        <f t="shared" ref="BG504" si="4045">+BI504</f>
        <v>5810</v>
      </c>
      <c r="BH504" s="229">
        <f t="shared" ref="BH504" si="4046">+A504</f>
        <v>44328</v>
      </c>
      <c r="BI504" s="132">
        <f t="shared" ref="BI504" si="4047">+C504</f>
        <v>5810</v>
      </c>
      <c r="BJ504" s="1">
        <f t="shared" ref="BJ504" si="4048">+BE504</f>
        <v>44328</v>
      </c>
      <c r="BK504">
        <f t="shared" ref="BK504" si="4049">+L504</f>
        <v>14</v>
      </c>
      <c r="BL504">
        <f t="shared" ref="BL504" si="4050">+M504</f>
        <v>14</v>
      </c>
      <c r="BM504" s="1">
        <f t="shared" ref="BM504" si="4051">+BJ504</f>
        <v>44328</v>
      </c>
      <c r="BN504">
        <f t="shared" ref="BN504" si="4052">+BN503+BK504</f>
        <v>9269</v>
      </c>
      <c r="BO504">
        <f t="shared" ref="BO504" si="4053">+BO503+BL504</f>
        <v>4804</v>
      </c>
      <c r="BP504" s="179">
        <f t="shared" ref="BP504" si="4054">+A504</f>
        <v>44328</v>
      </c>
      <c r="BQ504">
        <f t="shared" ref="BQ504" si="4055">+AF504</f>
        <v>11814</v>
      </c>
      <c r="BR504">
        <f t="shared" ref="BR504" si="4056">+AH504</f>
        <v>11505</v>
      </c>
      <c r="BS504">
        <f t="shared" ref="BS504" si="4057">+AJ504</f>
        <v>210</v>
      </c>
      <c r="BT504">
        <v>15</v>
      </c>
      <c r="BU504">
        <f t="shared" ref="BU504" si="4058">+AD504</f>
        <v>2</v>
      </c>
      <c r="BV504">
        <f t="shared" ref="BV504" si="4059">+BV503+BU504</f>
        <v>664</v>
      </c>
      <c r="BW504" s="179">
        <f t="shared" ref="BW504" si="4060">+A504</f>
        <v>44328</v>
      </c>
      <c r="BX504">
        <f t="shared" ref="BX504" si="4061">+AL504</f>
        <v>49</v>
      </c>
      <c r="BY504">
        <f t="shared" ref="BY504" si="4062">+AN504</f>
        <v>49</v>
      </c>
      <c r="BZ504">
        <f t="shared" ref="BZ504" si="4063">+AP504</f>
        <v>0</v>
      </c>
      <c r="CA504" s="179">
        <f t="shared" ref="CA504" si="4064">+A504</f>
        <v>44328</v>
      </c>
      <c r="CB504">
        <f t="shared" ref="CB504" si="4065">+AR504</f>
        <v>1231</v>
      </c>
      <c r="CC504">
        <f t="shared" ref="CC504" si="4066">+AT504</f>
        <v>1097</v>
      </c>
      <c r="CD504">
        <f t="shared" ref="CD504" si="4067">+AV504</f>
        <v>12</v>
      </c>
      <c r="CE504" s="179">
        <f t="shared" ref="CE504" si="4068">+A504</f>
        <v>44328</v>
      </c>
      <c r="CF504">
        <f t="shared" ref="CF504" si="4069">+AD504</f>
        <v>2</v>
      </c>
      <c r="CG504">
        <f t="shared" ref="CG504" si="4070">+AG504</f>
        <v>2</v>
      </c>
      <c r="CH504" s="179">
        <f t="shared" ref="CH504" si="4071">+A504</f>
        <v>44328</v>
      </c>
      <c r="CI504">
        <f t="shared" ref="CI504" si="4072">+AI504</f>
        <v>0</v>
      </c>
      <c r="CJ504" s="1">
        <f t="shared" ref="CJ504" si="4073">+Z504</f>
        <v>44328</v>
      </c>
      <c r="CK504" s="282">
        <f t="shared" ref="CK504" si="4074">+AD504</f>
        <v>2</v>
      </c>
      <c r="CL504" s="1">
        <f t="shared" ref="CL504" si="4075">+Z504</f>
        <v>44328</v>
      </c>
      <c r="CM504" s="283">
        <f t="shared" ref="CM504" si="4076">+AI504</f>
        <v>0</v>
      </c>
    </row>
    <row r="505" spans="1:91" ht="18" customHeight="1" x14ac:dyDescent="0.55000000000000004">
      <c r="A505" s="179">
        <v>44329</v>
      </c>
      <c r="B505" s="240">
        <v>5</v>
      </c>
      <c r="C505" s="154">
        <f t="shared" ref="C505" si="4077">+B505+C504</f>
        <v>5815</v>
      </c>
      <c r="D505" s="154">
        <f t="shared" ref="D505" si="4078">+C505-F505</f>
        <v>261</v>
      </c>
      <c r="E505" s="147">
        <v>1</v>
      </c>
      <c r="F505" s="147">
        <v>5554</v>
      </c>
      <c r="G505" s="147">
        <v>1</v>
      </c>
      <c r="H505" s="135"/>
      <c r="I505" s="147">
        <v>1</v>
      </c>
      <c r="J505" s="135"/>
      <c r="K505" s="42">
        <v>0</v>
      </c>
      <c r="L505" s="146">
        <v>22</v>
      </c>
      <c r="M505" s="147">
        <v>22</v>
      </c>
      <c r="N505" s="135"/>
      <c r="O505" s="135"/>
      <c r="P505" s="147">
        <v>0</v>
      </c>
      <c r="Q505" s="147">
        <v>0</v>
      </c>
      <c r="R505" s="135"/>
      <c r="S505" s="135"/>
      <c r="T505" s="147">
        <v>11</v>
      </c>
      <c r="U505" s="147">
        <v>11</v>
      </c>
      <c r="V505" s="135"/>
      <c r="W505" s="42">
        <v>328</v>
      </c>
      <c r="X505" s="148">
        <v>322</v>
      </c>
      <c r="Y505" s="5">
        <f t="shared" si="2287"/>
        <v>317</v>
      </c>
      <c r="Z505" s="75">
        <f t="shared" ref="Z505" si="4079">+A505</f>
        <v>44329</v>
      </c>
      <c r="AA505" s="230">
        <f t="shared" ref="AA505" si="4080">+AF505+AL505+AR505</f>
        <v>13122</v>
      </c>
      <c r="AB505" s="230">
        <f t="shared" ref="AB505" si="4081">+AH505+AN505+AT505</f>
        <v>12662</v>
      </c>
      <c r="AC505" s="231">
        <f t="shared" ref="AC505" si="4082">+AJ505+AP505+AV505</f>
        <v>222</v>
      </c>
      <c r="AD505" s="183">
        <f t="shared" ref="AD505" si="4083">+AF505-AF504</f>
        <v>3</v>
      </c>
      <c r="AE505" s="243">
        <f t="shared" ref="AE505" si="4084">+AE504+AD505</f>
        <v>10612</v>
      </c>
      <c r="AF505" s="155">
        <v>11817</v>
      </c>
      <c r="AG505" s="184">
        <f t="shared" si="4032"/>
        <v>6</v>
      </c>
      <c r="AH505" s="155">
        <v>11511</v>
      </c>
      <c r="AI505" s="184">
        <f t="shared" ref="AI505" si="4085">+AJ505-AJ504</f>
        <v>0</v>
      </c>
      <c r="AJ505" s="185">
        <v>210</v>
      </c>
      <c r="AK505" s="186">
        <f t="shared" ref="AK505" si="4086">+AL505-AL504</f>
        <v>0</v>
      </c>
      <c r="AL505" s="155">
        <v>49</v>
      </c>
      <c r="AM505" s="184">
        <f t="shared" ref="AM505" si="4087">+AN505-AN504</f>
        <v>0</v>
      </c>
      <c r="AN505" s="155">
        <v>49</v>
      </c>
      <c r="AO505" s="184">
        <f t="shared" ref="AO505" si="4088">+AP505-AP504</f>
        <v>0</v>
      </c>
      <c r="AP505" s="187">
        <v>0</v>
      </c>
      <c r="AQ505" s="186">
        <f t="shared" ref="AQ505" si="4089">+AR505-AR504</f>
        <v>25</v>
      </c>
      <c r="AR505" s="155">
        <v>1256</v>
      </c>
      <c r="AS505" s="184">
        <f t="shared" si="4038"/>
        <v>5</v>
      </c>
      <c r="AT505" s="155">
        <v>1102</v>
      </c>
      <c r="AU505" s="184">
        <f t="shared" ref="AU505" si="4090">+AV505-AV504</f>
        <v>0</v>
      </c>
      <c r="AV505" s="188">
        <v>12</v>
      </c>
      <c r="AW505" s="238">
        <f t="shared" si="1985"/>
        <v>344</v>
      </c>
      <c r="AX505" s="237">
        <f t="shared" ref="AX505" si="4091">+A505</f>
        <v>44329</v>
      </c>
      <c r="AY505" s="6">
        <v>0</v>
      </c>
      <c r="AZ505" s="238">
        <f t="shared" ref="AZ505" si="4092">+AZ504+AY505</f>
        <v>410</v>
      </c>
      <c r="BA505" s="238">
        <f t="shared" si="2496"/>
        <v>288</v>
      </c>
      <c r="BB505" s="130">
        <v>0</v>
      </c>
      <c r="BC505" s="27">
        <f t="shared" ref="BC505" si="4093">+BC504+BB505</f>
        <v>964</v>
      </c>
      <c r="BD505" s="238">
        <f t="shared" si="2497"/>
        <v>323</v>
      </c>
      <c r="BE505" s="229">
        <f t="shared" ref="BE505" si="4094">+Z505</f>
        <v>44329</v>
      </c>
      <c r="BF505" s="132">
        <f t="shared" ref="BF505" si="4095">+B505</f>
        <v>5</v>
      </c>
      <c r="BG505" s="132">
        <f t="shared" ref="BG505" si="4096">+BI505</f>
        <v>5815</v>
      </c>
      <c r="BH505" s="229">
        <f t="shared" ref="BH505" si="4097">+A505</f>
        <v>44329</v>
      </c>
      <c r="BI505" s="132">
        <f t="shared" ref="BI505" si="4098">+C505</f>
        <v>5815</v>
      </c>
      <c r="BJ505" s="1">
        <f t="shared" ref="BJ505" si="4099">+BE505</f>
        <v>44329</v>
      </c>
      <c r="BK505">
        <f t="shared" ref="BK505" si="4100">+L505</f>
        <v>22</v>
      </c>
      <c r="BL505">
        <f t="shared" ref="BL505" si="4101">+M505</f>
        <v>22</v>
      </c>
      <c r="BM505" s="1">
        <f t="shared" ref="BM505" si="4102">+BJ505</f>
        <v>44329</v>
      </c>
      <c r="BN505">
        <f t="shared" ref="BN505" si="4103">+BN504+BK505</f>
        <v>9291</v>
      </c>
      <c r="BO505">
        <f t="shared" ref="BO505" si="4104">+BO504+BL505</f>
        <v>4826</v>
      </c>
      <c r="BP505" s="179">
        <f t="shared" ref="BP505" si="4105">+A505</f>
        <v>44329</v>
      </c>
      <c r="BQ505">
        <f t="shared" ref="BQ505" si="4106">+AF505</f>
        <v>11817</v>
      </c>
      <c r="BR505">
        <f t="shared" ref="BR505" si="4107">+AH505</f>
        <v>11511</v>
      </c>
      <c r="BS505">
        <f t="shared" ref="BS505" si="4108">+AJ505</f>
        <v>210</v>
      </c>
      <c r="BT505">
        <v>15</v>
      </c>
      <c r="BU505">
        <f t="shared" ref="BU505" si="4109">+AD505</f>
        <v>3</v>
      </c>
      <c r="BV505">
        <f t="shared" ref="BV505" si="4110">+BV504+BU505</f>
        <v>667</v>
      </c>
      <c r="BW505" s="179">
        <f t="shared" ref="BW505" si="4111">+A505</f>
        <v>44329</v>
      </c>
      <c r="BX505">
        <f t="shared" ref="BX505" si="4112">+AL505</f>
        <v>49</v>
      </c>
      <c r="BY505">
        <f t="shared" ref="BY505" si="4113">+AN505</f>
        <v>49</v>
      </c>
      <c r="BZ505">
        <f t="shared" ref="BZ505" si="4114">+AP505</f>
        <v>0</v>
      </c>
      <c r="CA505" s="179">
        <f t="shared" ref="CA505" si="4115">+A505</f>
        <v>44329</v>
      </c>
      <c r="CB505">
        <f t="shared" ref="CB505" si="4116">+AR505</f>
        <v>1256</v>
      </c>
      <c r="CC505">
        <f t="shared" ref="CC505" si="4117">+AT505</f>
        <v>1102</v>
      </c>
      <c r="CD505">
        <f t="shared" ref="CD505" si="4118">+AV505</f>
        <v>12</v>
      </c>
      <c r="CE505" s="179">
        <f t="shared" ref="CE505" si="4119">+A505</f>
        <v>44329</v>
      </c>
      <c r="CF505">
        <f t="shared" ref="CF505" si="4120">+AD505</f>
        <v>3</v>
      </c>
      <c r="CG505">
        <f t="shared" ref="CG505" si="4121">+AG505</f>
        <v>6</v>
      </c>
      <c r="CH505" s="179">
        <f t="shared" ref="CH505" si="4122">+A505</f>
        <v>44329</v>
      </c>
      <c r="CI505">
        <f t="shared" ref="CI505" si="4123">+AI505</f>
        <v>0</v>
      </c>
      <c r="CJ505" s="1">
        <f t="shared" ref="CJ505" si="4124">+Z505</f>
        <v>44329</v>
      </c>
      <c r="CK505" s="282">
        <f t="shared" ref="CK505" si="4125">+AD505</f>
        <v>3</v>
      </c>
      <c r="CL505" s="1">
        <f t="shared" ref="CL505" si="4126">+Z505</f>
        <v>44329</v>
      </c>
      <c r="CM505" s="283">
        <f t="shared" ref="CM505" si="4127">+AI505</f>
        <v>0</v>
      </c>
    </row>
    <row r="506" spans="1:91" ht="18" customHeight="1" x14ac:dyDescent="0.55000000000000004">
      <c r="A506" s="179">
        <v>44330</v>
      </c>
      <c r="B506" s="240">
        <v>9</v>
      </c>
      <c r="C506" s="154">
        <f t="shared" ref="C506" si="4128">+B506+C505</f>
        <v>5824</v>
      </c>
      <c r="D506" s="154">
        <f t="shared" ref="D506" si="4129">+C506-F506</f>
        <v>252</v>
      </c>
      <c r="E506" s="147">
        <v>1</v>
      </c>
      <c r="F506" s="147">
        <v>5572</v>
      </c>
      <c r="G506" s="147">
        <v>0</v>
      </c>
      <c r="H506" s="135"/>
      <c r="I506" s="147">
        <v>1</v>
      </c>
      <c r="J506" s="135"/>
      <c r="K506" s="42">
        <v>0</v>
      </c>
      <c r="L506" s="146">
        <v>25</v>
      </c>
      <c r="M506" s="147">
        <v>15</v>
      </c>
      <c r="N506" s="135"/>
      <c r="O506" s="135"/>
      <c r="P506" s="147">
        <v>0</v>
      </c>
      <c r="Q506" s="147">
        <v>0</v>
      </c>
      <c r="R506" s="135"/>
      <c r="S506" s="135"/>
      <c r="T506" s="147">
        <v>12</v>
      </c>
      <c r="U506" s="147">
        <v>11</v>
      </c>
      <c r="V506" s="135"/>
      <c r="W506" s="42">
        <v>341</v>
      </c>
      <c r="X506" s="148">
        <v>326</v>
      </c>
      <c r="Y506" s="5">
        <f t="shared" si="2287"/>
        <v>318</v>
      </c>
      <c r="Z506" s="75">
        <f t="shared" ref="Z506" si="4130">+A506</f>
        <v>44330</v>
      </c>
      <c r="AA506" s="230">
        <f t="shared" ref="AA506" si="4131">+AF506+AL506+AR506</f>
        <v>13157</v>
      </c>
      <c r="AB506" s="230">
        <f t="shared" ref="AB506" si="4132">+AH506+AN506+AT506</f>
        <v>12672</v>
      </c>
      <c r="AC506" s="231">
        <f t="shared" ref="AC506" si="4133">+AJ506+AP506+AV506</f>
        <v>222</v>
      </c>
      <c r="AD506" s="183">
        <f t="shared" ref="AD506" si="4134">+AF506-AF505</f>
        <v>1</v>
      </c>
      <c r="AE506" s="243">
        <f t="shared" ref="AE506" si="4135">+AE505+AD506</f>
        <v>10613</v>
      </c>
      <c r="AF506" s="155">
        <v>11818</v>
      </c>
      <c r="AG506" s="184">
        <f t="shared" ref="AG506" si="4136">+AH506-AH505</f>
        <v>5</v>
      </c>
      <c r="AH506" s="155">
        <v>11516</v>
      </c>
      <c r="AI506" s="184">
        <f t="shared" ref="AI506" si="4137">+AJ506-AJ505</f>
        <v>0</v>
      </c>
      <c r="AJ506" s="185">
        <v>210</v>
      </c>
      <c r="AK506" s="186">
        <f t="shared" ref="AK506" si="4138">+AL506-AL505</f>
        <v>0</v>
      </c>
      <c r="AL506" s="155">
        <v>49</v>
      </c>
      <c r="AM506" s="184">
        <f t="shared" ref="AM506" si="4139">+AN506-AN505</f>
        <v>0</v>
      </c>
      <c r="AN506" s="155">
        <v>49</v>
      </c>
      <c r="AO506" s="184">
        <f t="shared" ref="AO506" si="4140">+AP506-AP505</f>
        <v>0</v>
      </c>
      <c r="AP506" s="187">
        <v>0</v>
      </c>
      <c r="AQ506" s="186">
        <f t="shared" ref="AQ506" si="4141">+AR506-AR505</f>
        <v>34</v>
      </c>
      <c r="AR506" s="155">
        <v>1290</v>
      </c>
      <c r="AS506" s="184">
        <f t="shared" ref="AS506" si="4142">+AT506-AT505</f>
        <v>5</v>
      </c>
      <c r="AT506" s="155">
        <v>1107</v>
      </c>
      <c r="AU506" s="184">
        <f t="shared" ref="AU506" si="4143">+AV506-AV505</f>
        <v>0</v>
      </c>
      <c r="AV506" s="188">
        <v>12</v>
      </c>
      <c r="AW506" s="238">
        <f t="shared" si="1985"/>
        <v>345</v>
      </c>
      <c r="AX506" s="237">
        <f t="shared" ref="AX506" si="4144">+A506</f>
        <v>44330</v>
      </c>
      <c r="AY506" s="6">
        <v>0</v>
      </c>
      <c r="AZ506" s="238">
        <f t="shared" ref="AZ506" si="4145">+AZ505+AY506</f>
        <v>410</v>
      </c>
      <c r="BA506" s="238">
        <f t="shared" si="2496"/>
        <v>289</v>
      </c>
      <c r="BB506" s="130">
        <v>0</v>
      </c>
      <c r="BC506" s="27">
        <f t="shared" ref="BC506" si="4146">+BC505+BB506</f>
        <v>964</v>
      </c>
      <c r="BD506" s="238">
        <f t="shared" si="2497"/>
        <v>324</v>
      </c>
      <c r="BE506" s="229">
        <f t="shared" ref="BE506" si="4147">+Z506</f>
        <v>44330</v>
      </c>
      <c r="BF506" s="132">
        <f t="shared" ref="BF506" si="4148">+B506</f>
        <v>9</v>
      </c>
      <c r="BG506" s="132">
        <f t="shared" ref="BG506" si="4149">+BI506</f>
        <v>5824</v>
      </c>
      <c r="BH506" s="229">
        <f t="shared" ref="BH506" si="4150">+A506</f>
        <v>44330</v>
      </c>
      <c r="BI506" s="132">
        <f t="shared" ref="BI506" si="4151">+C506</f>
        <v>5824</v>
      </c>
      <c r="BJ506" s="1">
        <f t="shared" ref="BJ506" si="4152">+BE506</f>
        <v>44330</v>
      </c>
      <c r="BK506">
        <f t="shared" ref="BK506" si="4153">+L506</f>
        <v>25</v>
      </c>
      <c r="BL506">
        <f t="shared" ref="BL506" si="4154">+M506</f>
        <v>15</v>
      </c>
      <c r="BM506" s="1">
        <f t="shared" ref="BM506" si="4155">+BJ506</f>
        <v>44330</v>
      </c>
      <c r="BN506">
        <f t="shared" ref="BN506" si="4156">+BN505+BK506</f>
        <v>9316</v>
      </c>
      <c r="BO506">
        <f t="shared" ref="BO506" si="4157">+BO505+BL506</f>
        <v>4841</v>
      </c>
      <c r="BP506" s="179">
        <f t="shared" ref="BP506" si="4158">+A506</f>
        <v>44330</v>
      </c>
      <c r="BQ506">
        <f t="shared" ref="BQ506" si="4159">+AF506</f>
        <v>11818</v>
      </c>
      <c r="BR506">
        <f t="shared" ref="BR506" si="4160">+AH506</f>
        <v>11516</v>
      </c>
      <c r="BS506">
        <f t="shared" ref="BS506" si="4161">+AJ506</f>
        <v>210</v>
      </c>
      <c r="BT506">
        <v>15</v>
      </c>
      <c r="BU506">
        <f t="shared" ref="BU506" si="4162">+AD506</f>
        <v>1</v>
      </c>
      <c r="BV506">
        <f t="shared" ref="BV506" si="4163">+BV505+BU506</f>
        <v>668</v>
      </c>
      <c r="BW506" s="179">
        <f t="shared" ref="BW506" si="4164">+A506</f>
        <v>44330</v>
      </c>
      <c r="BX506">
        <f t="shared" ref="BX506" si="4165">+AL506</f>
        <v>49</v>
      </c>
      <c r="BY506">
        <f t="shared" ref="BY506" si="4166">+AN506</f>
        <v>49</v>
      </c>
      <c r="BZ506">
        <f t="shared" ref="BZ506" si="4167">+AP506</f>
        <v>0</v>
      </c>
      <c r="CA506" s="179">
        <f t="shared" ref="CA506" si="4168">+A506</f>
        <v>44330</v>
      </c>
      <c r="CB506">
        <f t="shared" ref="CB506" si="4169">+AR506</f>
        <v>1290</v>
      </c>
      <c r="CC506">
        <f t="shared" ref="CC506" si="4170">+AT506</f>
        <v>1107</v>
      </c>
      <c r="CD506">
        <f t="shared" ref="CD506" si="4171">+AV506</f>
        <v>12</v>
      </c>
      <c r="CE506" s="179">
        <f t="shared" ref="CE506" si="4172">+A506</f>
        <v>44330</v>
      </c>
      <c r="CF506">
        <f t="shared" ref="CF506" si="4173">+AD506</f>
        <v>1</v>
      </c>
      <c r="CG506">
        <f t="shared" ref="CG506" si="4174">+AG506</f>
        <v>5</v>
      </c>
      <c r="CH506" s="179">
        <f t="shared" ref="CH506" si="4175">+A506</f>
        <v>44330</v>
      </c>
      <c r="CI506">
        <f t="shared" ref="CI506" si="4176">+AI506</f>
        <v>0</v>
      </c>
      <c r="CJ506" s="1">
        <f t="shared" ref="CJ506" si="4177">+Z506</f>
        <v>44330</v>
      </c>
      <c r="CK506" s="282">
        <f t="shared" ref="CK506" si="4178">+AD506</f>
        <v>1</v>
      </c>
      <c r="CL506" s="1">
        <f t="shared" ref="CL506" si="4179">+Z506</f>
        <v>44330</v>
      </c>
      <c r="CM506" s="283">
        <f t="shared" ref="CM506" si="4180">+AI506</f>
        <v>0</v>
      </c>
    </row>
    <row r="507" spans="1:91" ht="18" customHeight="1" x14ac:dyDescent="0.55000000000000004">
      <c r="A507" s="179">
        <v>44331</v>
      </c>
      <c r="B507" s="240">
        <v>14</v>
      </c>
      <c r="C507" s="154">
        <f t="shared" ref="C507" si="4181">+B507+C506</f>
        <v>5838</v>
      </c>
      <c r="D507" s="154">
        <f t="shared" ref="D507" si="4182">+C507-F507</f>
        <v>262</v>
      </c>
      <c r="E507" s="147">
        <v>1</v>
      </c>
      <c r="F507" s="147">
        <v>5576</v>
      </c>
      <c r="G507" s="147">
        <v>1</v>
      </c>
      <c r="H507" s="135"/>
      <c r="I507" s="147">
        <v>2</v>
      </c>
      <c r="J507" s="135"/>
      <c r="K507" s="42">
        <v>0</v>
      </c>
      <c r="L507" s="146">
        <v>19</v>
      </c>
      <c r="M507" s="147">
        <v>14</v>
      </c>
      <c r="N507" s="135"/>
      <c r="O507" s="135"/>
      <c r="P507" s="147">
        <v>0</v>
      </c>
      <c r="Q507" s="147">
        <v>0</v>
      </c>
      <c r="R507" s="135"/>
      <c r="S507" s="135"/>
      <c r="T507" s="147">
        <v>2</v>
      </c>
      <c r="U507" s="147">
        <v>2</v>
      </c>
      <c r="V507" s="135"/>
      <c r="W507" s="42">
        <v>346</v>
      </c>
      <c r="X507" s="148">
        <v>328</v>
      </c>
      <c r="Y507" s="5">
        <f t="shared" si="2287"/>
        <v>319</v>
      </c>
      <c r="Z507" s="75">
        <f t="shared" ref="Z507" si="4183">+A507</f>
        <v>44331</v>
      </c>
      <c r="AA507" s="230">
        <f t="shared" ref="AA507" si="4184">+AF507+AL507+AR507</f>
        <v>13345</v>
      </c>
      <c r="AB507" s="230">
        <f t="shared" ref="AB507" si="4185">+AH507+AN507+AT507</f>
        <v>12687</v>
      </c>
      <c r="AC507" s="231">
        <f t="shared" ref="AC507" si="4186">+AJ507+AP507+AV507</f>
        <v>222</v>
      </c>
      <c r="AD507" s="183">
        <f t="shared" ref="AD507" si="4187">+AF507-AF506</f>
        <v>3</v>
      </c>
      <c r="AE507" s="243">
        <f t="shared" ref="AE507" si="4188">+AE506+AD507</f>
        <v>10616</v>
      </c>
      <c r="AF507" s="155">
        <v>11821</v>
      </c>
      <c r="AG507" s="184">
        <f t="shared" ref="AG507" si="4189">+AH507-AH506</f>
        <v>6</v>
      </c>
      <c r="AH507" s="155">
        <v>11522</v>
      </c>
      <c r="AI507" s="184">
        <f t="shared" ref="AI507" si="4190">+AJ507-AJ506</f>
        <v>0</v>
      </c>
      <c r="AJ507" s="185">
        <v>210</v>
      </c>
      <c r="AK507" s="186">
        <f t="shared" ref="AK507" si="4191">+AL507-AL506</f>
        <v>0</v>
      </c>
      <c r="AL507" s="155">
        <v>49</v>
      </c>
      <c r="AM507" s="184">
        <f t="shared" ref="AM507" si="4192">+AN507-AN506</f>
        <v>0</v>
      </c>
      <c r="AN507" s="155">
        <v>49</v>
      </c>
      <c r="AO507" s="184">
        <f t="shared" ref="AO507" si="4193">+AP507-AP506</f>
        <v>0</v>
      </c>
      <c r="AP507" s="187">
        <v>0</v>
      </c>
      <c r="AQ507" s="186">
        <f t="shared" ref="AQ507" si="4194">+AR507-AR506</f>
        <v>185</v>
      </c>
      <c r="AR507" s="155">
        <v>1475</v>
      </c>
      <c r="AS507" s="184">
        <f t="shared" ref="AS507" si="4195">+AT507-AT506</f>
        <v>9</v>
      </c>
      <c r="AT507" s="155">
        <v>1116</v>
      </c>
      <c r="AU507" s="184">
        <f t="shared" ref="AU507" si="4196">+AV507-AV506</f>
        <v>0</v>
      </c>
      <c r="AV507" s="188">
        <v>12</v>
      </c>
      <c r="AW507" s="238">
        <f t="shared" si="1985"/>
        <v>346</v>
      </c>
      <c r="AX507" s="237">
        <f t="shared" ref="AX507" si="4197">+A507</f>
        <v>44331</v>
      </c>
      <c r="AY507" s="6">
        <v>0</v>
      </c>
      <c r="AZ507" s="238">
        <f t="shared" ref="AZ507" si="4198">+AZ506+AY507</f>
        <v>410</v>
      </c>
      <c r="BA507" s="238">
        <f t="shared" si="2496"/>
        <v>290</v>
      </c>
      <c r="BB507" s="130">
        <v>0</v>
      </c>
      <c r="BC507" s="27">
        <f t="shared" ref="BC507" si="4199">+BC506+BB507</f>
        <v>964</v>
      </c>
      <c r="BD507" s="238">
        <f t="shared" si="2497"/>
        <v>325</v>
      </c>
      <c r="BE507" s="229">
        <f t="shared" ref="BE507" si="4200">+Z507</f>
        <v>44331</v>
      </c>
      <c r="BF507" s="132">
        <f t="shared" ref="BF507" si="4201">+B507</f>
        <v>14</v>
      </c>
      <c r="BG507" s="132">
        <f t="shared" ref="BG507" si="4202">+BI507</f>
        <v>5838</v>
      </c>
      <c r="BH507" s="229">
        <f t="shared" ref="BH507" si="4203">+A507</f>
        <v>44331</v>
      </c>
      <c r="BI507" s="132">
        <f t="shared" ref="BI507" si="4204">+C507</f>
        <v>5838</v>
      </c>
      <c r="BJ507" s="1">
        <f t="shared" ref="BJ507" si="4205">+BE507</f>
        <v>44331</v>
      </c>
      <c r="BK507">
        <f t="shared" ref="BK507" si="4206">+L507</f>
        <v>19</v>
      </c>
      <c r="BL507">
        <f t="shared" ref="BL507" si="4207">+M507</f>
        <v>14</v>
      </c>
      <c r="BM507" s="1">
        <f t="shared" ref="BM507" si="4208">+BJ507</f>
        <v>44331</v>
      </c>
      <c r="BN507">
        <f t="shared" ref="BN507" si="4209">+BN506+BK507</f>
        <v>9335</v>
      </c>
      <c r="BO507">
        <f t="shared" ref="BO507" si="4210">+BO506+BL507</f>
        <v>4855</v>
      </c>
      <c r="BP507" s="179">
        <f t="shared" ref="BP507" si="4211">+A507</f>
        <v>44331</v>
      </c>
      <c r="BQ507">
        <f t="shared" ref="BQ507" si="4212">+AF507</f>
        <v>11821</v>
      </c>
      <c r="BR507">
        <f t="shared" ref="BR507" si="4213">+AH507</f>
        <v>11522</v>
      </c>
      <c r="BS507">
        <f t="shared" ref="BS507" si="4214">+AJ507</f>
        <v>210</v>
      </c>
      <c r="BT507">
        <v>15</v>
      </c>
      <c r="BU507">
        <f t="shared" ref="BU507" si="4215">+AD507</f>
        <v>3</v>
      </c>
      <c r="BV507">
        <f t="shared" ref="BV507" si="4216">+BV506+BU507</f>
        <v>671</v>
      </c>
      <c r="BW507" s="179">
        <f t="shared" ref="BW507" si="4217">+A507</f>
        <v>44331</v>
      </c>
      <c r="BX507">
        <f t="shared" ref="BX507" si="4218">+AL507</f>
        <v>49</v>
      </c>
      <c r="BY507">
        <f t="shared" ref="BY507" si="4219">+AN507</f>
        <v>49</v>
      </c>
      <c r="BZ507">
        <f t="shared" ref="BZ507" si="4220">+AP507</f>
        <v>0</v>
      </c>
      <c r="CA507" s="179">
        <f t="shared" ref="CA507" si="4221">+A507</f>
        <v>44331</v>
      </c>
      <c r="CB507">
        <f t="shared" ref="CB507" si="4222">+AR507</f>
        <v>1475</v>
      </c>
      <c r="CC507">
        <f t="shared" ref="CC507" si="4223">+AT507</f>
        <v>1116</v>
      </c>
      <c r="CD507">
        <f t="shared" ref="CD507" si="4224">+AV507</f>
        <v>12</v>
      </c>
      <c r="CE507" s="179">
        <f t="shared" ref="CE507" si="4225">+A507</f>
        <v>44331</v>
      </c>
      <c r="CF507">
        <f t="shared" ref="CF507" si="4226">+AD507</f>
        <v>3</v>
      </c>
      <c r="CG507">
        <f t="shared" ref="CG507" si="4227">+AG507</f>
        <v>6</v>
      </c>
      <c r="CH507" s="179">
        <f t="shared" ref="CH507" si="4228">+A507</f>
        <v>44331</v>
      </c>
      <c r="CI507">
        <f t="shared" ref="CI507" si="4229">+AI507</f>
        <v>0</v>
      </c>
      <c r="CJ507" s="1">
        <f t="shared" ref="CJ507" si="4230">+Z507</f>
        <v>44331</v>
      </c>
      <c r="CK507" s="282">
        <f t="shared" ref="CK507" si="4231">+AD507</f>
        <v>3</v>
      </c>
      <c r="CL507" s="1">
        <f t="shared" ref="CL507" si="4232">+Z507</f>
        <v>44331</v>
      </c>
      <c r="CM507" s="283">
        <f t="shared" ref="CM507" si="4233">+AI507</f>
        <v>0</v>
      </c>
    </row>
    <row r="508" spans="1:91" ht="18" customHeight="1" x14ac:dyDescent="0.55000000000000004">
      <c r="A508" s="179">
        <v>44332</v>
      </c>
      <c r="B508" s="240">
        <v>20</v>
      </c>
      <c r="C508" s="154">
        <f t="shared" ref="C508" si="4234">+B508+C507</f>
        <v>5858</v>
      </c>
      <c r="D508" s="154">
        <f t="shared" ref="D508" si="4235">+C508-F508</f>
        <v>259</v>
      </c>
      <c r="E508" s="147">
        <v>1</v>
      </c>
      <c r="F508" s="147">
        <v>5599</v>
      </c>
      <c r="G508" s="147">
        <v>1</v>
      </c>
      <c r="H508" s="135"/>
      <c r="I508" s="147">
        <v>1</v>
      </c>
      <c r="J508" s="135"/>
      <c r="K508" s="42">
        <v>0</v>
      </c>
      <c r="L508" s="146">
        <v>17</v>
      </c>
      <c r="M508" s="147">
        <v>17</v>
      </c>
      <c r="N508" s="135"/>
      <c r="O508" s="135"/>
      <c r="P508" s="147">
        <v>3</v>
      </c>
      <c r="Q508" s="147">
        <v>3</v>
      </c>
      <c r="R508" s="135"/>
      <c r="S508" s="135"/>
      <c r="T508" s="147">
        <v>13</v>
      </c>
      <c r="U508" s="147">
        <v>13</v>
      </c>
      <c r="V508" s="135"/>
      <c r="W508" s="42">
        <v>347</v>
      </c>
      <c r="X508" s="148">
        <v>331</v>
      </c>
      <c r="Y508" s="5">
        <f t="shared" si="2287"/>
        <v>320</v>
      </c>
      <c r="Z508" s="75">
        <f t="shared" ref="Z508" si="4236">+A508</f>
        <v>44332</v>
      </c>
      <c r="AA508" s="230">
        <f t="shared" ref="AA508" si="4237">+AF508+AL508+AR508</f>
        <v>13556</v>
      </c>
      <c r="AB508" s="230">
        <f t="shared" ref="AB508" si="4238">+AH508+AN508+AT508</f>
        <v>12690</v>
      </c>
      <c r="AC508" s="231">
        <f t="shared" ref="AC508" si="4239">+AJ508+AP508+AV508</f>
        <v>222</v>
      </c>
      <c r="AD508" s="183">
        <f t="shared" ref="AD508" si="4240">+AF508-AF507</f>
        <v>3</v>
      </c>
      <c r="AE508" s="243">
        <f t="shared" ref="AE508" si="4241">+AE507+AD508</f>
        <v>10619</v>
      </c>
      <c r="AF508" s="155">
        <v>11824</v>
      </c>
      <c r="AG508" s="184">
        <f t="shared" ref="AG508:AG509" si="4242">+AH508-AH507</f>
        <v>3</v>
      </c>
      <c r="AH508" s="155">
        <v>11525</v>
      </c>
      <c r="AI508" s="184">
        <f t="shared" ref="AI508" si="4243">+AJ508-AJ507</f>
        <v>0</v>
      </c>
      <c r="AJ508" s="185">
        <v>210</v>
      </c>
      <c r="AK508" s="186">
        <f t="shared" ref="AK508" si="4244">+AL508-AL507</f>
        <v>1</v>
      </c>
      <c r="AL508" s="155">
        <v>50</v>
      </c>
      <c r="AM508" s="184">
        <f t="shared" ref="AM508" si="4245">+AN508-AN507</f>
        <v>0</v>
      </c>
      <c r="AN508" s="155">
        <v>49</v>
      </c>
      <c r="AO508" s="184">
        <f t="shared" ref="AO508" si="4246">+AP508-AP507</f>
        <v>0</v>
      </c>
      <c r="AP508" s="187">
        <v>0</v>
      </c>
      <c r="AQ508" s="186">
        <f t="shared" ref="AQ508" si="4247">+AR508-AR507</f>
        <v>207</v>
      </c>
      <c r="AR508" s="155">
        <v>1682</v>
      </c>
      <c r="AS508" s="184">
        <f t="shared" ref="AS508:AS509" si="4248">+AT508-AT507</f>
        <v>0</v>
      </c>
      <c r="AT508" s="155">
        <v>1116</v>
      </c>
      <c r="AU508" s="184">
        <f t="shared" ref="AU508" si="4249">+AV508-AV507</f>
        <v>0</v>
      </c>
      <c r="AV508" s="188">
        <v>12</v>
      </c>
      <c r="AW508" s="238">
        <f t="shared" si="1985"/>
        <v>347</v>
      </c>
      <c r="AX508" s="237">
        <f t="shared" ref="AX508" si="4250">+A508</f>
        <v>44332</v>
      </c>
      <c r="AY508" s="6">
        <v>0</v>
      </c>
      <c r="AZ508" s="238">
        <f t="shared" ref="AZ508" si="4251">+AZ507+AY508</f>
        <v>410</v>
      </c>
      <c r="BA508" s="238">
        <f t="shared" si="2496"/>
        <v>291</v>
      </c>
      <c r="BB508" s="130">
        <v>0</v>
      </c>
      <c r="BC508" s="27">
        <f t="shared" ref="BC508" si="4252">+BC507+BB508</f>
        <v>964</v>
      </c>
      <c r="BD508" s="238">
        <f t="shared" si="2497"/>
        <v>326</v>
      </c>
      <c r="BE508" s="229">
        <f t="shared" ref="BE508" si="4253">+Z508</f>
        <v>44332</v>
      </c>
      <c r="BF508" s="132">
        <f t="shared" ref="BF508" si="4254">+B508</f>
        <v>20</v>
      </c>
      <c r="BG508" s="132">
        <f t="shared" ref="BG508" si="4255">+BI508</f>
        <v>5858</v>
      </c>
      <c r="BH508" s="229">
        <f t="shared" ref="BH508" si="4256">+A508</f>
        <v>44332</v>
      </c>
      <c r="BI508" s="132">
        <f t="shared" ref="BI508" si="4257">+C508</f>
        <v>5858</v>
      </c>
      <c r="BJ508" s="1">
        <f t="shared" ref="BJ508" si="4258">+BE508</f>
        <v>44332</v>
      </c>
      <c r="BK508">
        <f t="shared" ref="BK508" si="4259">+L508</f>
        <v>17</v>
      </c>
      <c r="BL508">
        <f t="shared" ref="BL508" si="4260">+M508</f>
        <v>17</v>
      </c>
      <c r="BM508" s="1">
        <f t="shared" ref="BM508" si="4261">+BJ508</f>
        <v>44332</v>
      </c>
      <c r="BN508">
        <f t="shared" ref="BN508" si="4262">+BN507+BK508</f>
        <v>9352</v>
      </c>
      <c r="BO508">
        <f t="shared" ref="BO508" si="4263">+BO507+BL508</f>
        <v>4872</v>
      </c>
      <c r="BP508" s="179">
        <f t="shared" ref="BP508" si="4264">+A508</f>
        <v>44332</v>
      </c>
      <c r="BQ508">
        <f t="shared" ref="BQ508" si="4265">+AF508</f>
        <v>11824</v>
      </c>
      <c r="BR508">
        <f t="shared" ref="BR508" si="4266">+AH508</f>
        <v>11525</v>
      </c>
      <c r="BS508">
        <f t="shared" ref="BS508" si="4267">+AJ508</f>
        <v>210</v>
      </c>
      <c r="BT508">
        <v>15</v>
      </c>
      <c r="BU508">
        <f t="shared" ref="BU508" si="4268">+AD508</f>
        <v>3</v>
      </c>
      <c r="BV508">
        <f t="shared" ref="BV508" si="4269">+BV507+BU508</f>
        <v>674</v>
      </c>
      <c r="BW508" s="179">
        <f t="shared" ref="BW508" si="4270">+A508</f>
        <v>44332</v>
      </c>
      <c r="BX508">
        <f t="shared" ref="BX508" si="4271">+AL508</f>
        <v>50</v>
      </c>
      <c r="BY508">
        <f t="shared" ref="BY508" si="4272">+AN508</f>
        <v>49</v>
      </c>
      <c r="BZ508">
        <f t="shared" ref="BZ508" si="4273">+AP508</f>
        <v>0</v>
      </c>
      <c r="CA508" s="179">
        <f t="shared" ref="CA508" si="4274">+A508</f>
        <v>44332</v>
      </c>
      <c r="CB508">
        <f t="shared" ref="CB508" si="4275">+AR508</f>
        <v>1682</v>
      </c>
      <c r="CC508">
        <f t="shared" ref="CC508" si="4276">+AT508</f>
        <v>1116</v>
      </c>
      <c r="CD508">
        <f t="shared" ref="CD508" si="4277">+AV508</f>
        <v>12</v>
      </c>
      <c r="CE508" s="179">
        <f t="shared" ref="CE508" si="4278">+A508</f>
        <v>44332</v>
      </c>
      <c r="CF508">
        <f t="shared" ref="CF508" si="4279">+AD508</f>
        <v>3</v>
      </c>
      <c r="CG508">
        <f t="shared" ref="CG508" si="4280">+AG508</f>
        <v>3</v>
      </c>
      <c r="CH508" s="179">
        <f t="shared" ref="CH508" si="4281">+A508</f>
        <v>44332</v>
      </c>
      <c r="CI508">
        <f t="shared" ref="CI508" si="4282">+AI508</f>
        <v>0</v>
      </c>
      <c r="CJ508" s="1">
        <f t="shared" ref="CJ508" si="4283">+Z508</f>
        <v>44332</v>
      </c>
      <c r="CK508" s="282">
        <f t="shared" ref="CK508" si="4284">+AD508</f>
        <v>3</v>
      </c>
      <c r="CL508" s="1">
        <f t="shared" ref="CL508" si="4285">+Z508</f>
        <v>44332</v>
      </c>
      <c r="CM508" s="283">
        <f t="shared" ref="CM508" si="4286">+AI508</f>
        <v>0</v>
      </c>
    </row>
    <row r="509" spans="1:91" ht="18" customHeight="1" x14ac:dyDescent="0.55000000000000004">
      <c r="A509" s="179">
        <v>44333</v>
      </c>
      <c r="B509" s="240">
        <v>18</v>
      </c>
      <c r="C509" s="154">
        <f t="shared" ref="C509" si="4287">+B509+C508</f>
        <v>5876</v>
      </c>
      <c r="D509" s="154">
        <f t="shared" ref="D509" si="4288">+C509-F509</f>
        <v>260</v>
      </c>
      <c r="E509" s="147">
        <v>1</v>
      </c>
      <c r="F509" s="147">
        <v>5616</v>
      </c>
      <c r="G509" s="147">
        <v>1</v>
      </c>
      <c r="H509" s="135"/>
      <c r="I509" s="147">
        <v>1</v>
      </c>
      <c r="J509" s="135"/>
      <c r="K509" s="42">
        <v>0</v>
      </c>
      <c r="L509" s="146">
        <v>20</v>
      </c>
      <c r="M509" s="147">
        <v>18</v>
      </c>
      <c r="N509" s="135"/>
      <c r="O509" s="135"/>
      <c r="P509" s="147">
        <v>4</v>
      </c>
      <c r="Q509" s="147">
        <v>3</v>
      </c>
      <c r="R509" s="135"/>
      <c r="S509" s="135"/>
      <c r="T509" s="147">
        <v>14</v>
      </c>
      <c r="U509" s="147">
        <v>14</v>
      </c>
      <c r="V509" s="135"/>
      <c r="W509" s="42">
        <v>349</v>
      </c>
      <c r="X509" s="148">
        <v>332</v>
      </c>
      <c r="Y509" s="5">
        <f t="shared" si="2287"/>
        <v>321</v>
      </c>
      <c r="Z509" s="75">
        <f t="shared" ref="Z509" si="4289">+A509</f>
        <v>44333</v>
      </c>
      <c r="AA509" s="230">
        <f t="shared" ref="AA509" si="4290">+AF509+AL509+AR509</f>
        <v>13892</v>
      </c>
      <c r="AB509" s="230">
        <f t="shared" ref="AB509" si="4291">+AH509+AN509+AT509</f>
        <v>12703</v>
      </c>
      <c r="AC509" s="231">
        <f t="shared" ref="AC509" si="4292">+AJ509+AP509+AV509</f>
        <v>222</v>
      </c>
      <c r="AD509" s="183">
        <f t="shared" ref="AD509" si="4293">+AF509-AF508</f>
        <v>1</v>
      </c>
      <c r="AE509" s="243">
        <f t="shared" ref="AE509" si="4294">+AE508+AD509</f>
        <v>10620</v>
      </c>
      <c r="AF509" s="155">
        <v>11825</v>
      </c>
      <c r="AG509" s="184">
        <f t="shared" si="4242"/>
        <v>6</v>
      </c>
      <c r="AH509" s="155">
        <v>11531</v>
      </c>
      <c r="AI509" s="184">
        <f t="shared" ref="AI509" si="4295">+AJ509-AJ508</f>
        <v>0</v>
      </c>
      <c r="AJ509" s="185">
        <v>210</v>
      </c>
      <c r="AK509" s="186">
        <f t="shared" ref="AK509" si="4296">+AL509-AL508</f>
        <v>0</v>
      </c>
      <c r="AL509" s="155">
        <v>50</v>
      </c>
      <c r="AM509" s="184">
        <f t="shared" ref="AM509" si="4297">+AN509-AN508</f>
        <v>0</v>
      </c>
      <c r="AN509" s="155">
        <v>49</v>
      </c>
      <c r="AO509" s="184">
        <f t="shared" ref="AO509" si="4298">+AP509-AP508</f>
        <v>0</v>
      </c>
      <c r="AP509" s="187">
        <v>0</v>
      </c>
      <c r="AQ509" s="186">
        <f t="shared" ref="AQ509" si="4299">+AR509-AR508</f>
        <v>335</v>
      </c>
      <c r="AR509" s="155">
        <v>2017</v>
      </c>
      <c r="AS509" s="184">
        <f t="shared" si="4248"/>
        <v>7</v>
      </c>
      <c r="AT509" s="155">
        <v>1123</v>
      </c>
      <c r="AU509" s="184">
        <f t="shared" ref="AU509:AU510" si="4300">+AV509-AV508</f>
        <v>0</v>
      </c>
      <c r="AV509" s="188">
        <v>12</v>
      </c>
      <c r="AW509" s="238">
        <f t="shared" si="1985"/>
        <v>348</v>
      </c>
      <c r="AX509" s="237">
        <f t="shared" ref="AX509" si="4301">+A509</f>
        <v>44333</v>
      </c>
      <c r="AY509" s="6">
        <v>0</v>
      </c>
      <c r="AZ509" s="238">
        <f t="shared" ref="AZ509" si="4302">+AZ508+AY509</f>
        <v>410</v>
      </c>
      <c r="BA509" s="238">
        <f t="shared" si="2496"/>
        <v>292</v>
      </c>
      <c r="BB509" s="130">
        <v>0</v>
      </c>
      <c r="BC509" s="27">
        <f t="shared" ref="BC509" si="4303">+BC508+BB509</f>
        <v>964</v>
      </c>
      <c r="BD509" s="238">
        <f t="shared" si="2497"/>
        <v>327</v>
      </c>
      <c r="BE509" s="229">
        <f t="shared" ref="BE509" si="4304">+Z509</f>
        <v>44333</v>
      </c>
      <c r="BF509" s="132">
        <f t="shared" ref="BF509" si="4305">+B509</f>
        <v>18</v>
      </c>
      <c r="BG509" s="132">
        <f t="shared" ref="BG509" si="4306">+BI509</f>
        <v>5876</v>
      </c>
      <c r="BH509" s="229">
        <f t="shared" ref="BH509" si="4307">+A509</f>
        <v>44333</v>
      </c>
      <c r="BI509" s="132">
        <f t="shared" ref="BI509" si="4308">+C509</f>
        <v>5876</v>
      </c>
      <c r="BJ509" s="1">
        <f t="shared" ref="BJ509" si="4309">+BE509</f>
        <v>44333</v>
      </c>
      <c r="BK509">
        <f t="shared" ref="BK509" si="4310">+L509</f>
        <v>20</v>
      </c>
      <c r="BL509">
        <f t="shared" ref="BL509" si="4311">+M509</f>
        <v>18</v>
      </c>
      <c r="BM509" s="1">
        <f t="shared" ref="BM509" si="4312">+BJ509</f>
        <v>44333</v>
      </c>
      <c r="BN509">
        <f t="shared" ref="BN509" si="4313">+BN508+BK509</f>
        <v>9372</v>
      </c>
      <c r="BO509">
        <f t="shared" ref="BO509" si="4314">+BO508+BL509</f>
        <v>4890</v>
      </c>
      <c r="BP509" s="179">
        <f t="shared" ref="BP509" si="4315">+A509</f>
        <v>44333</v>
      </c>
      <c r="BQ509">
        <f t="shared" ref="BQ509" si="4316">+AF509</f>
        <v>11825</v>
      </c>
      <c r="BR509">
        <f t="shared" ref="BR509" si="4317">+AH509</f>
        <v>11531</v>
      </c>
      <c r="BS509">
        <f t="shared" ref="BS509" si="4318">+AJ509</f>
        <v>210</v>
      </c>
      <c r="BT509">
        <v>15</v>
      </c>
      <c r="BU509">
        <f t="shared" ref="BU509" si="4319">+AD509</f>
        <v>1</v>
      </c>
      <c r="BV509">
        <f t="shared" ref="BV509" si="4320">+BV508+BU509</f>
        <v>675</v>
      </c>
      <c r="BW509" s="179">
        <f t="shared" ref="BW509" si="4321">+A509</f>
        <v>44333</v>
      </c>
      <c r="BX509">
        <f t="shared" ref="BX509" si="4322">+AL509</f>
        <v>50</v>
      </c>
      <c r="BY509">
        <f t="shared" ref="BY509" si="4323">+AN509</f>
        <v>49</v>
      </c>
      <c r="BZ509">
        <f t="shared" ref="BZ509" si="4324">+AP509</f>
        <v>0</v>
      </c>
      <c r="CA509" s="179">
        <f t="shared" ref="CA509" si="4325">+A509</f>
        <v>44333</v>
      </c>
      <c r="CB509">
        <f t="shared" ref="CB509" si="4326">+AR509</f>
        <v>2017</v>
      </c>
      <c r="CC509">
        <f t="shared" ref="CC509" si="4327">+AT509</f>
        <v>1123</v>
      </c>
      <c r="CD509">
        <f t="shared" ref="CD509" si="4328">+AV509</f>
        <v>12</v>
      </c>
      <c r="CE509" s="179">
        <f t="shared" ref="CE509" si="4329">+A509</f>
        <v>44333</v>
      </c>
      <c r="CF509">
        <f t="shared" ref="CF509" si="4330">+AD509</f>
        <v>1</v>
      </c>
      <c r="CG509">
        <f t="shared" ref="CG509" si="4331">+AG509</f>
        <v>6</v>
      </c>
      <c r="CH509" s="179">
        <f t="shared" ref="CH509" si="4332">+A509</f>
        <v>44333</v>
      </c>
      <c r="CI509">
        <f t="shared" ref="CI509" si="4333">+AI509</f>
        <v>0</v>
      </c>
      <c r="CJ509" s="1">
        <f t="shared" ref="CJ509" si="4334">+Z509</f>
        <v>44333</v>
      </c>
      <c r="CK509" s="282">
        <f t="shared" ref="CK509" si="4335">+AD509</f>
        <v>1</v>
      </c>
      <c r="CL509" s="1">
        <f t="shared" ref="CL509" si="4336">+Z509</f>
        <v>44333</v>
      </c>
      <c r="CM509" s="283">
        <f t="shared" ref="CM509" si="4337">+AI509</f>
        <v>0</v>
      </c>
    </row>
    <row r="510" spans="1:91" ht="18" customHeight="1" x14ac:dyDescent="0.55000000000000004">
      <c r="A510" s="179">
        <v>44334</v>
      </c>
      <c r="B510" s="240">
        <v>14</v>
      </c>
      <c r="C510" s="154">
        <f t="shared" ref="C510" si="4338">+B510+C509</f>
        <v>5890</v>
      </c>
      <c r="D510" s="154">
        <f t="shared" ref="D510" si="4339">+C510-F510</f>
        <v>261</v>
      </c>
      <c r="E510" s="147">
        <v>2</v>
      </c>
      <c r="F510" s="147">
        <v>5629</v>
      </c>
      <c r="G510" s="147">
        <v>0</v>
      </c>
      <c r="H510" s="135"/>
      <c r="I510" s="147">
        <v>1</v>
      </c>
      <c r="J510" s="135"/>
      <c r="K510" s="42">
        <v>0</v>
      </c>
      <c r="L510" s="146">
        <v>13</v>
      </c>
      <c r="M510" s="147">
        <v>12</v>
      </c>
      <c r="N510" s="135"/>
      <c r="O510" s="135"/>
      <c r="P510" s="147">
        <v>3</v>
      </c>
      <c r="Q510" s="147">
        <v>3</v>
      </c>
      <c r="R510" s="135"/>
      <c r="S510" s="135"/>
      <c r="T510" s="147">
        <v>14</v>
      </c>
      <c r="U510" s="147">
        <v>14</v>
      </c>
      <c r="V510" s="135"/>
      <c r="W510" s="42">
        <v>345</v>
      </c>
      <c r="X510" s="148">
        <v>327</v>
      </c>
      <c r="Y510" s="5">
        <f t="shared" si="2287"/>
        <v>322</v>
      </c>
      <c r="Z510" s="75">
        <f t="shared" ref="Z510" si="4340">+A510</f>
        <v>44334</v>
      </c>
      <c r="AA510" s="230">
        <f t="shared" ref="AA510" si="4341">+AF510+AL510+AR510</f>
        <v>14136</v>
      </c>
      <c r="AB510" s="230">
        <f t="shared" ref="AB510" si="4342">+AH510+AN510+AT510</f>
        <v>12711</v>
      </c>
      <c r="AC510" s="231">
        <f t="shared" ref="AC510" si="4343">+AJ510+AP510+AV510</f>
        <v>224</v>
      </c>
      <c r="AD510" s="183">
        <f t="shared" ref="AD510" si="4344">+AF510-AF509</f>
        <v>1</v>
      </c>
      <c r="AE510" s="243">
        <f t="shared" ref="AE510" si="4345">+AE509+AD510</f>
        <v>10621</v>
      </c>
      <c r="AF510" s="155">
        <v>11826</v>
      </c>
      <c r="AG510" s="184">
        <f t="shared" ref="AG510" si="4346">+AH510-AH509</f>
        <v>4</v>
      </c>
      <c r="AH510" s="155">
        <v>11535</v>
      </c>
      <c r="AI510" s="184">
        <f t="shared" ref="AI510" si="4347">+AJ510-AJ509</f>
        <v>0</v>
      </c>
      <c r="AJ510" s="185">
        <v>210</v>
      </c>
      <c r="AK510" s="186">
        <f t="shared" ref="AK510" si="4348">+AL510-AL509</f>
        <v>0</v>
      </c>
      <c r="AL510" s="155">
        <v>50</v>
      </c>
      <c r="AM510" s="184">
        <f t="shared" ref="AM510" si="4349">+AN510-AN509</f>
        <v>0</v>
      </c>
      <c r="AN510" s="155">
        <v>49</v>
      </c>
      <c r="AO510" s="184">
        <f t="shared" ref="AO510" si="4350">+AP510-AP509</f>
        <v>0</v>
      </c>
      <c r="AP510" s="187">
        <v>0</v>
      </c>
      <c r="AQ510" s="186">
        <f t="shared" ref="AQ510" si="4351">+AR510-AR509</f>
        <v>243</v>
      </c>
      <c r="AR510" s="155">
        <v>2260</v>
      </c>
      <c r="AS510" s="184">
        <f t="shared" ref="AS510:AS512" si="4352">+AT510-AT509</f>
        <v>4</v>
      </c>
      <c r="AT510" s="155">
        <v>1127</v>
      </c>
      <c r="AU510" s="184">
        <f t="shared" si="4300"/>
        <v>2</v>
      </c>
      <c r="AV510" s="188">
        <v>14</v>
      </c>
      <c r="AW510" s="238">
        <f t="shared" si="1985"/>
        <v>349</v>
      </c>
      <c r="AX510" s="237">
        <f t="shared" ref="AX510" si="4353">+A510</f>
        <v>44334</v>
      </c>
      <c r="AY510" s="6">
        <v>0</v>
      </c>
      <c r="AZ510" s="238">
        <f t="shared" ref="AZ510" si="4354">+AZ509+AY510</f>
        <v>410</v>
      </c>
      <c r="BA510" s="238">
        <f t="shared" si="2496"/>
        <v>293</v>
      </c>
      <c r="BB510" s="130">
        <v>0</v>
      </c>
      <c r="BC510" s="27">
        <f t="shared" ref="BC510" si="4355">+BC509+BB510</f>
        <v>964</v>
      </c>
      <c r="BD510" s="238">
        <f t="shared" si="2497"/>
        <v>328</v>
      </c>
      <c r="BE510" s="229">
        <f t="shared" ref="BE510" si="4356">+Z510</f>
        <v>44334</v>
      </c>
      <c r="BF510" s="132">
        <f t="shared" ref="BF510" si="4357">+B510</f>
        <v>14</v>
      </c>
      <c r="BG510" s="132">
        <f t="shared" ref="BG510" si="4358">+BI510</f>
        <v>5890</v>
      </c>
      <c r="BH510" s="229">
        <f t="shared" ref="BH510" si="4359">+A510</f>
        <v>44334</v>
      </c>
      <c r="BI510" s="132">
        <f t="shared" ref="BI510" si="4360">+C510</f>
        <v>5890</v>
      </c>
      <c r="BJ510" s="1">
        <f t="shared" ref="BJ510" si="4361">+BE510</f>
        <v>44334</v>
      </c>
      <c r="BK510">
        <f t="shared" ref="BK510" si="4362">+L510</f>
        <v>13</v>
      </c>
      <c r="BL510">
        <f t="shared" ref="BL510" si="4363">+M510</f>
        <v>12</v>
      </c>
      <c r="BM510" s="1">
        <f t="shared" ref="BM510" si="4364">+BJ510</f>
        <v>44334</v>
      </c>
      <c r="BN510">
        <f t="shared" ref="BN510" si="4365">+BN509+BK510</f>
        <v>9385</v>
      </c>
      <c r="BO510">
        <f t="shared" ref="BO510" si="4366">+BO509+BL510</f>
        <v>4902</v>
      </c>
      <c r="BP510" s="179">
        <f t="shared" ref="BP510" si="4367">+A510</f>
        <v>44334</v>
      </c>
      <c r="BQ510">
        <f t="shared" ref="BQ510" si="4368">+AF510</f>
        <v>11826</v>
      </c>
      <c r="BR510">
        <f t="shared" ref="BR510" si="4369">+AH510</f>
        <v>11535</v>
      </c>
      <c r="BS510">
        <f t="shared" ref="BS510" si="4370">+AJ510</f>
        <v>210</v>
      </c>
      <c r="BT510">
        <v>15</v>
      </c>
      <c r="BU510">
        <f t="shared" ref="BU510" si="4371">+AD510</f>
        <v>1</v>
      </c>
      <c r="BV510">
        <f t="shared" ref="BV510" si="4372">+BV509+BU510</f>
        <v>676</v>
      </c>
      <c r="BW510" s="179">
        <f t="shared" ref="BW510" si="4373">+A510</f>
        <v>44334</v>
      </c>
      <c r="BX510">
        <f t="shared" ref="BX510" si="4374">+AL510</f>
        <v>50</v>
      </c>
      <c r="BY510">
        <f t="shared" ref="BY510" si="4375">+AN510</f>
        <v>49</v>
      </c>
      <c r="BZ510">
        <f t="shared" ref="BZ510" si="4376">+AP510</f>
        <v>0</v>
      </c>
      <c r="CA510" s="179">
        <f t="shared" ref="CA510" si="4377">+A510</f>
        <v>44334</v>
      </c>
      <c r="CB510">
        <f t="shared" ref="CB510" si="4378">+AR510</f>
        <v>2260</v>
      </c>
      <c r="CC510">
        <f t="shared" ref="CC510" si="4379">+AT510</f>
        <v>1127</v>
      </c>
      <c r="CD510">
        <f t="shared" ref="CD510" si="4380">+AV510</f>
        <v>14</v>
      </c>
      <c r="CE510" s="179">
        <f t="shared" ref="CE510" si="4381">+A510</f>
        <v>44334</v>
      </c>
      <c r="CF510">
        <f t="shared" ref="CF510" si="4382">+AD510</f>
        <v>1</v>
      </c>
      <c r="CG510">
        <f t="shared" ref="CG510" si="4383">+AG510</f>
        <v>4</v>
      </c>
      <c r="CH510" s="179">
        <f t="shared" ref="CH510" si="4384">+A510</f>
        <v>44334</v>
      </c>
      <c r="CI510">
        <f t="shared" ref="CI510" si="4385">+AI510</f>
        <v>0</v>
      </c>
      <c r="CJ510" s="1">
        <f t="shared" ref="CJ510" si="4386">+Z510</f>
        <v>44334</v>
      </c>
      <c r="CK510" s="282">
        <f t="shared" ref="CK510" si="4387">+AD510</f>
        <v>1</v>
      </c>
      <c r="CL510" s="1">
        <f t="shared" ref="CL510" si="4388">+Z510</f>
        <v>44334</v>
      </c>
      <c r="CM510" s="283">
        <f t="shared" ref="CM510" si="4389">+AI510</f>
        <v>0</v>
      </c>
    </row>
    <row r="511" spans="1:91" ht="18" customHeight="1" x14ac:dyDescent="0.55000000000000004">
      <c r="A511" s="179">
        <v>44335</v>
      </c>
      <c r="B511" s="240">
        <v>11</v>
      </c>
      <c r="C511" s="154">
        <f t="shared" ref="C511" si="4390">+B511+C510</f>
        <v>5901</v>
      </c>
      <c r="D511" s="154">
        <f t="shared" ref="D511" si="4391">+C511-F511</f>
        <v>258</v>
      </c>
      <c r="E511" s="147">
        <v>4</v>
      </c>
      <c r="F511" s="147">
        <v>5643</v>
      </c>
      <c r="G511" s="147">
        <v>0</v>
      </c>
      <c r="H511" s="135"/>
      <c r="I511" s="147">
        <v>1</v>
      </c>
      <c r="J511" s="135"/>
      <c r="K511" s="42">
        <v>0</v>
      </c>
      <c r="L511" s="146">
        <v>16</v>
      </c>
      <c r="M511" s="147">
        <v>15</v>
      </c>
      <c r="N511" s="135"/>
      <c r="O511" s="135"/>
      <c r="P511" s="147">
        <v>1</v>
      </c>
      <c r="Q511" s="147">
        <v>1</v>
      </c>
      <c r="R511" s="135"/>
      <c r="S511" s="135"/>
      <c r="T511" s="147">
        <v>10</v>
      </c>
      <c r="U511" s="147">
        <v>10</v>
      </c>
      <c r="V511" s="135"/>
      <c r="W511" s="42">
        <v>350</v>
      </c>
      <c r="X511" s="148">
        <v>331</v>
      </c>
      <c r="Y511" s="5">
        <f t="shared" si="2287"/>
        <v>323</v>
      </c>
      <c r="Z511" s="75">
        <f t="shared" ref="Z511" si="4392">+A511</f>
        <v>44335</v>
      </c>
      <c r="AA511" s="230">
        <f t="shared" ref="AA511" si="4393">+AF511+AL511+AR511</f>
        <v>14410</v>
      </c>
      <c r="AB511" s="230">
        <f t="shared" ref="AB511" si="4394">+AH511+AN511+AT511</f>
        <v>12721</v>
      </c>
      <c r="AC511" s="231">
        <f t="shared" ref="AC511" si="4395">+AJ511+AP511+AV511</f>
        <v>224</v>
      </c>
      <c r="AD511" s="183">
        <f t="shared" ref="AD511" si="4396">+AF511-AF510</f>
        <v>1</v>
      </c>
      <c r="AE511" s="243">
        <f t="shared" ref="AE511" si="4397">+AE510+AD511</f>
        <v>10622</v>
      </c>
      <c r="AF511" s="155">
        <v>11827</v>
      </c>
      <c r="AG511" s="184">
        <f t="shared" ref="AG511:AG513" si="4398">+AH511-AH510</f>
        <v>4</v>
      </c>
      <c r="AH511" s="155">
        <v>11539</v>
      </c>
      <c r="AI511" s="184">
        <f t="shared" ref="AI511" si="4399">+AJ511-AJ510</f>
        <v>0</v>
      </c>
      <c r="AJ511" s="185">
        <v>210</v>
      </c>
      <c r="AK511" s="186">
        <f t="shared" ref="AK511" si="4400">+AL511-AL510</f>
        <v>0</v>
      </c>
      <c r="AL511" s="155">
        <v>50</v>
      </c>
      <c r="AM511" s="184">
        <f t="shared" ref="AM511" si="4401">+AN511-AN510</f>
        <v>0</v>
      </c>
      <c r="AN511" s="155">
        <v>49</v>
      </c>
      <c r="AO511" s="184">
        <f t="shared" ref="AO511" si="4402">+AP511-AP510</f>
        <v>0</v>
      </c>
      <c r="AP511" s="187">
        <v>0</v>
      </c>
      <c r="AQ511" s="186">
        <f t="shared" ref="AQ511" si="4403">+AR511-AR510</f>
        <v>273</v>
      </c>
      <c r="AR511" s="155">
        <v>2533</v>
      </c>
      <c r="AS511" s="184">
        <f t="shared" si="4352"/>
        <v>6</v>
      </c>
      <c r="AT511" s="155">
        <v>1133</v>
      </c>
      <c r="AU511" s="184">
        <f t="shared" ref="AU511:AU512" si="4404">+AV511-AV510</f>
        <v>0</v>
      </c>
      <c r="AV511" s="188">
        <v>14</v>
      </c>
      <c r="AW511" s="238">
        <f t="shared" si="1985"/>
        <v>350</v>
      </c>
      <c r="AX511" s="237">
        <f t="shared" ref="AX511" si="4405">+A511</f>
        <v>44335</v>
      </c>
      <c r="AY511" s="6">
        <v>0</v>
      </c>
      <c r="AZ511" s="238">
        <f t="shared" ref="AZ511" si="4406">+AZ510+AY511</f>
        <v>410</v>
      </c>
      <c r="BA511" s="238">
        <f t="shared" si="2496"/>
        <v>294</v>
      </c>
      <c r="BB511" s="130">
        <v>0</v>
      </c>
      <c r="BC511" s="27">
        <f t="shared" ref="BC511" si="4407">+BC510+BB511</f>
        <v>964</v>
      </c>
      <c r="BD511" s="238">
        <f t="shared" si="2497"/>
        <v>329</v>
      </c>
      <c r="BE511" s="229">
        <f t="shared" ref="BE511" si="4408">+Z511</f>
        <v>44335</v>
      </c>
      <c r="BF511" s="132">
        <f t="shared" ref="BF511" si="4409">+B511</f>
        <v>11</v>
      </c>
      <c r="BG511" s="132">
        <f t="shared" ref="BG511" si="4410">+BI511</f>
        <v>5901</v>
      </c>
      <c r="BH511" s="229">
        <f t="shared" ref="BH511" si="4411">+A511</f>
        <v>44335</v>
      </c>
      <c r="BI511" s="132">
        <f t="shared" ref="BI511" si="4412">+C511</f>
        <v>5901</v>
      </c>
      <c r="BJ511" s="1">
        <f t="shared" ref="BJ511" si="4413">+BE511</f>
        <v>44335</v>
      </c>
      <c r="BK511">
        <f t="shared" ref="BK511" si="4414">+L511</f>
        <v>16</v>
      </c>
      <c r="BL511">
        <f t="shared" ref="BL511" si="4415">+M511</f>
        <v>15</v>
      </c>
      <c r="BM511" s="1">
        <f t="shared" ref="BM511" si="4416">+BJ511</f>
        <v>44335</v>
      </c>
      <c r="BN511">
        <f t="shared" ref="BN511" si="4417">+BN510+BK511</f>
        <v>9401</v>
      </c>
      <c r="BO511">
        <f t="shared" ref="BO511" si="4418">+BO510+BL511</f>
        <v>4917</v>
      </c>
      <c r="BP511" s="179">
        <f t="shared" ref="BP511" si="4419">+A511</f>
        <v>44335</v>
      </c>
      <c r="BQ511">
        <f t="shared" ref="BQ511" si="4420">+AF511</f>
        <v>11827</v>
      </c>
      <c r="BR511">
        <f t="shared" ref="BR511" si="4421">+AH511</f>
        <v>11539</v>
      </c>
      <c r="BS511">
        <f t="shared" ref="BS511" si="4422">+AJ511</f>
        <v>210</v>
      </c>
      <c r="BT511">
        <v>15</v>
      </c>
      <c r="BU511">
        <f t="shared" ref="BU511" si="4423">+AD511</f>
        <v>1</v>
      </c>
      <c r="BV511">
        <f t="shared" ref="BV511" si="4424">+BV510+BU511</f>
        <v>677</v>
      </c>
      <c r="BW511" s="179">
        <f t="shared" ref="BW511" si="4425">+A511</f>
        <v>44335</v>
      </c>
      <c r="BX511">
        <f t="shared" ref="BX511" si="4426">+AL511</f>
        <v>50</v>
      </c>
      <c r="BY511">
        <f t="shared" ref="BY511" si="4427">+AN511</f>
        <v>49</v>
      </c>
      <c r="BZ511">
        <f t="shared" ref="BZ511" si="4428">+AP511</f>
        <v>0</v>
      </c>
      <c r="CA511" s="179">
        <f t="shared" ref="CA511" si="4429">+A511</f>
        <v>44335</v>
      </c>
      <c r="CB511">
        <f t="shared" ref="CB511" si="4430">+AR511</f>
        <v>2533</v>
      </c>
      <c r="CC511">
        <f t="shared" ref="CC511" si="4431">+AT511</f>
        <v>1133</v>
      </c>
      <c r="CD511">
        <f t="shared" ref="CD511" si="4432">+AV511</f>
        <v>14</v>
      </c>
      <c r="CE511" s="179">
        <f t="shared" ref="CE511" si="4433">+A511</f>
        <v>44335</v>
      </c>
      <c r="CF511">
        <f t="shared" ref="CF511" si="4434">+AD511</f>
        <v>1</v>
      </c>
      <c r="CG511">
        <f t="shared" ref="CG511" si="4435">+AG511</f>
        <v>4</v>
      </c>
      <c r="CH511" s="179">
        <f t="shared" ref="CH511" si="4436">+A511</f>
        <v>44335</v>
      </c>
      <c r="CI511">
        <f t="shared" ref="CI511" si="4437">+AI511</f>
        <v>0</v>
      </c>
      <c r="CJ511" s="1">
        <f t="shared" ref="CJ511" si="4438">+Z511</f>
        <v>44335</v>
      </c>
      <c r="CK511" s="282">
        <f t="shared" ref="CK511" si="4439">+AD511</f>
        <v>1</v>
      </c>
      <c r="CL511" s="1">
        <f t="shared" ref="CL511" si="4440">+Z511</f>
        <v>44335</v>
      </c>
      <c r="CM511" s="283">
        <f t="shared" ref="CM511" si="4441">+AI511</f>
        <v>0</v>
      </c>
    </row>
    <row r="512" spans="1:91" ht="18" customHeight="1" x14ac:dyDescent="0.55000000000000004">
      <c r="A512" s="179">
        <v>44336</v>
      </c>
      <c r="B512" s="240">
        <v>24</v>
      </c>
      <c r="C512" s="154">
        <f t="shared" ref="C512" si="4442">+B512+C511</f>
        <v>5925</v>
      </c>
      <c r="D512" s="154">
        <f t="shared" ref="D512" si="4443">+C512-F512</f>
        <v>271</v>
      </c>
      <c r="E512" s="147">
        <v>4</v>
      </c>
      <c r="F512" s="147">
        <v>5654</v>
      </c>
      <c r="G512" s="147">
        <v>0</v>
      </c>
      <c r="H512" s="135"/>
      <c r="I512" s="147">
        <v>1</v>
      </c>
      <c r="J512" s="135"/>
      <c r="K512" s="42">
        <v>0</v>
      </c>
      <c r="L512" s="146">
        <v>25</v>
      </c>
      <c r="M512" s="147">
        <v>23</v>
      </c>
      <c r="N512" s="135"/>
      <c r="O512" s="135"/>
      <c r="P512" s="147">
        <v>0</v>
      </c>
      <c r="Q512" s="147">
        <v>0</v>
      </c>
      <c r="R512" s="135"/>
      <c r="S512" s="135"/>
      <c r="T512" s="147">
        <v>11</v>
      </c>
      <c r="U512" s="147">
        <v>10</v>
      </c>
      <c r="V512" s="135"/>
      <c r="W512" s="42">
        <v>364</v>
      </c>
      <c r="X512" s="148">
        <v>344</v>
      </c>
      <c r="Y512" s="5">
        <f t="shared" si="2287"/>
        <v>324</v>
      </c>
      <c r="Z512" s="75">
        <f t="shared" ref="Z512" si="4444">+A512</f>
        <v>44336</v>
      </c>
      <c r="AA512" s="230">
        <f t="shared" ref="AA512" si="4445">+AF512+AL512+AR512</f>
        <v>14703</v>
      </c>
      <c r="AB512" s="230">
        <f t="shared" ref="AB512" si="4446">+AH512+AN512+AT512</f>
        <v>12724</v>
      </c>
      <c r="AC512" s="231">
        <f t="shared" ref="AC512" si="4447">+AJ512+AP512+AV512</f>
        <v>225</v>
      </c>
      <c r="AD512" s="183">
        <f t="shared" ref="AD512" si="4448">+AF512-AF511</f>
        <v>1</v>
      </c>
      <c r="AE512" s="243">
        <f t="shared" ref="AE512" si="4449">+AE511+AD512</f>
        <v>10623</v>
      </c>
      <c r="AF512" s="155">
        <v>11828</v>
      </c>
      <c r="AG512" s="184">
        <f t="shared" si="4398"/>
        <v>3</v>
      </c>
      <c r="AH512" s="155">
        <v>11542</v>
      </c>
      <c r="AI512" s="184">
        <f t="shared" ref="AI512" si="4450">+AJ512-AJ511</f>
        <v>0</v>
      </c>
      <c r="AJ512" s="185">
        <v>210</v>
      </c>
      <c r="AK512" s="186">
        <f t="shared" ref="AK512" si="4451">+AL512-AL511</f>
        <v>0</v>
      </c>
      <c r="AL512" s="155">
        <v>50</v>
      </c>
      <c r="AM512" s="184">
        <f t="shared" ref="AM512" si="4452">+AN512-AN511</f>
        <v>0</v>
      </c>
      <c r="AN512" s="155">
        <v>49</v>
      </c>
      <c r="AO512" s="184">
        <f t="shared" ref="AO512" si="4453">+AP512-AP511</f>
        <v>0</v>
      </c>
      <c r="AP512" s="187">
        <v>0</v>
      </c>
      <c r="AQ512" s="186">
        <f t="shared" ref="AQ512" si="4454">+AR512-AR511</f>
        <v>292</v>
      </c>
      <c r="AR512" s="155">
        <v>2825</v>
      </c>
      <c r="AS512" s="184">
        <f t="shared" si="4352"/>
        <v>0</v>
      </c>
      <c r="AT512" s="155">
        <v>1133</v>
      </c>
      <c r="AU512" s="184">
        <f t="shared" si="4404"/>
        <v>1</v>
      </c>
      <c r="AV512" s="188">
        <v>15</v>
      </c>
      <c r="AW512" s="238">
        <f t="shared" si="1985"/>
        <v>351</v>
      </c>
      <c r="AX512" s="237">
        <f t="shared" ref="AX512" si="4455">+A512</f>
        <v>44336</v>
      </c>
      <c r="AY512" s="6">
        <v>0</v>
      </c>
      <c r="AZ512" s="238">
        <f t="shared" ref="AZ512" si="4456">+AZ511+AY512</f>
        <v>410</v>
      </c>
      <c r="BA512" s="238">
        <f t="shared" si="2496"/>
        <v>295</v>
      </c>
      <c r="BB512" s="130">
        <v>0</v>
      </c>
      <c r="BC512" s="27">
        <f t="shared" ref="BC512" si="4457">+BC511+BB512</f>
        <v>964</v>
      </c>
      <c r="BD512" s="238">
        <f t="shared" si="2497"/>
        <v>330</v>
      </c>
      <c r="BE512" s="229">
        <f t="shared" ref="BE512" si="4458">+Z512</f>
        <v>44336</v>
      </c>
      <c r="BF512" s="132">
        <f t="shared" ref="BF512" si="4459">+B512</f>
        <v>24</v>
      </c>
      <c r="BG512" s="132">
        <f t="shared" ref="BG512" si="4460">+BI512</f>
        <v>5925</v>
      </c>
      <c r="BH512" s="229">
        <f t="shared" ref="BH512" si="4461">+A512</f>
        <v>44336</v>
      </c>
      <c r="BI512" s="132">
        <f t="shared" ref="BI512" si="4462">+C512</f>
        <v>5925</v>
      </c>
      <c r="BJ512" s="1">
        <f t="shared" ref="BJ512" si="4463">+BE512</f>
        <v>44336</v>
      </c>
      <c r="BK512">
        <f t="shared" ref="BK512" si="4464">+L512</f>
        <v>25</v>
      </c>
      <c r="BL512">
        <f t="shared" ref="BL512" si="4465">+M512</f>
        <v>23</v>
      </c>
      <c r="BM512" s="1">
        <f t="shared" ref="BM512" si="4466">+BJ512</f>
        <v>44336</v>
      </c>
      <c r="BN512">
        <f t="shared" ref="BN512" si="4467">+BN511+BK512</f>
        <v>9426</v>
      </c>
      <c r="BO512">
        <f t="shared" ref="BO512" si="4468">+BO511+BL512</f>
        <v>4940</v>
      </c>
      <c r="BP512" s="179">
        <f t="shared" ref="BP512" si="4469">+A512</f>
        <v>44336</v>
      </c>
      <c r="BQ512">
        <f t="shared" ref="BQ512" si="4470">+AF512</f>
        <v>11828</v>
      </c>
      <c r="BR512">
        <f t="shared" ref="BR512" si="4471">+AH512</f>
        <v>11542</v>
      </c>
      <c r="BS512">
        <f t="shared" ref="BS512" si="4472">+AJ512</f>
        <v>210</v>
      </c>
      <c r="BT512">
        <v>15</v>
      </c>
      <c r="BU512">
        <f t="shared" ref="BU512" si="4473">+AD512</f>
        <v>1</v>
      </c>
      <c r="BV512">
        <f t="shared" ref="BV512" si="4474">+BV511+BU512</f>
        <v>678</v>
      </c>
      <c r="BW512" s="179">
        <f t="shared" ref="BW512" si="4475">+A512</f>
        <v>44336</v>
      </c>
      <c r="BX512">
        <f t="shared" ref="BX512" si="4476">+AL512</f>
        <v>50</v>
      </c>
      <c r="BY512">
        <f t="shared" ref="BY512" si="4477">+AN512</f>
        <v>49</v>
      </c>
      <c r="BZ512">
        <f t="shared" ref="BZ512" si="4478">+AP512</f>
        <v>0</v>
      </c>
      <c r="CA512" s="179">
        <f t="shared" ref="CA512" si="4479">+A512</f>
        <v>44336</v>
      </c>
      <c r="CB512">
        <f t="shared" ref="CB512" si="4480">+AR512</f>
        <v>2825</v>
      </c>
      <c r="CC512">
        <f t="shared" ref="CC512" si="4481">+AT512</f>
        <v>1133</v>
      </c>
      <c r="CD512">
        <f t="shared" ref="CD512" si="4482">+AV512</f>
        <v>15</v>
      </c>
      <c r="CE512" s="179">
        <f t="shared" ref="CE512" si="4483">+A512</f>
        <v>44336</v>
      </c>
      <c r="CF512">
        <f t="shared" ref="CF512" si="4484">+AD512</f>
        <v>1</v>
      </c>
      <c r="CG512">
        <f t="shared" ref="CG512" si="4485">+AG512</f>
        <v>3</v>
      </c>
      <c r="CH512" s="179">
        <f t="shared" ref="CH512" si="4486">+A512</f>
        <v>44336</v>
      </c>
      <c r="CI512">
        <f t="shared" ref="CI512" si="4487">+AI512</f>
        <v>0</v>
      </c>
      <c r="CJ512" s="1">
        <f t="shared" ref="CJ512" si="4488">+Z512</f>
        <v>44336</v>
      </c>
      <c r="CK512" s="282">
        <f t="shared" ref="CK512" si="4489">+AD512</f>
        <v>1</v>
      </c>
      <c r="CL512" s="1">
        <f t="shared" ref="CL512" si="4490">+Z512</f>
        <v>44336</v>
      </c>
      <c r="CM512" s="283">
        <f t="shared" ref="CM512" si="4491">+AI512</f>
        <v>0</v>
      </c>
    </row>
    <row r="513" spans="1:91" ht="18" customHeight="1" x14ac:dyDescent="0.55000000000000004">
      <c r="A513" s="179">
        <v>44337</v>
      </c>
      <c r="B513" s="240">
        <v>9</v>
      </c>
      <c r="C513" s="154">
        <f t="shared" ref="C513" si="4492">+B513+C512</f>
        <v>5934</v>
      </c>
      <c r="D513" s="154">
        <f t="shared" ref="D513" si="4493">+C513-F513</f>
        <v>270</v>
      </c>
      <c r="E513" s="147">
        <v>4</v>
      </c>
      <c r="F513" s="147">
        <v>5664</v>
      </c>
      <c r="G513" s="147">
        <v>1</v>
      </c>
      <c r="H513" s="135"/>
      <c r="I513" s="147">
        <v>2</v>
      </c>
      <c r="J513" s="135"/>
      <c r="K513" s="42">
        <v>0</v>
      </c>
      <c r="L513" s="146">
        <v>23</v>
      </c>
      <c r="M513" s="147">
        <v>22</v>
      </c>
      <c r="N513" s="135"/>
      <c r="O513" s="135"/>
      <c r="P513" s="147">
        <v>1</v>
      </c>
      <c r="Q513" s="147">
        <v>1</v>
      </c>
      <c r="R513" s="135"/>
      <c r="S513" s="135"/>
      <c r="T513" s="147">
        <v>16</v>
      </c>
      <c r="U513" s="147">
        <v>16</v>
      </c>
      <c r="V513" s="135"/>
      <c r="W513" s="42">
        <v>370</v>
      </c>
      <c r="X513" s="148">
        <v>349</v>
      </c>
      <c r="Y513" s="5">
        <f t="shared" si="2287"/>
        <v>325</v>
      </c>
      <c r="Z513" s="75">
        <f t="shared" ref="Z513" si="4494">+A513</f>
        <v>44337</v>
      </c>
      <c r="AA513" s="230">
        <f t="shared" ref="AA513" si="4495">+AF513+AL513+AR513</f>
        <v>15018</v>
      </c>
      <c r="AB513" s="230">
        <f t="shared" ref="AB513" si="4496">+AH513+AN513+AT513</f>
        <v>12729</v>
      </c>
      <c r="AC513" s="231">
        <f t="shared" ref="AC513" si="4497">+AJ513+AP513+AV513</f>
        <v>225</v>
      </c>
      <c r="AD513" s="183">
        <f t="shared" ref="AD513" si="4498">+AF513-AF512</f>
        <v>1</v>
      </c>
      <c r="AE513" s="243">
        <f t="shared" ref="AE513" si="4499">+AE512+AD513</f>
        <v>10624</v>
      </c>
      <c r="AF513" s="155">
        <v>11829</v>
      </c>
      <c r="AG513" s="184">
        <f t="shared" si="4398"/>
        <v>5</v>
      </c>
      <c r="AH513" s="155">
        <v>11547</v>
      </c>
      <c r="AI513" s="184">
        <f t="shared" ref="AI513" si="4500">+AJ513-AJ512</f>
        <v>0</v>
      </c>
      <c r="AJ513" s="185">
        <v>210</v>
      </c>
      <c r="AK513" s="186">
        <f t="shared" ref="AK513" si="4501">+AL513-AL512</f>
        <v>0</v>
      </c>
      <c r="AL513" s="155">
        <v>50</v>
      </c>
      <c r="AM513" s="184">
        <f t="shared" ref="AM513" si="4502">+AN513-AN512</f>
        <v>0</v>
      </c>
      <c r="AN513" s="155">
        <v>49</v>
      </c>
      <c r="AO513" s="184">
        <f t="shared" ref="AO513" si="4503">+AP513-AP512</f>
        <v>0</v>
      </c>
      <c r="AP513" s="187">
        <v>0</v>
      </c>
      <c r="AQ513" s="186">
        <f t="shared" ref="AQ513" si="4504">+AR513-AR512</f>
        <v>314</v>
      </c>
      <c r="AR513" s="155">
        <v>3139</v>
      </c>
      <c r="AS513" s="184">
        <f t="shared" ref="AS513" si="4505">+AT513-AT512</f>
        <v>0</v>
      </c>
      <c r="AT513" s="155">
        <v>1133</v>
      </c>
      <c r="AU513" s="184">
        <f t="shared" ref="AU513" si="4506">+AV513-AV512</f>
        <v>0</v>
      </c>
      <c r="AV513" s="188">
        <v>15</v>
      </c>
      <c r="AW513" s="238">
        <f t="shared" si="1985"/>
        <v>352</v>
      </c>
      <c r="AX513" s="237">
        <f t="shared" ref="AX513" si="4507">+A513</f>
        <v>44337</v>
      </c>
      <c r="AY513" s="6">
        <v>0</v>
      </c>
      <c r="AZ513" s="238">
        <f t="shared" ref="AZ513" si="4508">+AZ512+AY513</f>
        <v>410</v>
      </c>
      <c r="BA513" s="238">
        <f t="shared" si="2496"/>
        <v>296</v>
      </c>
      <c r="BB513" s="130">
        <v>0</v>
      </c>
      <c r="BC513" s="27">
        <f t="shared" ref="BC513" si="4509">+BC512+BB513</f>
        <v>964</v>
      </c>
      <c r="BD513" s="238">
        <f t="shared" si="2497"/>
        <v>331</v>
      </c>
      <c r="BE513" s="229">
        <f t="shared" ref="BE513" si="4510">+Z513</f>
        <v>44337</v>
      </c>
      <c r="BF513" s="132">
        <f t="shared" ref="BF513" si="4511">+B513</f>
        <v>9</v>
      </c>
      <c r="BG513" s="132">
        <f t="shared" ref="BG513" si="4512">+BI513</f>
        <v>5934</v>
      </c>
      <c r="BH513" s="229">
        <f t="shared" ref="BH513" si="4513">+A513</f>
        <v>44337</v>
      </c>
      <c r="BI513" s="132">
        <f t="shared" ref="BI513" si="4514">+C513</f>
        <v>5934</v>
      </c>
      <c r="BJ513" s="1">
        <f t="shared" ref="BJ513" si="4515">+BE513</f>
        <v>44337</v>
      </c>
      <c r="BK513">
        <f t="shared" ref="BK513" si="4516">+L513</f>
        <v>23</v>
      </c>
      <c r="BL513">
        <f t="shared" ref="BL513" si="4517">+M513</f>
        <v>22</v>
      </c>
      <c r="BM513" s="1">
        <f t="shared" ref="BM513" si="4518">+BJ513</f>
        <v>44337</v>
      </c>
      <c r="BN513">
        <f t="shared" ref="BN513" si="4519">+BN512+BK513</f>
        <v>9449</v>
      </c>
      <c r="BO513">
        <f t="shared" ref="BO513" si="4520">+BO512+BL513</f>
        <v>4962</v>
      </c>
      <c r="BP513" s="179">
        <f t="shared" ref="BP513" si="4521">+A513</f>
        <v>44337</v>
      </c>
      <c r="BQ513">
        <f t="shared" ref="BQ513" si="4522">+AF513</f>
        <v>11829</v>
      </c>
      <c r="BR513">
        <f t="shared" ref="BR513" si="4523">+AH513</f>
        <v>11547</v>
      </c>
      <c r="BS513">
        <f t="shared" ref="BS513" si="4524">+AJ513</f>
        <v>210</v>
      </c>
      <c r="BT513">
        <v>15</v>
      </c>
      <c r="BU513">
        <f t="shared" ref="BU513" si="4525">+AD513</f>
        <v>1</v>
      </c>
      <c r="BV513">
        <f t="shared" ref="BV513" si="4526">+BV512+BU513</f>
        <v>679</v>
      </c>
      <c r="BW513" s="179">
        <f t="shared" ref="BW513" si="4527">+A513</f>
        <v>44337</v>
      </c>
      <c r="BX513">
        <f t="shared" ref="BX513" si="4528">+AL513</f>
        <v>50</v>
      </c>
      <c r="BY513">
        <f t="shared" ref="BY513" si="4529">+AN513</f>
        <v>49</v>
      </c>
      <c r="BZ513">
        <f t="shared" ref="BZ513" si="4530">+AP513</f>
        <v>0</v>
      </c>
      <c r="CA513" s="179">
        <f t="shared" ref="CA513" si="4531">+A513</f>
        <v>44337</v>
      </c>
      <c r="CB513">
        <f t="shared" ref="CB513" si="4532">+AR513</f>
        <v>3139</v>
      </c>
      <c r="CC513">
        <f t="shared" ref="CC513" si="4533">+AT513</f>
        <v>1133</v>
      </c>
      <c r="CD513">
        <f t="shared" ref="CD513" si="4534">+AV513</f>
        <v>15</v>
      </c>
      <c r="CE513" s="179">
        <f t="shared" ref="CE513" si="4535">+A513</f>
        <v>44337</v>
      </c>
      <c r="CF513">
        <f t="shared" ref="CF513" si="4536">+AD513</f>
        <v>1</v>
      </c>
      <c r="CG513">
        <f t="shared" ref="CG513" si="4537">+AG513</f>
        <v>5</v>
      </c>
      <c r="CH513" s="179">
        <f t="shared" ref="CH513" si="4538">+A513</f>
        <v>44337</v>
      </c>
      <c r="CI513">
        <f t="shared" ref="CI513" si="4539">+AI513</f>
        <v>0</v>
      </c>
      <c r="CJ513" s="1">
        <f t="shared" ref="CJ513" si="4540">+Z513</f>
        <v>44337</v>
      </c>
      <c r="CK513" s="282">
        <f t="shared" ref="CK513" si="4541">+AD513</f>
        <v>1</v>
      </c>
      <c r="CL513" s="1">
        <f t="shared" ref="CL513" si="4542">+Z513</f>
        <v>44337</v>
      </c>
      <c r="CM513" s="283">
        <f t="shared" ref="CM513" si="4543">+AI513</f>
        <v>0</v>
      </c>
    </row>
    <row r="514" spans="1:91" ht="18" customHeight="1" x14ac:dyDescent="0.55000000000000004">
      <c r="A514" s="179">
        <v>44338</v>
      </c>
      <c r="B514" s="240">
        <v>18</v>
      </c>
      <c r="C514" s="154">
        <f t="shared" ref="C514" si="4544">+B514+C513</f>
        <v>5952</v>
      </c>
      <c r="D514" s="154">
        <f t="shared" ref="D514" si="4545">+C514-F514</f>
        <v>283</v>
      </c>
      <c r="E514" s="147">
        <v>3</v>
      </c>
      <c r="F514" s="147">
        <v>5669</v>
      </c>
      <c r="G514" s="147">
        <v>0</v>
      </c>
      <c r="H514" s="135"/>
      <c r="I514" s="147">
        <v>1</v>
      </c>
      <c r="J514" s="135"/>
      <c r="K514" s="42">
        <v>0</v>
      </c>
      <c r="L514" s="146">
        <v>25</v>
      </c>
      <c r="M514" s="147">
        <v>24</v>
      </c>
      <c r="N514" s="135"/>
      <c r="O514" s="135"/>
      <c r="P514" s="147">
        <v>6</v>
      </c>
      <c r="Q514" s="147">
        <v>6</v>
      </c>
      <c r="R514" s="135"/>
      <c r="S514" s="135"/>
      <c r="T514" s="147">
        <v>13</v>
      </c>
      <c r="U514" s="147">
        <v>13</v>
      </c>
      <c r="V514" s="135"/>
      <c r="W514" s="42">
        <v>376</v>
      </c>
      <c r="X514" s="148">
        <v>354</v>
      </c>
      <c r="Y514" s="5">
        <f t="shared" si="2287"/>
        <v>326</v>
      </c>
      <c r="Z514" s="75">
        <f t="shared" ref="Z514" si="4546">+A514</f>
        <v>44338</v>
      </c>
      <c r="AA514" s="230">
        <f t="shared" ref="AA514" si="4547">+AF514+AL514+AR514</f>
        <v>15742</v>
      </c>
      <c r="AB514" s="230">
        <f t="shared" ref="AB514" si="4548">+AH514+AN514+AT514</f>
        <v>12732</v>
      </c>
      <c r="AC514" s="231">
        <f t="shared" ref="AC514" si="4549">+AJ514+AP514+AV514</f>
        <v>227</v>
      </c>
      <c r="AD514" s="183">
        <f t="shared" ref="AD514" si="4550">+AF514-AF513</f>
        <v>1</v>
      </c>
      <c r="AE514" s="243">
        <f t="shared" ref="AE514" si="4551">+AE513+AD514</f>
        <v>10625</v>
      </c>
      <c r="AF514" s="155">
        <v>11830</v>
      </c>
      <c r="AG514" s="184">
        <f t="shared" ref="AG514" si="4552">+AH514-AH513</f>
        <v>3</v>
      </c>
      <c r="AH514" s="155">
        <v>11550</v>
      </c>
      <c r="AI514" s="184">
        <f t="shared" ref="AI514" si="4553">+AJ514-AJ513</f>
        <v>0</v>
      </c>
      <c r="AJ514" s="185">
        <v>210</v>
      </c>
      <c r="AK514" s="186">
        <f t="shared" ref="AK514" si="4554">+AL514-AL513</f>
        <v>0</v>
      </c>
      <c r="AL514" s="155">
        <v>50</v>
      </c>
      <c r="AM514" s="184">
        <f t="shared" ref="AM514" si="4555">+AN514-AN513</f>
        <v>0</v>
      </c>
      <c r="AN514" s="155">
        <v>49</v>
      </c>
      <c r="AO514" s="184">
        <f t="shared" ref="AO514" si="4556">+AP514-AP513</f>
        <v>0</v>
      </c>
      <c r="AP514" s="187">
        <v>0</v>
      </c>
      <c r="AQ514" s="186">
        <f t="shared" ref="AQ514" si="4557">+AR514-AR513</f>
        <v>723</v>
      </c>
      <c r="AR514" s="155">
        <v>3862</v>
      </c>
      <c r="AS514" s="184">
        <f t="shared" ref="AS514" si="4558">+AT514-AT513</f>
        <v>0</v>
      </c>
      <c r="AT514" s="155">
        <v>1133</v>
      </c>
      <c r="AU514" s="184">
        <f t="shared" ref="AU514" si="4559">+AV514-AV513</f>
        <v>2</v>
      </c>
      <c r="AV514" s="188">
        <v>17</v>
      </c>
      <c r="AW514" s="238">
        <f t="shared" si="1985"/>
        <v>353</v>
      </c>
      <c r="AX514" s="237">
        <f t="shared" ref="AX514" si="4560">+A514</f>
        <v>44338</v>
      </c>
      <c r="AY514" s="6">
        <v>0</v>
      </c>
      <c r="AZ514" s="238">
        <f t="shared" ref="AZ514" si="4561">+AZ513+AY514</f>
        <v>410</v>
      </c>
      <c r="BA514" s="238">
        <f t="shared" si="2496"/>
        <v>297</v>
      </c>
      <c r="BB514" s="130">
        <v>0</v>
      </c>
      <c r="BC514" s="27">
        <f t="shared" ref="BC514" si="4562">+BC513+BB514</f>
        <v>964</v>
      </c>
      <c r="BD514" s="238">
        <f t="shared" si="2497"/>
        <v>332</v>
      </c>
      <c r="BE514" s="229">
        <f t="shared" ref="BE514" si="4563">+Z514</f>
        <v>44338</v>
      </c>
      <c r="BF514" s="132">
        <f t="shared" ref="BF514" si="4564">+B514</f>
        <v>18</v>
      </c>
      <c r="BG514" s="132">
        <f t="shared" ref="BG514" si="4565">+BI514</f>
        <v>5952</v>
      </c>
      <c r="BH514" s="229">
        <f t="shared" ref="BH514" si="4566">+A514</f>
        <v>44338</v>
      </c>
      <c r="BI514" s="132">
        <f t="shared" ref="BI514" si="4567">+C514</f>
        <v>5952</v>
      </c>
      <c r="BJ514" s="1">
        <f t="shared" ref="BJ514" si="4568">+BE514</f>
        <v>44338</v>
      </c>
      <c r="BK514">
        <f t="shared" ref="BK514" si="4569">+L514</f>
        <v>25</v>
      </c>
      <c r="BL514">
        <f t="shared" ref="BL514" si="4570">+M514</f>
        <v>24</v>
      </c>
      <c r="BM514" s="1">
        <f t="shared" ref="BM514" si="4571">+BJ514</f>
        <v>44338</v>
      </c>
      <c r="BN514">
        <f t="shared" ref="BN514" si="4572">+BN513+BK514</f>
        <v>9474</v>
      </c>
      <c r="BO514">
        <f t="shared" ref="BO514" si="4573">+BO513+BL514</f>
        <v>4986</v>
      </c>
      <c r="BP514" s="179">
        <f t="shared" ref="BP514" si="4574">+A514</f>
        <v>44338</v>
      </c>
      <c r="BQ514">
        <f t="shared" ref="BQ514" si="4575">+AF514</f>
        <v>11830</v>
      </c>
      <c r="BR514">
        <f t="shared" ref="BR514" si="4576">+AH514</f>
        <v>11550</v>
      </c>
      <c r="BS514">
        <f t="shared" ref="BS514" si="4577">+AJ514</f>
        <v>210</v>
      </c>
      <c r="BT514">
        <v>15</v>
      </c>
      <c r="BU514">
        <f t="shared" ref="BU514" si="4578">+AD514</f>
        <v>1</v>
      </c>
      <c r="BV514">
        <f t="shared" ref="BV514" si="4579">+BV513+BU514</f>
        <v>680</v>
      </c>
      <c r="BW514" s="179">
        <f t="shared" ref="BW514" si="4580">+A514</f>
        <v>44338</v>
      </c>
      <c r="BX514">
        <f t="shared" ref="BX514" si="4581">+AL514</f>
        <v>50</v>
      </c>
      <c r="BY514">
        <f t="shared" ref="BY514" si="4582">+AN514</f>
        <v>49</v>
      </c>
      <c r="BZ514">
        <f t="shared" ref="BZ514" si="4583">+AP514</f>
        <v>0</v>
      </c>
      <c r="CA514" s="179">
        <f t="shared" ref="CA514" si="4584">+A514</f>
        <v>44338</v>
      </c>
      <c r="CB514">
        <f t="shared" ref="CB514" si="4585">+AR514</f>
        <v>3862</v>
      </c>
      <c r="CC514">
        <f t="shared" ref="CC514" si="4586">+AT514</f>
        <v>1133</v>
      </c>
      <c r="CD514">
        <f t="shared" ref="CD514" si="4587">+AV514</f>
        <v>17</v>
      </c>
      <c r="CE514" s="179">
        <f t="shared" ref="CE514" si="4588">+A514</f>
        <v>44338</v>
      </c>
      <c r="CF514">
        <f t="shared" ref="CF514" si="4589">+AD514</f>
        <v>1</v>
      </c>
      <c r="CG514">
        <f t="shared" ref="CG514" si="4590">+AG514</f>
        <v>3</v>
      </c>
      <c r="CH514" s="179">
        <f t="shared" ref="CH514" si="4591">+A514</f>
        <v>44338</v>
      </c>
      <c r="CI514">
        <f t="shared" ref="CI514" si="4592">+AI514</f>
        <v>0</v>
      </c>
      <c r="CJ514" s="1">
        <f t="shared" ref="CJ514" si="4593">+Z514</f>
        <v>44338</v>
      </c>
      <c r="CK514" s="282">
        <f t="shared" ref="CK514" si="4594">+AD514</f>
        <v>1</v>
      </c>
      <c r="CL514" s="1">
        <f t="shared" ref="CL514" si="4595">+Z514</f>
        <v>44338</v>
      </c>
      <c r="CM514" s="283">
        <f t="shared" ref="CM514" si="4596">+AI514</f>
        <v>0</v>
      </c>
    </row>
    <row r="515" spans="1:91" ht="18" customHeight="1" x14ac:dyDescent="0.55000000000000004">
      <c r="A515" s="179">
        <v>44339</v>
      </c>
      <c r="B515" s="240">
        <v>18</v>
      </c>
      <c r="C515" s="154">
        <f t="shared" ref="C515" si="4597">+B515+C514</f>
        <v>5970</v>
      </c>
      <c r="D515" s="154">
        <f t="shared" ref="D515" si="4598">+C515-F515</f>
        <v>294</v>
      </c>
      <c r="E515" s="147">
        <v>3</v>
      </c>
      <c r="F515" s="147">
        <v>5676</v>
      </c>
      <c r="G515" s="147">
        <v>1</v>
      </c>
      <c r="H515" s="135"/>
      <c r="I515" s="147">
        <v>2</v>
      </c>
      <c r="J515" s="135"/>
      <c r="K515" s="42">
        <v>0</v>
      </c>
      <c r="L515" s="146">
        <v>22</v>
      </c>
      <c r="M515" s="147">
        <v>18</v>
      </c>
      <c r="N515" s="135"/>
      <c r="O515" s="135"/>
      <c r="P515" s="147">
        <v>2</v>
      </c>
      <c r="Q515" s="147">
        <v>2</v>
      </c>
      <c r="R515" s="135"/>
      <c r="S515" s="135"/>
      <c r="T515" s="147">
        <v>8</v>
      </c>
      <c r="U515" s="147">
        <v>7</v>
      </c>
      <c r="V515" s="135"/>
      <c r="W515" s="42">
        <v>388</v>
      </c>
      <c r="X515" s="148">
        <v>363</v>
      </c>
      <c r="Y515" s="5">
        <f t="shared" si="2287"/>
        <v>327</v>
      </c>
      <c r="Z515" s="75">
        <f t="shared" ref="Z515" si="4599">+A515</f>
        <v>44339</v>
      </c>
      <c r="AA515" s="230">
        <f t="shared" ref="AA515" si="4600">+AF515+AL515+AR515</f>
        <v>16204</v>
      </c>
      <c r="AB515" s="230">
        <f t="shared" ref="AB515" si="4601">+AH515+AN515+AT515</f>
        <v>12735</v>
      </c>
      <c r="AC515" s="231">
        <f t="shared" ref="AC515" si="4602">+AJ515+AP515+AV515</f>
        <v>233</v>
      </c>
      <c r="AD515" s="183">
        <f t="shared" ref="AD515" si="4603">+AF515-AF514</f>
        <v>2</v>
      </c>
      <c r="AE515" s="243">
        <f t="shared" ref="AE515" si="4604">+AE514+AD515</f>
        <v>10627</v>
      </c>
      <c r="AF515" s="155">
        <v>11832</v>
      </c>
      <c r="AG515" s="184">
        <f t="shared" ref="AG515" si="4605">+AH515-AH514</f>
        <v>3</v>
      </c>
      <c r="AH515" s="155">
        <v>11553</v>
      </c>
      <c r="AI515" s="184">
        <f t="shared" ref="AI515" si="4606">+AJ515-AJ514</f>
        <v>0</v>
      </c>
      <c r="AJ515" s="185">
        <v>210</v>
      </c>
      <c r="AK515" s="186">
        <f t="shared" ref="AK515" si="4607">+AL515-AL514</f>
        <v>0</v>
      </c>
      <c r="AL515" s="155">
        <v>50</v>
      </c>
      <c r="AM515" s="184">
        <f t="shared" ref="AM515" si="4608">+AN515-AN514</f>
        <v>0</v>
      </c>
      <c r="AN515" s="155">
        <v>49</v>
      </c>
      <c r="AO515" s="184">
        <f t="shared" ref="AO515" si="4609">+AP515-AP514</f>
        <v>0</v>
      </c>
      <c r="AP515" s="187">
        <v>0</v>
      </c>
      <c r="AQ515" s="186">
        <f t="shared" ref="AQ515" si="4610">+AR515-AR514</f>
        <v>460</v>
      </c>
      <c r="AR515" s="155">
        <v>4322</v>
      </c>
      <c r="AS515" s="184">
        <f t="shared" ref="AS515" si="4611">+AT515-AT514</f>
        <v>0</v>
      </c>
      <c r="AT515" s="155">
        <v>1133</v>
      </c>
      <c r="AU515" s="184">
        <f t="shared" ref="AU515:AU516" si="4612">+AV515-AV514</f>
        <v>6</v>
      </c>
      <c r="AV515" s="188">
        <v>23</v>
      </c>
      <c r="AW515" s="238">
        <f t="shared" si="1985"/>
        <v>354</v>
      </c>
      <c r="AX515" s="237">
        <f t="shared" ref="AX515" si="4613">+A515</f>
        <v>44339</v>
      </c>
      <c r="AY515" s="6">
        <v>0</v>
      </c>
      <c r="AZ515" s="238">
        <f t="shared" ref="AZ515" si="4614">+AZ514+AY515</f>
        <v>410</v>
      </c>
      <c r="BA515" s="238">
        <f t="shared" si="2496"/>
        <v>298</v>
      </c>
      <c r="BB515" s="130">
        <v>0</v>
      </c>
      <c r="BC515" s="27">
        <f t="shared" ref="BC515" si="4615">+BC514+BB515</f>
        <v>964</v>
      </c>
      <c r="BD515" s="238">
        <f t="shared" si="2497"/>
        <v>333</v>
      </c>
      <c r="BE515" s="229">
        <f t="shared" ref="BE515" si="4616">+Z515</f>
        <v>44339</v>
      </c>
      <c r="BF515" s="132">
        <f t="shared" ref="BF515" si="4617">+B515</f>
        <v>18</v>
      </c>
      <c r="BG515" s="132">
        <f t="shared" ref="BG515" si="4618">+BI515</f>
        <v>5970</v>
      </c>
      <c r="BH515" s="229">
        <f t="shared" ref="BH515" si="4619">+A515</f>
        <v>44339</v>
      </c>
      <c r="BI515" s="132">
        <f t="shared" ref="BI515" si="4620">+C515</f>
        <v>5970</v>
      </c>
      <c r="BJ515" s="1">
        <f t="shared" ref="BJ515" si="4621">+BE515</f>
        <v>44339</v>
      </c>
      <c r="BK515">
        <f t="shared" ref="BK515" si="4622">+L515</f>
        <v>22</v>
      </c>
      <c r="BL515">
        <f t="shared" ref="BL515" si="4623">+M515</f>
        <v>18</v>
      </c>
      <c r="BM515" s="1">
        <f t="shared" ref="BM515" si="4624">+BJ515</f>
        <v>44339</v>
      </c>
      <c r="BN515">
        <f t="shared" ref="BN515" si="4625">+BN514+BK515</f>
        <v>9496</v>
      </c>
      <c r="BO515">
        <f t="shared" ref="BO515" si="4626">+BO514+BL515</f>
        <v>5004</v>
      </c>
      <c r="BP515" s="179">
        <f t="shared" ref="BP515" si="4627">+A515</f>
        <v>44339</v>
      </c>
      <c r="BQ515">
        <f t="shared" ref="BQ515" si="4628">+AF515</f>
        <v>11832</v>
      </c>
      <c r="BR515">
        <f t="shared" ref="BR515" si="4629">+AH515</f>
        <v>11553</v>
      </c>
      <c r="BS515">
        <f t="shared" ref="BS515" si="4630">+AJ515</f>
        <v>210</v>
      </c>
      <c r="BT515">
        <v>15</v>
      </c>
      <c r="BU515">
        <f t="shared" ref="BU515" si="4631">+AD515</f>
        <v>2</v>
      </c>
      <c r="BV515">
        <f t="shared" ref="BV515" si="4632">+BV514+BU515</f>
        <v>682</v>
      </c>
      <c r="BW515" s="179">
        <f t="shared" ref="BW515" si="4633">+A515</f>
        <v>44339</v>
      </c>
      <c r="BX515">
        <f t="shared" ref="BX515" si="4634">+AL515</f>
        <v>50</v>
      </c>
      <c r="BY515">
        <f t="shared" ref="BY515" si="4635">+AN515</f>
        <v>49</v>
      </c>
      <c r="BZ515">
        <f t="shared" ref="BZ515" si="4636">+AP515</f>
        <v>0</v>
      </c>
      <c r="CA515" s="179">
        <f t="shared" ref="CA515" si="4637">+A515</f>
        <v>44339</v>
      </c>
      <c r="CB515">
        <f t="shared" ref="CB515" si="4638">+AR515</f>
        <v>4322</v>
      </c>
      <c r="CC515">
        <f t="shared" ref="CC515" si="4639">+AT515</f>
        <v>1133</v>
      </c>
      <c r="CD515">
        <f t="shared" ref="CD515" si="4640">+AV515</f>
        <v>23</v>
      </c>
      <c r="CE515" s="179">
        <f t="shared" ref="CE515" si="4641">+A515</f>
        <v>44339</v>
      </c>
      <c r="CF515">
        <f t="shared" ref="CF515" si="4642">+AD515</f>
        <v>2</v>
      </c>
      <c r="CG515">
        <f t="shared" ref="CG515" si="4643">+AG515</f>
        <v>3</v>
      </c>
      <c r="CH515" s="179">
        <f t="shared" ref="CH515" si="4644">+A515</f>
        <v>44339</v>
      </c>
      <c r="CI515">
        <f t="shared" ref="CI515" si="4645">+AI515</f>
        <v>0</v>
      </c>
      <c r="CJ515" s="1">
        <f t="shared" ref="CJ515" si="4646">+Z515</f>
        <v>44339</v>
      </c>
      <c r="CK515" s="282">
        <f t="shared" ref="CK515" si="4647">+AD515</f>
        <v>2</v>
      </c>
      <c r="CL515" s="1">
        <f t="shared" ref="CL515" si="4648">+Z515</f>
        <v>44339</v>
      </c>
      <c r="CM515" s="283">
        <f t="shared" ref="CM515" si="4649">+AI515</f>
        <v>0</v>
      </c>
    </row>
    <row r="516" spans="1:91" ht="18" customHeight="1" x14ac:dyDescent="0.55000000000000004">
      <c r="A516" s="179">
        <v>44340</v>
      </c>
      <c r="B516" s="240">
        <v>13</v>
      </c>
      <c r="C516" s="154">
        <f t="shared" ref="C516" si="4650">+B516+C515</f>
        <v>5983</v>
      </c>
      <c r="D516" s="154">
        <f t="shared" ref="D516" si="4651">+C516-F516</f>
        <v>289</v>
      </c>
      <c r="E516" s="147">
        <v>3</v>
      </c>
      <c r="F516" s="147">
        <v>5694</v>
      </c>
      <c r="G516" s="147">
        <v>0</v>
      </c>
      <c r="H516" s="135"/>
      <c r="I516" s="147">
        <v>2</v>
      </c>
      <c r="J516" s="135"/>
      <c r="K516" s="42">
        <v>0</v>
      </c>
      <c r="L516" s="146">
        <v>18</v>
      </c>
      <c r="M516" s="147">
        <v>16</v>
      </c>
      <c r="N516" s="135"/>
      <c r="O516" s="135"/>
      <c r="P516" s="147">
        <v>2</v>
      </c>
      <c r="Q516" s="147">
        <v>1</v>
      </c>
      <c r="R516" s="135"/>
      <c r="S516" s="135"/>
      <c r="T516" s="147">
        <v>15</v>
      </c>
      <c r="U516" s="147">
        <v>15</v>
      </c>
      <c r="V516" s="135"/>
      <c r="W516" s="42">
        <v>389</v>
      </c>
      <c r="X516" s="148">
        <v>363</v>
      </c>
      <c r="Y516" s="5">
        <f t="shared" si="2287"/>
        <v>328</v>
      </c>
      <c r="Z516" s="75">
        <f t="shared" ref="Z516" si="4652">+A516</f>
        <v>44340</v>
      </c>
      <c r="AA516" s="230">
        <f t="shared" ref="AA516" si="4653">+AF516+AL516+AR516</f>
        <v>16801</v>
      </c>
      <c r="AB516" s="230">
        <f t="shared" ref="AB516" si="4654">+AH516+AN516+AT516</f>
        <v>12738</v>
      </c>
      <c r="AC516" s="231">
        <f t="shared" ref="AC516" si="4655">+AJ516+AP516+AV516</f>
        <v>239</v>
      </c>
      <c r="AD516" s="183">
        <f t="shared" ref="AD516" si="4656">+AF516-AF515</f>
        <v>1</v>
      </c>
      <c r="AE516" s="243">
        <f t="shared" ref="AE516" si="4657">+AE515+AD516</f>
        <v>10628</v>
      </c>
      <c r="AF516" s="155">
        <v>11833</v>
      </c>
      <c r="AG516" s="184">
        <f t="shared" ref="AG516" si="4658">+AH516-AH515</f>
        <v>3</v>
      </c>
      <c r="AH516" s="155">
        <v>11556</v>
      </c>
      <c r="AI516" s="184">
        <f t="shared" ref="AI516" si="4659">+AJ516-AJ515</f>
        <v>0</v>
      </c>
      <c r="AJ516" s="185">
        <v>210</v>
      </c>
      <c r="AK516" s="186">
        <f t="shared" ref="AK516" si="4660">+AL516-AL515</f>
        <v>1</v>
      </c>
      <c r="AL516" s="155">
        <v>51</v>
      </c>
      <c r="AM516" s="184">
        <f t="shared" ref="AM516" si="4661">+AN516-AN515</f>
        <v>0</v>
      </c>
      <c r="AN516" s="155">
        <v>49</v>
      </c>
      <c r="AO516" s="184">
        <f t="shared" ref="AO516" si="4662">+AP516-AP515</f>
        <v>0</v>
      </c>
      <c r="AP516" s="187">
        <v>0</v>
      </c>
      <c r="AQ516" s="186">
        <f t="shared" ref="AQ516" si="4663">+AR516-AR515</f>
        <v>595</v>
      </c>
      <c r="AR516" s="155">
        <v>4917</v>
      </c>
      <c r="AS516" s="184">
        <f t="shared" ref="AS516" si="4664">+AT516-AT515</f>
        <v>0</v>
      </c>
      <c r="AT516" s="155">
        <v>1133</v>
      </c>
      <c r="AU516" s="184">
        <f t="shared" si="4612"/>
        <v>6</v>
      </c>
      <c r="AV516" s="188">
        <v>29</v>
      </c>
      <c r="AW516" s="238">
        <f t="shared" si="1985"/>
        <v>355</v>
      </c>
      <c r="AX516" s="237">
        <f t="shared" ref="AX516" si="4665">+A516</f>
        <v>44340</v>
      </c>
      <c r="AY516" s="6">
        <v>0</v>
      </c>
      <c r="AZ516" s="238">
        <f t="shared" ref="AZ516" si="4666">+AZ515+AY516</f>
        <v>410</v>
      </c>
      <c r="BA516" s="238">
        <f t="shared" si="2496"/>
        <v>299</v>
      </c>
      <c r="BB516" s="130">
        <v>0</v>
      </c>
      <c r="BC516" s="27">
        <f t="shared" ref="BC516" si="4667">+BC515+BB516</f>
        <v>964</v>
      </c>
      <c r="BD516" s="238">
        <f t="shared" si="2497"/>
        <v>334</v>
      </c>
      <c r="BE516" s="229">
        <f t="shared" ref="BE516" si="4668">+Z516</f>
        <v>44340</v>
      </c>
      <c r="BF516" s="132">
        <f t="shared" ref="BF516" si="4669">+B516</f>
        <v>13</v>
      </c>
      <c r="BG516" s="132">
        <f t="shared" ref="BG516" si="4670">+BI516</f>
        <v>5983</v>
      </c>
      <c r="BH516" s="229">
        <f t="shared" ref="BH516" si="4671">+A516</f>
        <v>44340</v>
      </c>
      <c r="BI516" s="132">
        <f t="shared" ref="BI516" si="4672">+C516</f>
        <v>5983</v>
      </c>
      <c r="BJ516" s="1">
        <f t="shared" ref="BJ516" si="4673">+BE516</f>
        <v>44340</v>
      </c>
      <c r="BK516">
        <f t="shared" ref="BK516" si="4674">+L516</f>
        <v>18</v>
      </c>
      <c r="BL516">
        <f t="shared" ref="BL516" si="4675">+M516</f>
        <v>16</v>
      </c>
      <c r="BM516" s="1">
        <f t="shared" ref="BM516" si="4676">+BJ516</f>
        <v>44340</v>
      </c>
      <c r="BN516">
        <f t="shared" ref="BN516" si="4677">+BN515+BK516</f>
        <v>9514</v>
      </c>
      <c r="BO516">
        <f t="shared" ref="BO516" si="4678">+BO515+BL516</f>
        <v>5020</v>
      </c>
      <c r="BP516" s="179">
        <f t="shared" ref="BP516" si="4679">+A516</f>
        <v>44340</v>
      </c>
      <c r="BQ516">
        <f t="shared" ref="BQ516" si="4680">+AF516</f>
        <v>11833</v>
      </c>
      <c r="BR516">
        <f t="shared" ref="BR516" si="4681">+AH516</f>
        <v>11556</v>
      </c>
      <c r="BS516">
        <f t="shared" ref="BS516" si="4682">+AJ516</f>
        <v>210</v>
      </c>
      <c r="BT516">
        <v>15</v>
      </c>
      <c r="BU516">
        <f t="shared" ref="BU516" si="4683">+AD516</f>
        <v>1</v>
      </c>
      <c r="BV516">
        <f t="shared" ref="BV516" si="4684">+BV515+BU516</f>
        <v>683</v>
      </c>
      <c r="BW516" s="179">
        <f t="shared" ref="BW516" si="4685">+A516</f>
        <v>44340</v>
      </c>
      <c r="BX516">
        <f t="shared" ref="BX516" si="4686">+AL516</f>
        <v>51</v>
      </c>
      <c r="BY516">
        <f t="shared" ref="BY516" si="4687">+AN516</f>
        <v>49</v>
      </c>
      <c r="BZ516">
        <f t="shared" ref="BZ516" si="4688">+AP516</f>
        <v>0</v>
      </c>
      <c r="CA516" s="179">
        <f t="shared" ref="CA516" si="4689">+A516</f>
        <v>44340</v>
      </c>
      <c r="CB516">
        <f t="shared" ref="CB516" si="4690">+AR516</f>
        <v>4917</v>
      </c>
      <c r="CC516">
        <f t="shared" ref="CC516" si="4691">+AT516</f>
        <v>1133</v>
      </c>
      <c r="CD516">
        <f t="shared" ref="CD516" si="4692">+AV516</f>
        <v>29</v>
      </c>
      <c r="CE516" s="179">
        <f t="shared" ref="CE516" si="4693">+A516</f>
        <v>44340</v>
      </c>
      <c r="CF516">
        <f t="shared" ref="CF516" si="4694">+AD516</f>
        <v>1</v>
      </c>
      <c r="CG516">
        <f t="shared" ref="CG516" si="4695">+AG516</f>
        <v>3</v>
      </c>
      <c r="CH516" s="179">
        <f t="shared" ref="CH516" si="4696">+A516</f>
        <v>44340</v>
      </c>
      <c r="CI516">
        <f t="shared" ref="CI516" si="4697">+AI516</f>
        <v>0</v>
      </c>
      <c r="CJ516" s="1">
        <f t="shared" ref="CJ516" si="4698">+Z516</f>
        <v>44340</v>
      </c>
      <c r="CK516" s="282">
        <f t="shared" ref="CK516" si="4699">+AD516</f>
        <v>1</v>
      </c>
      <c r="CL516" s="1">
        <f t="shared" ref="CL516" si="4700">+Z516</f>
        <v>44340</v>
      </c>
      <c r="CM516" s="283">
        <f t="shared" ref="CM516" si="4701">+AI516</f>
        <v>0</v>
      </c>
    </row>
    <row r="517" spans="1:91" ht="18" customHeight="1" x14ac:dyDescent="0.55000000000000004">
      <c r="A517" s="179">
        <v>44341</v>
      </c>
      <c r="B517" s="240">
        <v>12</v>
      </c>
      <c r="C517" s="154">
        <f t="shared" ref="C517" si="4702">+B517+C516</f>
        <v>5995</v>
      </c>
      <c r="D517" s="154">
        <f t="shared" ref="D517" si="4703">+C517-F517</f>
        <v>290</v>
      </c>
      <c r="E517" s="147">
        <v>2</v>
      </c>
      <c r="F517" s="147">
        <v>5705</v>
      </c>
      <c r="G517" s="147">
        <v>0</v>
      </c>
      <c r="H517" s="135"/>
      <c r="I517" s="147">
        <v>1</v>
      </c>
      <c r="J517" s="135"/>
      <c r="K517" s="42">
        <v>0</v>
      </c>
      <c r="L517" s="146">
        <v>13</v>
      </c>
      <c r="M517" s="147">
        <v>10</v>
      </c>
      <c r="N517" s="135"/>
      <c r="O517" s="135"/>
      <c r="P517" s="147">
        <v>2</v>
      </c>
      <c r="Q517" s="147">
        <v>1</v>
      </c>
      <c r="R517" s="135"/>
      <c r="S517" s="135"/>
      <c r="T517" s="147">
        <v>18</v>
      </c>
      <c r="U517" s="147">
        <v>17</v>
      </c>
      <c r="V517" s="135"/>
      <c r="W517" s="42">
        <v>382</v>
      </c>
      <c r="X517" s="148">
        <v>355</v>
      </c>
      <c r="Y517" s="5">
        <f t="shared" si="2287"/>
        <v>329</v>
      </c>
      <c r="Z517" s="75">
        <f t="shared" ref="Z517" si="4704">+A517</f>
        <v>44341</v>
      </c>
      <c r="AA517" s="230">
        <f t="shared" ref="AA517" si="4705">+AF517+AL517+AR517</f>
        <v>17342</v>
      </c>
      <c r="AB517" s="230">
        <f t="shared" ref="AB517" si="4706">+AH517+AN517+AT517</f>
        <v>12742</v>
      </c>
      <c r="AC517" s="231">
        <f t="shared" ref="AC517" si="4707">+AJ517+AP517+AV517</f>
        <v>245</v>
      </c>
      <c r="AD517" s="183">
        <f t="shared" ref="AD517" si="4708">+AF517-AF516</f>
        <v>2</v>
      </c>
      <c r="AE517" s="243">
        <f t="shared" ref="AE517" si="4709">+AE516+AD517</f>
        <v>10630</v>
      </c>
      <c r="AF517" s="155">
        <v>11835</v>
      </c>
      <c r="AG517" s="184">
        <f t="shared" ref="AG517" si="4710">+AH517-AH516</f>
        <v>4</v>
      </c>
      <c r="AH517" s="155">
        <v>11560</v>
      </c>
      <c r="AI517" s="184">
        <f t="shared" ref="AI517" si="4711">+AJ517-AJ516</f>
        <v>0</v>
      </c>
      <c r="AJ517" s="185">
        <v>210</v>
      </c>
      <c r="AK517" s="186">
        <f t="shared" ref="AK517" si="4712">+AL517-AL516</f>
        <v>0</v>
      </c>
      <c r="AL517" s="155">
        <v>51</v>
      </c>
      <c r="AM517" s="184">
        <f t="shared" ref="AM517" si="4713">+AN517-AN516</f>
        <v>0</v>
      </c>
      <c r="AN517" s="155">
        <v>49</v>
      </c>
      <c r="AO517" s="184">
        <f t="shared" ref="AO517" si="4714">+AP517-AP516</f>
        <v>0</v>
      </c>
      <c r="AP517" s="187">
        <v>0</v>
      </c>
      <c r="AQ517" s="186">
        <f t="shared" ref="AQ517" si="4715">+AR517-AR516</f>
        <v>539</v>
      </c>
      <c r="AR517" s="155">
        <v>5456</v>
      </c>
      <c r="AS517" s="184">
        <f t="shared" ref="AS517" si="4716">+AT517-AT516</f>
        <v>0</v>
      </c>
      <c r="AT517" s="155">
        <v>1133</v>
      </c>
      <c r="AU517" s="184">
        <f t="shared" ref="AU517" si="4717">+AV517-AV516</f>
        <v>6</v>
      </c>
      <c r="AV517" s="188">
        <v>35</v>
      </c>
      <c r="AW517" s="238">
        <f t="shared" si="1985"/>
        <v>356</v>
      </c>
      <c r="AX517" s="237">
        <f t="shared" ref="AX517" si="4718">+A517</f>
        <v>44341</v>
      </c>
      <c r="AY517" s="6">
        <v>0</v>
      </c>
      <c r="AZ517" s="238">
        <f t="shared" ref="AZ517" si="4719">+AZ516+AY517</f>
        <v>410</v>
      </c>
      <c r="BA517" s="238">
        <f t="shared" si="2496"/>
        <v>300</v>
      </c>
      <c r="BB517" s="130">
        <v>0</v>
      </c>
      <c r="BC517" s="27">
        <f t="shared" ref="BC517" si="4720">+BC516+BB517</f>
        <v>964</v>
      </c>
      <c r="BD517" s="238">
        <f t="shared" si="2497"/>
        <v>335</v>
      </c>
      <c r="BE517" s="229">
        <f t="shared" ref="BE517" si="4721">+Z517</f>
        <v>44341</v>
      </c>
      <c r="BF517" s="132">
        <f t="shared" ref="BF517" si="4722">+B517</f>
        <v>12</v>
      </c>
      <c r="BG517" s="132">
        <f t="shared" ref="BG517" si="4723">+BI517</f>
        <v>5995</v>
      </c>
      <c r="BH517" s="229">
        <f t="shared" ref="BH517" si="4724">+A517</f>
        <v>44341</v>
      </c>
      <c r="BI517" s="132">
        <f t="shared" ref="BI517" si="4725">+C517</f>
        <v>5995</v>
      </c>
      <c r="BJ517" s="1">
        <f t="shared" ref="BJ517" si="4726">+BE517</f>
        <v>44341</v>
      </c>
      <c r="BK517">
        <f t="shared" ref="BK517" si="4727">+L517</f>
        <v>13</v>
      </c>
      <c r="BL517">
        <f t="shared" ref="BL517" si="4728">+M517</f>
        <v>10</v>
      </c>
      <c r="BM517" s="1">
        <f t="shared" ref="BM517" si="4729">+BJ517</f>
        <v>44341</v>
      </c>
      <c r="BN517">
        <f t="shared" ref="BN517" si="4730">+BN516+BK517</f>
        <v>9527</v>
      </c>
      <c r="BO517">
        <f t="shared" ref="BO517" si="4731">+BO516+BL517</f>
        <v>5030</v>
      </c>
      <c r="BP517" s="179">
        <f t="shared" ref="BP517" si="4732">+A517</f>
        <v>44341</v>
      </c>
      <c r="BQ517">
        <f t="shared" ref="BQ517" si="4733">+AF517</f>
        <v>11835</v>
      </c>
      <c r="BR517">
        <f t="shared" ref="BR517" si="4734">+AH517</f>
        <v>11560</v>
      </c>
      <c r="BS517">
        <f t="shared" ref="BS517" si="4735">+AJ517</f>
        <v>210</v>
      </c>
      <c r="BT517">
        <v>15</v>
      </c>
      <c r="BU517">
        <f t="shared" ref="BU517" si="4736">+AD517</f>
        <v>2</v>
      </c>
      <c r="BV517">
        <f t="shared" ref="BV517" si="4737">+BV516+BU517</f>
        <v>685</v>
      </c>
      <c r="BW517" s="179">
        <f t="shared" ref="BW517" si="4738">+A517</f>
        <v>44341</v>
      </c>
      <c r="BX517">
        <f t="shared" ref="BX517" si="4739">+AL517</f>
        <v>51</v>
      </c>
      <c r="BY517">
        <f t="shared" ref="BY517" si="4740">+AN517</f>
        <v>49</v>
      </c>
      <c r="BZ517">
        <f t="shared" ref="BZ517" si="4741">+AP517</f>
        <v>0</v>
      </c>
      <c r="CA517" s="179">
        <f t="shared" ref="CA517" si="4742">+A517</f>
        <v>44341</v>
      </c>
      <c r="CB517">
        <f t="shared" ref="CB517" si="4743">+AR517</f>
        <v>5456</v>
      </c>
      <c r="CC517">
        <f t="shared" ref="CC517" si="4744">+AT517</f>
        <v>1133</v>
      </c>
      <c r="CD517">
        <f t="shared" ref="CD517" si="4745">+AV517</f>
        <v>35</v>
      </c>
      <c r="CE517" s="179">
        <f t="shared" ref="CE517" si="4746">+A517</f>
        <v>44341</v>
      </c>
      <c r="CF517">
        <f t="shared" ref="CF517" si="4747">+AD517</f>
        <v>2</v>
      </c>
      <c r="CG517">
        <f t="shared" ref="CG517" si="4748">+AG517</f>
        <v>4</v>
      </c>
      <c r="CH517" s="179">
        <f t="shared" ref="CH517" si="4749">+A517</f>
        <v>44341</v>
      </c>
      <c r="CI517">
        <f t="shared" ref="CI517" si="4750">+AI517</f>
        <v>0</v>
      </c>
      <c r="CJ517" s="1">
        <f t="shared" ref="CJ517" si="4751">+Z517</f>
        <v>44341</v>
      </c>
      <c r="CK517" s="282">
        <f t="shared" ref="CK517" si="4752">+AD517</f>
        <v>2</v>
      </c>
      <c r="CL517" s="1">
        <f t="shared" ref="CL517" si="4753">+Z517</f>
        <v>44341</v>
      </c>
      <c r="CM517" s="283">
        <f t="shared" ref="CM517" si="4754">+AI517</f>
        <v>0</v>
      </c>
    </row>
    <row r="518" spans="1:91" ht="18" customHeight="1" x14ac:dyDescent="0.55000000000000004">
      <c r="A518" s="179">
        <v>44342</v>
      </c>
      <c r="B518" s="240">
        <v>17</v>
      </c>
      <c r="C518" s="154">
        <f t="shared" ref="C518" si="4755">+B518+C517</f>
        <v>6012</v>
      </c>
      <c r="D518" s="154">
        <f t="shared" ref="D518" si="4756">+C518-F518</f>
        <v>297</v>
      </c>
      <c r="E518" s="147">
        <v>2</v>
      </c>
      <c r="F518" s="147">
        <v>5715</v>
      </c>
      <c r="G518" s="147">
        <v>0</v>
      </c>
      <c r="H518" s="135"/>
      <c r="I518" s="147">
        <v>1</v>
      </c>
      <c r="J518" s="135"/>
      <c r="K518" s="42">
        <v>0</v>
      </c>
      <c r="L518" s="146">
        <v>22</v>
      </c>
      <c r="M518" s="147">
        <v>18</v>
      </c>
      <c r="N518" s="135"/>
      <c r="O518" s="135"/>
      <c r="P518" s="147">
        <v>1</v>
      </c>
      <c r="Q518" s="147">
        <v>1</v>
      </c>
      <c r="R518" s="135"/>
      <c r="S518" s="135"/>
      <c r="T518" s="147">
        <v>11</v>
      </c>
      <c r="U518" s="147">
        <v>9</v>
      </c>
      <c r="V518" s="135"/>
      <c r="W518" s="42">
        <v>392</v>
      </c>
      <c r="X518" s="148">
        <v>363</v>
      </c>
      <c r="Y518" s="5">
        <f t="shared" si="2287"/>
        <v>330</v>
      </c>
      <c r="Z518" s="75">
        <f t="shared" ref="Z518" si="4757">+A518</f>
        <v>44342</v>
      </c>
      <c r="AA518" s="230">
        <f t="shared" ref="AA518" si="4758">+AF518+AL518+AR518</f>
        <v>17978</v>
      </c>
      <c r="AB518" s="230">
        <f t="shared" ref="AB518" si="4759">+AH518+AN518+AT518</f>
        <v>12743</v>
      </c>
      <c r="AC518" s="231">
        <f t="shared" ref="AC518" si="4760">+AJ518+AP518+AV518</f>
        <v>256</v>
      </c>
      <c r="AD518" s="183">
        <f t="shared" ref="AD518" si="4761">+AF518-AF517</f>
        <v>1</v>
      </c>
      <c r="AE518" s="243">
        <f t="shared" ref="AE518" si="4762">+AE517+AD518</f>
        <v>10631</v>
      </c>
      <c r="AF518" s="155">
        <v>11836</v>
      </c>
      <c r="AG518" s="184">
        <f t="shared" ref="AG518:AG521" si="4763">+AH518-AH517</f>
        <v>1</v>
      </c>
      <c r="AH518" s="155">
        <v>11561</v>
      </c>
      <c r="AI518" s="184">
        <f t="shared" ref="AI518" si="4764">+AJ518-AJ517</f>
        <v>0</v>
      </c>
      <c r="AJ518" s="185">
        <v>210</v>
      </c>
      <c r="AK518" s="186">
        <f t="shared" ref="AK518" si="4765">+AL518-AL517</f>
        <v>0</v>
      </c>
      <c r="AL518" s="155">
        <v>51</v>
      </c>
      <c r="AM518" s="184">
        <f t="shared" ref="AM518" si="4766">+AN518-AN517</f>
        <v>0</v>
      </c>
      <c r="AN518" s="155">
        <v>49</v>
      </c>
      <c r="AO518" s="184">
        <f t="shared" ref="AO518" si="4767">+AP518-AP517</f>
        <v>0</v>
      </c>
      <c r="AP518" s="187">
        <v>0</v>
      </c>
      <c r="AQ518" s="186">
        <f t="shared" ref="AQ518" si="4768">+AR518-AR517</f>
        <v>635</v>
      </c>
      <c r="AR518" s="155">
        <v>6091</v>
      </c>
      <c r="AS518" s="184">
        <f t="shared" ref="AS518" si="4769">+AT518-AT517</f>
        <v>0</v>
      </c>
      <c r="AT518" s="155">
        <v>1133</v>
      </c>
      <c r="AU518" s="184">
        <f t="shared" ref="AU518" si="4770">+AV518-AV517</f>
        <v>11</v>
      </c>
      <c r="AV518" s="188">
        <v>46</v>
      </c>
      <c r="AW518" s="238">
        <f t="shared" si="1985"/>
        <v>357</v>
      </c>
      <c r="AX518" s="237">
        <f t="shared" ref="AX518" si="4771">+A518</f>
        <v>44342</v>
      </c>
      <c r="AY518" s="6">
        <v>0</v>
      </c>
      <c r="AZ518" s="238">
        <f t="shared" ref="AZ518" si="4772">+AZ517+AY518</f>
        <v>410</v>
      </c>
      <c r="BA518" s="238">
        <f t="shared" si="2496"/>
        <v>301</v>
      </c>
      <c r="BB518" s="130">
        <v>0</v>
      </c>
      <c r="BC518" s="27">
        <f t="shared" ref="BC518" si="4773">+BC517+BB518</f>
        <v>964</v>
      </c>
      <c r="BD518" s="238">
        <f t="shared" si="2497"/>
        <v>336</v>
      </c>
      <c r="BE518" s="229">
        <f t="shared" ref="BE518" si="4774">+Z518</f>
        <v>44342</v>
      </c>
      <c r="BF518" s="132">
        <f t="shared" ref="BF518" si="4775">+B518</f>
        <v>17</v>
      </c>
      <c r="BG518" s="132">
        <f t="shared" ref="BG518" si="4776">+BI518</f>
        <v>6012</v>
      </c>
      <c r="BH518" s="229">
        <f t="shared" ref="BH518" si="4777">+A518</f>
        <v>44342</v>
      </c>
      <c r="BI518" s="132">
        <f t="shared" ref="BI518" si="4778">+C518</f>
        <v>6012</v>
      </c>
      <c r="BJ518" s="1">
        <f t="shared" ref="BJ518" si="4779">+BE518</f>
        <v>44342</v>
      </c>
      <c r="BK518">
        <f t="shared" ref="BK518" si="4780">+L518</f>
        <v>22</v>
      </c>
      <c r="BL518">
        <f t="shared" ref="BL518" si="4781">+M518</f>
        <v>18</v>
      </c>
      <c r="BM518" s="1">
        <f t="shared" ref="BM518" si="4782">+BJ518</f>
        <v>44342</v>
      </c>
      <c r="BN518">
        <f t="shared" ref="BN518" si="4783">+BN517+BK518</f>
        <v>9549</v>
      </c>
      <c r="BO518">
        <f t="shared" ref="BO518" si="4784">+BO517+BL518</f>
        <v>5048</v>
      </c>
      <c r="BP518" s="179">
        <f t="shared" ref="BP518" si="4785">+A518</f>
        <v>44342</v>
      </c>
      <c r="BQ518">
        <f t="shared" ref="BQ518" si="4786">+AF518</f>
        <v>11836</v>
      </c>
      <c r="BR518">
        <f t="shared" ref="BR518" si="4787">+AH518</f>
        <v>11561</v>
      </c>
      <c r="BS518">
        <f t="shared" ref="BS518" si="4788">+AJ518</f>
        <v>210</v>
      </c>
      <c r="BT518">
        <v>15</v>
      </c>
      <c r="BU518">
        <f t="shared" ref="BU518" si="4789">+AD518</f>
        <v>1</v>
      </c>
      <c r="BV518">
        <f t="shared" ref="BV518" si="4790">+BV517+BU518</f>
        <v>686</v>
      </c>
      <c r="BW518" s="179">
        <f t="shared" ref="BW518" si="4791">+A518</f>
        <v>44342</v>
      </c>
      <c r="BX518">
        <f t="shared" ref="BX518" si="4792">+AL518</f>
        <v>51</v>
      </c>
      <c r="BY518">
        <f t="shared" ref="BY518" si="4793">+AN518</f>
        <v>49</v>
      </c>
      <c r="BZ518">
        <f t="shared" ref="BZ518" si="4794">+AP518</f>
        <v>0</v>
      </c>
      <c r="CA518" s="179">
        <f t="shared" ref="CA518" si="4795">+A518</f>
        <v>44342</v>
      </c>
      <c r="CB518">
        <f t="shared" ref="CB518" si="4796">+AR518</f>
        <v>6091</v>
      </c>
      <c r="CC518">
        <f t="shared" ref="CC518" si="4797">+AT518</f>
        <v>1133</v>
      </c>
      <c r="CD518">
        <f t="shared" ref="CD518" si="4798">+AV518</f>
        <v>46</v>
      </c>
      <c r="CE518" s="179">
        <f t="shared" ref="CE518" si="4799">+A518</f>
        <v>44342</v>
      </c>
      <c r="CF518">
        <f t="shared" ref="CF518" si="4800">+AD518</f>
        <v>1</v>
      </c>
      <c r="CG518">
        <f t="shared" ref="CG518" si="4801">+AG518</f>
        <v>1</v>
      </c>
      <c r="CH518" s="179">
        <f t="shared" ref="CH518" si="4802">+A518</f>
        <v>44342</v>
      </c>
      <c r="CI518">
        <f t="shared" ref="CI518" si="4803">+AI518</f>
        <v>0</v>
      </c>
      <c r="CJ518" s="1">
        <f t="shared" ref="CJ518" si="4804">+Z518</f>
        <v>44342</v>
      </c>
      <c r="CK518" s="282">
        <f t="shared" ref="CK518" si="4805">+AD518</f>
        <v>1</v>
      </c>
      <c r="CL518" s="1">
        <f t="shared" ref="CL518" si="4806">+Z518</f>
        <v>44342</v>
      </c>
      <c r="CM518" s="283">
        <f t="shared" ref="CM518" si="4807">+AI518</f>
        <v>0</v>
      </c>
    </row>
    <row r="519" spans="1:91" ht="18" customHeight="1" x14ac:dyDescent="0.55000000000000004">
      <c r="A519" s="179">
        <v>44343</v>
      </c>
      <c r="B519" s="240">
        <v>7</v>
      </c>
      <c r="C519" s="154">
        <f t="shared" ref="C519" si="4808">+B519+C518</f>
        <v>6019</v>
      </c>
      <c r="D519" s="154">
        <f t="shared" ref="D519" si="4809">+C519-F519</f>
        <v>291</v>
      </c>
      <c r="E519" s="147">
        <v>3</v>
      </c>
      <c r="F519" s="147">
        <v>5728</v>
      </c>
      <c r="G519" s="147">
        <v>2</v>
      </c>
      <c r="H519" s="135"/>
      <c r="I519" s="147">
        <v>3</v>
      </c>
      <c r="J519" s="135"/>
      <c r="K519" s="42">
        <v>0</v>
      </c>
      <c r="L519" s="146">
        <v>26</v>
      </c>
      <c r="M519" s="147">
        <v>21</v>
      </c>
      <c r="N519" s="135"/>
      <c r="O519" s="135"/>
      <c r="P519" s="147">
        <v>0</v>
      </c>
      <c r="Q519" s="147">
        <v>0</v>
      </c>
      <c r="R519" s="135"/>
      <c r="S519" s="135"/>
      <c r="T519" s="147">
        <v>13</v>
      </c>
      <c r="U519" s="147">
        <v>11</v>
      </c>
      <c r="V519" s="135"/>
      <c r="W519" s="42">
        <v>405</v>
      </c>
      <c r="X519" s="148">
        <v>373</v>
      </c>
      <c r="Y519" s="5">
        <f t="shared" si="2287"/>
        <v>331</v>
      </c>
      <c r="Z519" s="75">
        <f t="shared" ref="Z519" si="4810">+A519</f>
        <v>44343</v>
      </c>
      <c r="AA519" s="230">
        <f t="shared" ref="AA519" si="4811">+AF519+AL519+AR519</f>
        <v>18648</v>
      </c>
      <c r="AB519" s="230">
        <f t="shared" ref="AB519" si="4812">+AH519+AN519+AT519</f>
        <v>12747</v>
      </c>
      <c r="AC519" s="231">
        <f t="shared" ref="AC519" si="4813">+AJ519+AP519+AV519</f>
        <v>269</v>
      </c>
      <c r="AD519" s="183">
        <f t="shared" ref="AD519" si="4814">+AF519-AF518</f>
        <v>0</v>
      </c>
      <c r="AE519" s="243">
        <f t="shared" ref="AE519" si="4815">+AE518+AD519</f>
        <v>10631</v>
      </c>
      <c r="AF519" s="155">
        <v>11836</v>
      </c>
      <c r="AG519" s="184">
        <f t="shared" si="4763"/>
        <v>4</v>
      </c>
      <c r="AH519" s="155">
        <v>11565</v>
      </c>
      <c r="AI519" s="184">
        <f t="shared" ref="AI519" si="4816">+AJ519-AJ518</f>
        <v>0</v>
      </c>
      <c r="AJ519" s="185">
        <v>210</v>
      </c>
      <c r="AK519" s="186">
        <f t="shared" ref="AK519" si="4817">+AL519-AL518</f>
        <v>0</v>
      </c>
      <c r="AL519" s="155">
        <v>51</v>
      </c>
      <c r="AM519" s="184">
        <f t="shared" ref="AM519" si="4818">+AN519-AN518</f>
        <v>0</v>
      </c>
      <c r="AN519" s="155">
        <v>49</v>
      </c>
      <c r="AO519" s="184">
        <f t="shared" ref="AO519" si="4819">+AP519-AP518</f>
        <v>0</v>
      </c>
      <c r="AP519" s="187">
        <v>0</v>
      </c>
      <c r="AQ519" s="186">
        <f t="shared" ref="AQ519" si="4820">+AR519-AR518</f>
        <v>670</v>
      </c>
      <c r="AR519" s="155">
        <v>6761</v>
      </c>
      <c r="AS519" s="184">
        <f t="shared" ref="AS519" si="4821">+AT519-AT518</f>
        <v>0</v>
      </c>
      <c r="AT519" s="155">
        <v>1133</v>
      </c>
      <c r="AU519" s="184">
        <f t="shared" ref="AU519" si="4822">+AV519-AV518</f>
        <v>13</v>
      </c>
      <c r="AV519" s="188">
        <v>59</v>
      </c>
      <c r="AW519" s="238">
        <f t="shared" si="1985"/>
        <v>358</v>
      </c>
      <c r="AX519" s="237">
        <f t="shared" ref="AX519" si="4823">+A519</f>
        <v>44343</v>
      </c>
      <c r="AY519" s="6">
        <v>0</v>
      </c>
      <c r="AZ519" s="238">
        <f t="shared" ref="AZ519" si="4824">+AZ518+AY519</f>
        <v>410</v>
      </c>
      <c r="BA519" s="238">
        <f t="shared" si="2496"/>
        <v>302</v>
      </c>
      <c r="BB519" s="130">
        <v>0</v>
      </c>
      <c r="BC519" s="27">
        <f t="shared" ref="BC519" si="4825">+BC518+BB519</f>
        <v>964</v>
      </c>
      <c r="BD519" s="238">
        <f t="shared" si="2497"/>
        <v>337</v>
      </c>
      <c r="BE519" s="229">
        <f t="shared" ref="BE519" si="4826">+Z519</f>
        <v>44343</v>
      </c>
      <c r="BF519" s="132">
        <f t="shared" ref="BF519" si="4827">+B519</f>
        <v>7</v>
      </c>
      <c r="BG519" s="132">
        <f t="shared" ref="BG519" si="4828">+BI519</f>
        <v>6019</v>
      </c>
      <c r="BH519" s="229">
        <f t="shared" ref="BH519" si="4829">+A519</f>
        <v>44343</v>
      </c>
      <c r="BI519" s="132">
        <f t="shared" ref="BI519" si="4830">+C519</f>
        <v>6019</v>
      </c>
      <c r="BJ519" s="1">
        <f t="shared" ref="BJ519" si="4831">+BE519</f>
        <v>44343</v>
      </c>
      <c r="BK519">
        <f t="shared" ref="BK519" si="4832">+L519</f>
        <v>26</v>
      </c>
      <c r="BL519">
        <f t="shared" ref="BL519" si="4833">+M519</f>
        <v>21</v>
      </c>
      <c r="BM519" s="1">
        <f t="shared" ref="BM519" si="4834">+BJ519</f>
        <v>44343</v>
      </c>
      <c r="BN519">
        <f t="shared" ref="BN519" si="4835">+BN518+BK519</f>
        <v>9575</v>
      </c>
      <c r="BO519">
        <f t="shared" ref="BO519" si="4836">+BO518+BL519</f>
        <v>5069</v>
      </c>
      <c r="BP519" s="179">
        <f t="shared" ref="BP519" si="4837">+A519</f>
        <v>44343</v>
      </c>
      <c r="BQ519">
        <f t="shared" ref="BQ519" si="4838">+AF519</f>
        <v>11836</v>
      </c>
      <c r="BR519">
        <f t="shared" ref="BR519" si="4839">+AH519</f>
        <v>11565</v>
      </c>
      <c r="BS519">
        <f t="shared" ref="BS519" si="4840">+AJ519</f>
        <v>210</v>
      </c>
      <c r="BT519">
        <v>15</v>
      </c>
      <c r="BU519">
        <f t="shared" ref="BU519" si="4841">+AD519</f>
        <v>0</v>
      </c>
      <c r="BV519">
        <f t="shared" ref="BV519" si="4842">+BV518+BU519</f>
        <v>686</v>
      </c>
      <c r="BW519" s="179">
        <f t="shared" ref="BW519" si="4843">+A519</f>
        <v>44343</v>
      </c>
      <c r="BX519">
        <f t="shared" ref="BX519" si="4844">+AL519</f>
        <v>51</v>
      </c>
      <c r="BY519">
        <f t="shared" ref="BY519" si="4845">+AN519</f>
        <v>49</v>
      </c>
      <c r="BZ519">
        <f t="shared" ref="BZ519" si="4846">+AP519</f>
        <v>0</v>
      </c>
      <c r="CA519" s="179">
        <f t="shared" ref="CA519" si="4847">+A519</f>
        <v>44343</v>
      </c>
      <c r="CB519">
        <f t="shared" ref="CB519" si="4848">+AR519</f>
        <v>6761</v>
      </c>
      <c r="CC519">
        <f t="shared" ref="CC519" si="4849">+AT519</f>
        <v>1133</v>
      </c>
      <c r="CD519">
        <f t="shared" ref="CD519" si="4850">+AV519</f>
        <v>59</v>
      </c>
      <c r="CE519" s="179">
        <f t="shared" ref="CE519" si="4851">+A519</f>
        <v>44343</v>
      </c>
      <c r="CF519">
        <f t="shared" ref="CF519" si="4852">+AD519</f>
        <v>0</v>
      </c>
      <c r="CG519">
        <f t="shared" ref="CG519" si="4853">+AG519</f>
        <v>4</v>
      </c>
      <c r="CH519" s="179">
        <f t="shared" ref="CH519" si="4854">+A519</f>
        <v>44343</v>
      </c>
      <c r="CI519">
        <f t="shared" ref="CI519" si="4855">+AI519</f>
        <v>0</v>
      </c>
      <c r="CJ519" s="1">
        <f t="shared" ref="CJ519" si="4856">+Z519</f>
        <v>44343</v>
      </c>
      <c r="CK519" s="282">
        <f t="shared" ref="CK519" si="4857">+AD519</f>
        <v>0</v>
      </c>
      <c r="CL519" s="1">
        <f t="shared" ref="CL519" si="4858">+Z519</f>
        <v>44343</v>
      </c>
      <c r="CM519" s="283">
        <f t="shared" ref="CM519" si="4859">+AI519</f>
        <v>0</v>
      </c>
    </row>
    <row r="520" spans="1:91" ht="18" customHeight="1" x14ac:dyDescent="0.55000000000000004">
      <c r="A520" s="179">
        <v>44344</v>
      </c>
      <c r="B520" s="240">
        <v>14</v>
      </c>
      <c r="C520" s="154">
        <f t="shared" ref="C520" si="4860">+B520+C519</f>
        <v>6033</v>
      </c>
      <c r="D520" s="154">
        <f t="shared" ref="D520" si="4861">+C520-F520</f>
        <v>293</v>
      </c>
      <c r="E520" s="147">
        <v>3</v>
      </c>
      <c r="F520" s="147">
        <v>5740</v>
      </c>
      <c r="G520" s="147">
        <v>0</v>
      </c>
      <c r="H520" s="135"/>
      <c r="I520" s="147">
        <v>2</v>
      </c>
      <c r="J520" s="135"/>
      <c r="K520" s="42">
        <v>0</v>
      </c>
      <c r="L520" s="146">
        <v>14</v>
      </c>
      <c r="M520" s="147">
        <v>6</v>
      </c>
      <c r="N520" s="135"/>
      <c r="O520" s="135"/>
      <c r="P520" s="147">
        <v>2</v>
      </c>
      <c r="Q520" s="147">
        <v>1</v>
      </c>
      <c r="R520" s="135"/>
      <c r="S520" s="135"/>
      <c r="T520" s="147">
        <v>14</v>
      </c>
      <c r="U520" s="147">
        <v>14</v>
      </c>
      <c r="V520" s="135"/>
      <c r="W520" s="42">
        <v>403</v>
      </c>
      <c r="X520" s="148">
        <v>364</v>
      </c>
      <c r="Y520" s="5">
        <f t="shared" si="2287"/>
        <v>332</v>
      </c>
      <c r="Z520" s="75">
        <f t="shared" ref="Z520" si="4862">+A520</f>
        <v>44344</v>
      </c>
      <c r="AA520" s="230">
        <f t="shared" ref="AA520" si="4863">+AF520+AL520+AR520</f>
        <v>19202</v>
      </c>
      <c r="AB520" s="230">
        <f t="shared" ref="AB520" si="4864">+AH520+AN520+AT520</f>
        <v>12752</v>
      </c>
      <c r="AC520" s="231">
        <f t="shared" ref="AC520" si="4865">+AJ520+AP520+AV520</f>
        <v>288</v>
      </c>
      <c r="AD520" s="183">
        <f t="shared" ref="AD520" si="4866">+AF520-AF519</f>
        <v>0</v>
      </c>
      <c r="AE520" s="243">
        <f t="shared" ref="AE520" si="4867">+AE519+AD520</f>
        <v>10631</v>
      </c>
      <c r="AF520" s="155">
        <v>11836</v>
      </c>
      <c r="AG520" s="184">
        <f t="shared" si="4763"/>
        <v>5</v>
      </c>
      <c r="AH520" s="155">
        <v>11570</v>
      </c>
      <c r="AI520" s="184">
        <f t="shared" ref="AI520" si="4868">+AJ520-AJ519</f>
        <v>0</v>
      </c>
      <c r="AJ520" s="185">
        <v>210</v>
      </c>
      <c r="AK520" s="186">
        <f t="shared" ref="AK520" si="4869">+AL520-AL519</f>
        <v>0</v>
      </c>
      <c r="AL520" s="155">
        <v>51</v>
      </c>
      <c r="AM520" s="184">
        <f t="shared" ref="AM520" si="4870">+AN520-AN519</f>
        <v>0</v>
      </c>
      <c r="AN520" s="155">
        <v>49</v>
      </c>
      <c r="AO520" s="184">
        <f t="shared" ref="AO520" si="4871">+AP520-AP519</f>
        <v>0</v>
      </c>
      <c r="AP520" s="187">
        <v>0</v>
      </c>
      <c r="AQ520" s="186">
        <f t="shared" ref="AQ520" si="4872">+AR520-AR519</f>
        <v>554</v>
      </c>
      <c r="AR520" s="155">
        <v>7315</v>
      </c>
      <c r="AS520" s="184">
        <f t="shared" ref="AS520" si="4873">+AT520-AT519</f>
        <v>0</v>
      </c>
      <c r="AT520" s="155">
        <v>1133</v>
      </c>
      <c r="AU520" s="184">
        <f t="shared" ref="AU520" si="4874">+AV520-AV519</f>
        <v>19</v>
      </c>
      <c r="AV520" s="188">
        <v>78</v>
      </c>
      <c r="AW520" s="238">
        <f t="shared" si="1985"/>
        <v>359</v>
      </c>
      <c r="AX520" s="237">
        <f t="shared" ref="AX520" si="4875">+A520</f>
        <v>44344</v>
      </c>
      <c r="AY520" s="6">
        <v>0</v>
      </c>
      <c r="AZ520" s="238">
        <f t="shared" ref="AZ520" si="4876">+AZ519+AY520</f>
        <v>410</v>
      </c>
      <c r="BA520" s="238">
        <f t="shared" si="2496"/>
        <v>303</v>
      </c>
      <c r="BB520" s="130">
        <v>0</v>
      </c>
      <c r="BC520" s="27">
        <f t="shared" ref="BC520" si="4877">+BC519+BB520</f>
        <v>964</v>
      </c>
      <c r="BD520" s="238">
        <f t="shared" si="2497"/>
        <v>338</v>
      </c>
      <c r="BE520" s="229">
        <f t="shared" ref="BE520" si="4878">+Z520</f>
        <v>44344</v>
      </c>
      <c r="BF520" s="132">
        <f t="shared" ref="BF520" si="4879">+B520</f>
        <v>14</v>
      </c>
      <c r="BG520" s="132">
        <f t="shared" ref="BG520" si="4880">+BI520</f>
        <v>6033</v>
      </c>
      <c r="BH520" s="229">
        <f t="shared" ref="BH520" si="4881">+A520</f>
        <v>44344</v>
      </c>
      <c r="BI520" s="132">
        <f t="shared" ref="BI520" si="4882">+C520</f>
        <v>6033</v>
      </c>
      <c r="BJ520" s="1">
        <f t="shared" ref="BJ520" si="4883">+BE520</f>
        <v>44344</v>
      </c>
      <c r="BK520">
        <f t="shared" ref="BK520" si="4884">+L520</f>
        <v>14</v>
      </c>
      <c r="BL520">
        <f t="shared" ref="BL520" si="4885">+M520</f>
        <v>6</v>
      </c>
      <c r="BM520" s="1">
        <f t="shared" ref="BM520" si="4886">+BJ520</f>
        <v>44344</v>
      </c>
      <c r="BN520">
        <f t="shared" ref="BN520" si="4887">+BN519+BK520</f>
        <v>9589</v>
      </c>
      <c r="BO520">
        <f t="shared" ref="BO520" si="4888">+BO519+BL520</f>
        <v>5075</v>
      </c>
      <c r="BP520" s="179">
        <f t="shared" ref="BP520" si="4889">+A520</f>
        <v>44344</v>
      </c>
      <c r="BQ520">
        <f t="shared" ref="BQ520" si="4890">+AF520</f>
        <v>11836</v>
      </c>
      <c r="BR520">
        <f t="shared" ref="BR520" si="4891">+AH520</f>
        <v>11570</v>
      </c>
      <c r="BS520">
        <f t="shared" ref="BS520" si="4892">+AJ520</f>
        <v>210</v>
      </c>
      <c r="BT520">
        <v>15</v>
      </c>
      <c r="BU520">
        <f t="shared" ref="BU520" si="4893">+AD520</f>
        <v>0</v>
      </c>
      <c r="BV520">
        <f t="shared" ref="BV520" si="4894">+BV519+BU520</f>
        <v>686</v>
      </c>
      <c r="BW520" s="179">
        <f t="shared" ref="BW520" si="4895">+A520</f>
        <v>44344</v>
      </c>
      <c r="BX520">
        <f t="shared" ref="BX520" si="4896">+AL520</f>
        <v>51</v>
      </c>
      <c r="BY520">
        <f t="shared" ref="BY520" si="4897">+AN520</f>
        <v>49</v>
      </c>
      <c r="BZ520">
        <f t="shared" ref="BZ520" si="4898">+AP520</f>
        <v>0</v>
      </c>
      <c r="CA520" s="179">
        <f t="shared" ref="CA520" si="4899">+A520</f>
        <v>44344</v>
      </c>
      <c r="CB520">
        <f t="shared" ref="CB520" si="4900">+AR520</f>
        <v>7315</v>
      </c>
      <c r="CC520">
        <f t="shared" ref="CC520" si="4901">+AT520</f>
        <v>1133</v>
      </c>
      <c r="CD520">
        <f t="shared" ref="CD520" si="4902">+AV520</f>
        <v>78</v>
      </c>
      <c r="CE520" s="179">
        <f t="shared" ref="CE520" si="4903">+A520</f>
        <v>44344</v>
      </c>
      <c r="CF520">
        <f t="shared" ref="CF520" si="4904">+AD520</f>
        <v>0</v>
      </c>
      <c r="CG520">
        <f t="shared" ref="CG520" si="4905">+AG520</f>
        <v>5</v>
      </c>
      <c r="CH520" s="179">
        <f t="shared" ref="CH520" si="4906">+A520</f>
        <v>44344</v>
      </c>
      <c r="CI520">
        <f t="shared" ref="CI520" si="4907">+AI520</f>
        <v>0</v>
      </c>
      <c r="CJ520" s="1">
        <f t="shared" ref="CJ520" si="4908">+Z520</f>
        <v>44344</v>
      </c>
      <c r="CK520" s="282">
        <f t="shared" ref="CK520" si="4909">+AD520</f>
        <v>0</v>
      </c>
      <c r="CL520" s="1">
        <f t="shared" ref="CL520" si="4910">+Z520</f>
        <v>44344</v>
      </c>
      <c r="CM520" s="283">
        <f t="shared" ref="CM520" si="4911">+AI520</f>
        <v>0</v>
      </c>
    </row>
    <row r="521" spans="1:91" ht="18" customHeight="1" x14ac:dyDescent="0.55000000000000004">
      <c r="A521" s="179">
        <v>44345</v>
      </c>
      <c r="B521" s="240">
        <v>11</v>
      </c>
      <c r="C521" s="154">
        <f t="shared" ref="C521" si="4912">+B521+C520</f>
        <v>6044</v>
      </c>
      <c r="D521" s="154">
        <f t="shared" ref="D521" si="4913">+C521-F521</f>
        <v>295</v>
      </c>
      <c r="E521" s="147">
        <v>3</v>
      </c>
      <c r="F521" s="147">
        <v>5749</v>
      </c>
      <c r="G521" s="147">
        <v>0</v>
      </c>
      <c r="H521" s="135"/>
      <c r="I521" s="147">
        <v>2</v>
      </c>
      <c r="J521" s="135"/>
      <c r="K521" s="42">
        <v>0</v>
      </c>
      <c r="L521" s="146">
        <v>22</v>
      </c>
      <c r="M521" s="147">
        <v>9</v>
      </c>
      <c r="N521" s="135"/>
      <c r="O521" s="135"/>
      <c r="P521" s="147">
        <v>0</v>
      </c>
      <c r="Q521" s="147">
        <v>0</v>
      </c>
      <c r="R521" s="135"/>
      <c r="S521" s="135"/>
      <c r="T521" s="147">
        <v>13</v>
      </c>
      <c r="U521" s="147">
        <v>10</v>
      </c>
      <c r="V521" s="135"/>
      <c r="W521" s="42">
        <v>412</v>
      </c>
      <c r="X521" s="148">
        <v>363</v>
      </c>
      <c r="Y521" s="5">
        <f t="shared" si="2287"/>
        <v>333</v>
      </c>
      <c r="Z521" s="75">
        <f t="shared" ref="Z521" si="4914">+A521</f>
        <v>44345</v>
      </c>
      <c r="AA521" s="230">
        <f t="shared" ref="AA521" si="4915">+AF521+AL521+AR521</f>
        <v>19694</v>
      </c>
      <c r="AB521" s="230">
        <f t="shared" ref="AB521" si="4916">+AH521+AN521+AT521</f>
        <v>12753</v>
      </c>
      <c r="AC521" s="231">
        <f t="shared" ref="AC521" si="4917">+AJ521+AP521+AV521</f>
        <v>309</v>
      </c>
      <c r="AD521" s="183">
        <f t="shared" ref="AD521" si="4918">+AF521-AF520</f>
        <v>1</v>
      </c>
      <c r="AE521" s="243">
        <f t="shared" ref="AE521" si="4919">+AE520+AD521</f>
        <v>10632</v>
      </c>
      <c r="AF521" s="155">
        <v>11837</v>
      </c>
      <c r="AG521" s="184">
        <f t="shared" si="4763"/>
        <v>1</v>
      </c>
      <c r="AH521" s="155">
        <v>11571</v>
      </c>
      <c r="AI521" s="184">
        <f t="shared" ref="AI521" si="4920">+AJ521-AJ520</f>
        <v>0</v>
      </c>
      <c r="AJ521" s="185">
        <v>210</v>
      </c>
      <c r="AK521" s="186">
        <f t="shared" ref="AK521" si="4921">+AL521-AL520</f>
        <v>0</v>
      </c>
      <c r="AL521" s="155">
        <v>51</v>
      </c>
      <c r="AM521" s="184">
        <f t="shared" ref="AM521" si="4922">+AN521-AN520</f>
        <v>0</v>
      </c>
      <c r="AN521" s="155">
        <v>49</v>
      </c>
      <c r="AO521" s="184">
        <f t="shared" ref="AO521" si="4923">+AP521-AP520</f>
        <v>0</v>
      </c>
      <c r="AP521" s="187">
        <v>0</v>
      </c>
      <c r="AQ521" s="186">
        <f t="shared" ref="AQ521" si="4924">+AR521-AR520</f>
        <v>491</v>
      </c>
      <c r="AR521" s="155">
        <v>7806</v>
      </c>
      <c r="AS521" s="184">
        <f t="shared" ref="AS521" si="4925">+AT521-AT520</f>
        <v>0</v>
      </c>
      <c r="AT521" s="155">
        <v>1133</v>
      </c>
      <c r="AU521" s="184">
        <f t="shared" ref="AU521" si="4926">+AV521-AV520</f>
        <v>21</v>
      </c>
      <c r="AV521" s="188">
        <v>99</v>
      </c>
      <c r="AW521" s="238">
        <f t="shared" si="1985"/>
        <v>360</v>
      </c>
      <c r="AX521" s="237">
        <f t="shared" ref="AX521" si="4927">+A521</f>
        <v>44345</v>
      </c>
      <c r="AY521" s="6">
        <v>0</v>
      </c>
      <c r="AZ521" s="238">
        <f t="shared" ref="AZ521" si="4928">+AZ520+AY521</f>
        <v>410</v>
      </c>
      <c r="BA521" s="238">
        <f t="shared" si="2496"/>
        <v>304</v>
      </c>
      <c r="BB521" s="130">
        <v>0</v>
      </c>
      <c r="BC521" s="27">
        <f t="shared" ref="BC521" si="4929">+BC520+BB521</f>
        <v>964</v>
      </c>
      <c r="BD521" s="238">
        <f t="shared" si="2497"/>
        <v>339</v>
      </c>
      <c r="BE521" s="229">
        <f t="shared" ref="BE521" si="4930">+Z521</f>
        <v>44345</v>
      </c>
      <c r="BF521" s="132">
        <f t="shared" ref="BF521" si="4931">+B521</f>
        <v>11</v>
      </c>
      <c r="BG521" s="132">
        <f t="shared" ref="BG521" si="4932">+BI521</f>
        <v>6044</v>
      </c>
      <c r="BH521" s="229">
        <f t="shared" ref="BH521" si="4933">+A521</f>
        <v>44345</v>
      </c>
      <c r="BI521" s="132">
        <f t="shared" ref="BI521" si="4934">+C521</f>
        <v>6044</v>
      </c>
      <c r="BJ521" s="1">
        <f t="shared" ref="BJ521" si="4935">+BE521</f>
        <v>44345</v>
      </c>
      <c r="BK521">
        <f t="shared" ref="BK521" si="4936">+L521</f>
        <v>22</v>
      </c>
      <c r="BL521">
        <f t="shared" ref="BL521" si="4937">+M521</f>
        <v>9</v>
      </c>
      <c r="BM521" s="1">
        <f t="shared" ref="BM521" si="4938">+BJ521</f>
        <v>44345</v>
      </c>
      <c r="BN521">
        <f t="shared" ref="BN521" si="4939">+BN520+BK521</f>
        <v>9611</v>
      </c>
      <c r="BO521">
        <f t="shared" ref="BO521" si="4940">+BO520+BL521</f>
        <v>5084</v>
      </c>
      <c r="BP521" s="179">
        <f t="shared" ref="BP521" si="4941">+A521</f>
        <v>44345</v>
      </c>
      <c r="BQ521">
        <f t="shared" ref="BQ521" si="4942">+AF521</f>
        <v>11837</v>
      </c>
      <c r="BR521">
        <f t="shared" ref="BR521" si="4943">+AH521</f>
        <v>11571</v>
      </c>
      <c r="BS521">
        <f t="shared" ref="BS521" si="4944">+AJ521</f>
        <v>210</v>
      </c>
      <c r="BT521">
        <v>15</v>
      </c>
      <c r="BU521">
        <f t="shared" ref="BU521" si="4945">+AD521</f>
        <v>1</v>
      </c>
      <c r="BV521">
        <f t="shared" ref="BV521" si="4946">+BV520+BU521</f>
        <v>687</v>
      </c>
      <c r="BW521" s="179">
        <f t="shared" ref="BW521" si="4947">+A521</f>
        <v>44345</v>
      </c>
      <c r="BX521">
        <f t="shared" ref="BX521" si="4948">+AL521</f>
        <v>51</v>
      </c>
      <c r="BY521">
        <f t="shared" ref="BY521" si="4949">+AN521</f>
        <v>49</v>
      </c>
      <c r="BZ521">
        <f t="shared" ref="BZ521" si="4950">+AP521</f>
        <v>0</v>
      </c>
      <c r="CA521" s="179">
        <f t="shared" ref="CA521" si="4951">+A521</f>
        <v>44345</v>
      </c>
      <c r="CB521">
        <f t="shared" ref="CB521" si="4952">+AR521</f>
        <v>7806</v>
      </c>
      <c r="CC521">
        <f t="shared" ref="CC521" si="4953">+AT521</f>
        <v>1133</v>
      </c>
      <c r="CD521">
        <f t="shared" ref="CD521" si="4954">+AV521</f>
        <v>99</v>
      </c>
      <c r="CE521" s="179">
        <f t="shared" ref="CE521" si="4955">+A521</f>
        <v>44345</v>
      </c>
      <c r="CF521">
        <f t="shared" ref="CF521" si="4956">+AD521</f>
        <v>1</v>
      </c>
      <c r="CG521">
        <f t="shared" ref="CG521" si="4957">+AG521</f>
        <v>1</v>
      </c>
      <c r="CH521" s="179">
        <f t="shared" ref="CH521" si="4958">+A521</f>
        <v>44345</v>
      </c>
      <c r="CI521">
        <f t="shared" ref="CI521" si="4959">+AI521</f>
        <v>0</v>
      </c>
      <c r="CJ521" s="1">
        <f t="shared" ref="CJ521" si="4960">+Z521</f>
        <v>44345</v>
      </c>
      <c r="CK521" s="282">
        <f t="shared" ref="CK521" si="4961">+AD521</f>
        <v>1</v>
      </c>
      <c r="CL521" s="1">
        <f t="shared" ref="CL521" si="4962">+Z521</f>
        <v>44345</v>
      </c>
      <c r="CM521" s="283">
        <f t="shared" ref="CM521" si="4963">+AI521</f>
        <v>0</v>
      </c>
    </row>
    <row r="522" spans="1:91" ht="18" customHeight="1" x14ac:dyDescent="0.55000000000000004">
      <c r="A522" s="179">
        <v>44346</v>
      </c>
      <c r="B522" s="240">
        <v>7</v>
      </c>
      <c r="C522" s="154">
        <f t="shared" ref="C522" si="4964">+B522+C521</f>
        <v>6051</v>
      </c>
      <c r="D522" s="154">
        <f t="shared" ref="D522" si="4965">+C522-F522</f>
        <v>290</v>
      </c>
      <c r="E522" s="147">
        <v>3</v>
      </c>
      <c r="F522" s="147">
        <v>5761</v>
      </c>
      <c r="G522" s="147">
        <v>0</v>
      </c>
      <c r="H522" s="135"/>
      <c r="I522" s="147">
        <v>2</v>
      </c>
      <c r="J522" s="135"/>
      <c r="K522" s="42">
        <v>0</v>
      </c>
      <c r="L522" s="146">
        <v>19</v>
      </c>
      <c r="M522" s="147">
        <v>16</v>
      </c>
      <c r="N522" s="135"/>
      <c r="O522" s="135"/>
      <c r="P522" s="147">
        <v>16</v>
      </c>
      <c r="Q522" s="147">
        <v>0</v>
      </c>
      <c r="R522" s="135"/>
      <c r="S522" s="135"/>
      <c r="T522" s="147">
        <v>15</v>
      </c>
      <c r="U522" s="147">
        <v>13</v>
      </c>
      <c r="V522" s="135"/>
      <c r="W522" s="42">
        <v>400</v>
      </c>
      <c r="X522" s="148">
        <v>366</v>
      </c>
      <c r="Y522" s="5">
        <f t="shared" si="2287"/>
        <v>334</v>
      </c>
      <c r="Z522" s="75">
        <f t="shared" ref="Z522" si="4966">+A522</f>
        <v>44346</v>
      </c>
      <c r="AA522" s="230">
        <f t="shared" ref="AA522" si="4967">+AF522+AL522+AR522</f>
        <v>20048</v>
      </c>
      <c r="AB522" s="230">
        <f t="shared" ref="AB522" si="4968">+AH522+AN522+AT522</f>
        <v>12754</v>
      </c>
      <c r="AC522" s="231">
        <f t="shared" ref="AC522" si="4969">+AJ522+AP522+AV522</f>
        <v>319</v>
      </c>
      <c r="AD522" s="183">
        <f t="shared" ref="AD522" si="4970">+AF522-AF521</f>
        <v>0</v>
      </c>
      <c r="AE522" s="243">
        <f t="shared" ref="AE522" si="4971">+AE521+AD522</f>
        <v>10632</v>
      </c>
      <c r="AF522" s="155">
        <v>11837</v>
      </c>
      <c r="AG522" s="184">
        <f t="shared" ref="AG522" si="4972">+AH522-AH521</f>
        <v>1</v>
      </c>
      <c r="AH522" s="155">
        <v>11572</v>
      </c>
      <c r="AI522" s="184">
        <f t="shared" ref="AI522" si="4973">+AJ522-AJ521</f>
        <v>0</v>
      </c>
      <c r="AJ522" s="185">
        <v>210</v>
      </c>
      <c r="AK522" s="186">
        <f t="shared" ref="AK522" si="4974">+AL522-AL521</f>
        <v>0</v>
      </c>
      <c r="AL522" s="155">
        <v>51</v>
      </c>
      <c r="AM522" s="184">
        <f t="shared" ref="AM522" si="4975">+AN522-AN521</f>
        <v>0</v>
      </c>
      <c r="AN522" s="155">
        <v>49</v>
      </c>
      <c r="AO522" s="184">
        <f t="shared" ref="AO522" si="4976">+AP522-AP521</f>
        <v>0</v>
      </c>
      <c r="AP522" s="187">
        <v>0</v>
      </c>
      <c r="AQ522" s="186">
        <f t="shared" ref="AQ522" si="4977">+AR522-AR521</f>
        <v>354</v>
      </c>
      <c r="AR522" s="155">
        <v>8160</v>
      </c>
      <c r="AS522" s="184">
        <f t="shared" ref="AS522" si="4978">+AT522-AT521</f>
        <v>0</v>
      </c>
      <c r="AT522" s="155">
        <v>1133</v>
      </c>
      <c r="AU522" s="184">
        <f t="shared" ref="AU522:AU523" si="4979">+AV522-AV521</f>
        <v>10</v>
      </c>
      <c r="AV522" s="188">
        <v>109</v>
      </c>
      <c r="AW522" s="238">
        <f t="shared" si="1985"/>
        <v>361</v>
      </c>
      <c r="AX522" s="237">
        <f t="shared" ref="AX522" si="4980">+A522</f>
        <v>44346</v>
      </c>
      <c r="AY522" s="6">
        <v>0</v>
      </c>
      <c r="AZ522" s="238">
        <f t="shared" ref="AZ522" si="4981">+AZ521+AY522</f>
        <v>410</v>
      </c>
      <c r="BA522" s="238">
        <f t="shared" si="2496"/>
        <v>305</v>
      </c>
      <c r="BB522" s="130">
        <v>0</v>
      </c>
      <c r="BC522" s="27">
        <f t="shared" ref="BC522" si="4982">+BC521+BB522</f>
        <v>964</v>
      </c>
      <c r="BD522" s="238">
        <f t="shared" si="2497"/>
        <v>340</v>
      </c>
      <c r="BE522" s="229">
        <f t="shared" ref="BE522" si="4983">+Z522</f>
        <v>44346</v>
      </c>
      <c r="BF522" s="132">
        <f t="shared" ref="BF522" si="4984">+B522</f>
        <v>7</v>
      </c>
      <c r="BG522" s="132">
        <f t="shared" ref="BG522" si="4985">+BI522</f>
        <v>6051</v>
      </c>
      <c r="BH522" s="229">
        <f t="shared" ref="BH522" si="4986">+A522</f>
        <v>44346</v>
      </c>
      <c r="BI522" s="132">
        <f t="shared" ref="BI522" si="4987">+C522</f>
        <v>6051</v>
      </c>
      <c r="BJ522" s="1">
        <f t="shared" ref="BJ522" si="4988">+BE522</f>
        <v>44346</v>
      </c>
      <c r="BK522">
        <f t="shared" ref="BK522" si="4989">+L522</f>
        <v>19</v>
      </c>
      <c r="BL522">
        <f t="shared" ref="BL522" si="4990">+M522</f>
        <v>16</v>
      </c>
      <c r="BM522" s="1">
        <f t="shared" ref="BM522" si="4991">+BJ522</f>
        <v>44346</v>
      </c>
      <c r="BN522">
        <f t="shared" ref="BN522" si="4992">+BN521+BK522</f>
        <v>9630</v>
      </c>
      <c r="BO522">
        <f t="shared" ref="BO522" si="4993">+BO521+BL522</f>
        <v>5100</v>
      </c>
      <c r="BP522" s="179">
        <f t="shared" ref="BP522" si="4994">+A522</f>
        <v>44346</v>
      </c>
      <c r="BQ522">
        <f t="shared" ref="BQ522" si="4995">+AF522</f>
        <v>11837</v>
      </c>
      <c r="BR522">
        <f t="shared" ref="BR522" si="4996">+AH522</f>
        <v>11572</v>
      </c>
      <c r="BS522">
        <f t="shared" ref="BS522" si="4997">+AJ522</f>
        <v>210</v>
      </c>
      <c r="BT522">
        <v>15</v>
      </c>
      <c r="BU522">
        <f t="shared" ref="BU522" si="4998">+AD522</f>
        <v>0</v>
      </c>
      <c r="BV522">
        <f t="shared" ref="BV522" si="4999">+BV521+BU522</f>
        <v>687</v>
      </c>
      <c r="BW522" s="179">
        <f t="shared" ref="BW522" si="5000">+A522</f>
        <v>44346</v>
      </c>
      <c r="BX522">
        <f t="shared" ref="BX522" si="5001">+AL522</f>
        <v>51</v>
      </c>
      <c r="BY522">
        <f t="shared" ref="BY522" si="5002">+AN522</f>
        <v>49</v>
      </c>
      <c r="BZ522">
        <f t="shared" ref="BZ522" si="5003">+AP522</f>
        <v>0</v>
      </c>
      <c r="CA522" s="179">
        <f t="shared" ref="CA522" si="5004">+A522</f>
        <v>44346</v>
      </c>
      <c r="CB522">
        <f t="shared" ref="CB522" si="5005">+AR522</f>
        <v>8160</v>
      </c>
      <c r="CC522">
        <f t="shared" ref="CC522" si="5006">+AT522</f>
        <v>1133</v>
      </c>
      <c r="CD522">
        <f t="shared" ref="CD522" si="5007">+AV522</f>
        <v>109</v>
      </c>
      <c r="CE522" s="179">
        <f t="shared" ref="CE522" si="5008">+A522</f>
        <v>44346</v>
      </c>
      <c r="CF522">
        <f t="shared" ref="CF522" si="5009">+AD522</f>
        <v>0</v>
      </c>
      <c r="CG522">
        <f t="shared" ref="CG522" si="5010">+AG522</f>
        <v>1</v>
      </c>
      <c r="CH522" s="179">
        <f t="shared" ref="CH522" si="5011">+A522</f>
        <v>44346</v>
      </c>
      <c r="CI522">
        <f t="shared" ref="CI522" si="5012">+AI522</f>
        <v>0</v>
      </c>
      <c r="CJ522" s="1">
        <f t="shared" ref="CJ522" si="5013">+Z522</f>
        <v>44346</v>
      </c>
      <c r="CK522" s="282">
        <f t="shared" ref="CK522" si="5014">+AD522</f>
        <v>0</v>
      </c>
      <c r="CL522" s="1">
        <f t="shared" ref="CL522" si="5015">+Z522</f>
        <v>44346</v>
      </c>
      <c r="CM522" s="283">
        <f t="shared" ref="CM522" si="5016">+AI522</f>
        <v>0</v>
      </c>
    </row>
    <row r="523" spans="1:91" ht="18" customHeight="1" x14ac:dyDescent="0.55000000000000004">
      <c r="A523" s="179">
        <v>44347</v>
      </c>
      <c r="B523" s="240">
        <v>12</v>
      </c>
      <c r="C523" s="154">
        <f t="shared" ref="C523" si="5017">+B523+C522</f>
        <v>6063</v>
      </c>
      <c r="D523" s="154">
        <f t="shared" ref="D523" si="5018">+C523-F523</f>
        <v>289</v>
      </c>
      <c r="E523" s="147">
        <v>3</v>
      </c>
      <c r="F523" s="147">
        <v>5774</v>
      </c>
      <c r="G523" s="147">
        <v>1</v>
      </c>
      <c r="H523" s="135"/>
      <c r="I523" s="147">
        <v>2</v>
      </c>
      <c r="J523" s="135"/>
      <c r="K523" s="42">
        <v>0</v>
      </c>
      <c r="L523" s="146">
        <v>15</v>
      </c>
      <c r="M523" s="147">
        <v>13</v>
      </c>
      <c r="N523" s="135"/>
      <c r="O523" s="135"/>
      <c r="P523" s="147">
        <v>3</v>
      </c>
      <c r="Q523" s="147">
        <v>2</v>
      </c>
      <c r="R523" s="135"/>
      <c r="S523" s="135"/>
      <c r="T523" s="147">
        <v>21</v>
      </c>
      <c r="U523" s="147">
        <v>21</v>
      </c>
      <c r="V523" s="135"/>
      <c r="W523" s="42">
        <v>391</v>
      </c>
      <c r="X523" s="148">
        <v>356</v>
      </c>
      <c r="Y523" s="5">
        <f t="shared" si="2287"/>
        <v>335</v>
      </c>
      <c r="Z523" s="75">
        <f t="shared" ref="Z523" si="5019">+A523</f>
        <v>44347</v>
      </c>
      <c r="AA523" s="230">
        <f t="shared" ref="AA523" si="5020">+AF523+AL523+AR523</f>
        <v>20403</v>
      </c>
      <c r="AB523" s="230">
        <f t="shared" ref="AB523" si="5021">+AH523+AN523+AT523</f>
        <v>12754</v>
      </c>
      <c r="AC523" s="231">
        <f t="shared" ref="AC523" si="5022">+AJ523+AP523+AV523</f>
        <v>334</v>
      </c>
      <c r="AD523" s="183">
        <f t="shared" ref="AD523" si="5023">+AF523-AF522</f>
        <v>4</v>
      </c>
      <c r="AE523" s="243">
        <f t="shared" ref="AE523" si="5024">+AE522+AD523</f>
        <v>10636</v>
      </c>
      <c r="AF523" s="155">
        <v>11841</v>
      </c>
      <c r="AG523" s="184">
        <f t="shared" ref="AG523" si="5025">+AH523-AH522</f>
        <v>0</v>
      </c>
      <c r="AH523" s="155">
        <v>11572</v>
      </c>
      <c r="AI523" s="184">
        <f t="shared" ref="AI523" si="5026">+AJ523-AJ522</f>
        <v>0</v>
      </c>
      <c r="AJ523" s="185">
        <v>210</v>
      </c>
      <c r="AK523" s="186">
        <f t="shared" ref="AK523" si="5027">+AL523-AL522</f>
        <v>0</v>
      </c>
      <c r="AL523" s="155">
        <v>51</v>
      </c>
      <c r="AM523" s="184">
        <f t="shared" ref="AM523" si="5028">+AN523-AN522</f>
        <v>0</v>
      </c>
      <c r="AN523" s="155">
        <v>49</v>
      </c>
      <c r="AO523" s="184">
        <f t="shared" ref="AO523" si="5029">+AP523-AP522</f>
        <v>0</v>
      </c>
      <c r="AP523" s="187">
        <v>0</v>
      </c>
      <c r="AQ523" s="186">
        <f t="shared" ref="AQ523" si="5030">+AR523-AR522</f>
        <v>351</v>
      </c>
      <c r="AR523" s="155">
        <v>8511</v>
      </c>
      <c r="AS523" s="184">
        <f t="shared" ref="AS523" si="5031">+AT523-AT522</f>
        <v>0</v>
      </c>
      <c r="AT523" s="155">
        <v>1133</v>
      </c>
      <c r="AU523" s="184">
        <f t="shared" si="4979"/>
        <v>15</v>
      </c>
      <c r="AV523" s="188">
        <v>124</v>
      </c>
      <c r="AW523" s="238">
        <f t="shared" si="1985"/>
        <v>362</v>
      </c>
      <c r="AX523" s="237">
        <f t="shared" ref="AX523" si="5032">+A523</f>
        <v>44347</v>
      </c>
      <c r="AY523" s="6">
        <v>0</v>
      </c>
      <c r="AZ523" s="238">
        <f t="shared" ref="AZ523" si="5033">+AZ522+AY523</f>
        <v>410</v>
      </c>
      <c r="BA523" s="238">
        <f t="shared" si="2496"/>
        <v>306</v>
      </c>
      <c r="BB523" s="130">
        <v>0</v>
      </c>
      <c r="BC523" s="27">
        <f t="shared" ref="BC523" si="5034">+BC522+BB523</f>
        <v>964</v>
      </c>
      <c r="BD523" s="238">
        <f t="shared" si="2497"/>
        <v>341</v>
      </c>
      <c r="BE523" s="229">
        <f t="shared" ref="BE523" si="5035">+Z523</f>
        <v>44347</v>
      </c>
      <c r="BF523" s="132">
        <f t="shared" ref="BF523" si="5036">+B523</f>
        <v>12</v>
      </c>
      <c r="BG523" s="132">
        <f t="shared" ref="BG523" si="5037">+BI523</f>
        <v>6063</v>
      </c>
      <c r="BH523" s="229">
        <f t="shared" ref="BH523" si="5038">+A523</f>
        <v>44347</v>
      </c>
      <c r="BI523" s="132">
        <f t="shared" ref="BI523" si="5039">+C523</f>
        <v>6063</v>
      </c>
      <c r="BJ523" s="1">
        <f t="shared" ref="BJ523" si="5040">+BE523</f>
        <v>44347</v>
      </c>
      <c r="BK523">
        <f t="shared" ref="BK523" si="5041">+L523</f>
        <v>15</v>
      </c>
      <c r="BL523">
        <f t="shared" ref="BL523" si="5042">+M523</f>
        <v>13</v>
      </c>
      <c r="BM523" s="1">
        <f t="shared" ref="BM523" si="5043">+BJ523</f>
        <v>44347</v>
      </c>
      <c r="BN523">
        <f t="shared" ref="BN523" si="5044">+BN522+BK523</f>
        <v>9645</v>
      </c>
      <c r="BO523">
        <f t="shared" ref="BO523" si="5045">+BO522+BL523</f>
        <v>5113</v>
      </c>
      <c r="BP523" s="179">
        <f t="shared" ref="BP523" si="5046">+A523</f>
        <v>44347</v>
      </c>
      <c r="BQ523">
        <f t="shared" ref="BQ523" si="5047">+AF523</f>
        <v>11841</v>
      </c>
      <c r="BR523">
        <f t="shared" ref="BR523" si="5048">+AH523</f>
        <v>11572</v>
      </c>
      <c r="BS523">
        <f t="shared" ref="BS523" si="5049">+AJ523</f>
        <v>210</v>
      </c>
      <c r="BT523">
        <v>15</v>
      </c>
      <c r="BU523">
        <f t="shared" ref="BU523" si="5050">+AD523</f>
        <v>4</v>
      </c>
      <c r="BV523">
        <f t="shared" ref="BV523" si="5051">+BV522+BU523</f>
        <v>691</v>
      </c>
      <c r="BW523" s="179">
        <f t="shared" ref="BW523" si="5052">+A523</f>
        <v>44347</v>
      </c>
      <c r="BX523">
        <f t="shared" ref="BX523" si="5053">+AL523</f>
        <v>51</v>
      </c>
      <c r="BY523">
        <f t="shared" ref="BY523" si="5054">+AN523</f>
        <v>49</v>
      </c>
      <c r="BZ523">
        <f t="shared" ref="BZ523" si="5055">+AP523</f>
        <v>0</v>
      </c>
      <c r="CA523" s="179">
        <f t="shared" ref="CA523" si="5056">+A523</f>
        <v>44347</v>
      </c>
      <c r="CB523">
        <f t="shared" ref="CB523" si="5057">+AR523</f>
        <v>8511</v>
      </c>
      <c r="CC523">
        <f t="shared" ref="CC523" si="5058">+AT523</f>
        <v>1133</v>
      </c>
      <c r="CD523">
        <f t="shared" ref="CD523" si="5059">+AV523</f>
        <v>124</v>
      </c>
      <c r="CE523" s="179">
        <f t="shared" ref="CE523" si="5060">+A523</f>
        <v>44347</v>
      </c>
      <c r="CF523">
        <f t="shared" ref="CF523" si="5061">+AD523</f>
        <v>4</v>
      </c>
      <c r="CG523">
        <f t="shared" ref="CG523" si="5062">+AG523</f>
        <v>0</v>
      </c>
      <c r="CH523" s="179">
        <f t="shared" ref="CH523" si="5063">+A523</f>
        <v>44347</v>
      </c>
      <c r="CI523">
        <f t="shared" ref="CI523" si="5064">+AI523</f>
        <v>0</v>
      </c>
      <c r="CJ523" s="1">
        <f t="shared" ref="CJ523" si="5065">+Z523</f>
        <v>44347</v>
      </c>
      <c r="CK523" s="282">
        <f t="shared" ref="CK523" si="5066">+AD523</f>
        <v>4</v>
      </c>
      <c r="CL523" s="1">
        <f t="shared" ref="CL523" si="5067">+Z523</f>
        <v>44347</v>
      </c>
      <c r="CM523" s="283">
        <f t="shared" ref="CM523" si="5068">+AI523</f>
        <v>0</v>
      </c>
    </row>
    <row r="524" spans="1:91" ht="18" customHeight="1" x14ac:dyDescent="0.55000000000000004">
      <c r="A524" s="179">
        <v>44348</v>
      </c>
      <c r="B524" s="240">
        <v>14</v>
      </c>
      <c r="C524" s="154">
        <f t="shared" ref="C524" si="5069">+B524+C523</f>
        <v>6077</v>
      </c>
      <c r="D524" s="154">
        <f t="shared" ref="D524" si="5070">+C524-F524</f>
        <v>290</v>
      </c>
      <c r="E524" s="147">
        <v>2</v>
      </c>
      <c r="F524" s="147">
        <v>5787</v>
      </c>
      <c r="G524" s="147">
        <v>0</v>
      </c>
      <c r="H524" s="135"/>
      <c r="I524" s="147">
        <v>2</v>
      </c>
      <c r="J524" s="135"/>
      <c r="K524" s="42">
        <v>0</v>
      </c>
      <c r="L524" s="146">
        <v>19</v>
      </c>
      <c r="M524" s="147">
        <v>12</v>
      </c>
      <c r="N524" s="135"/>
      <c r="O524" s="135"/>
      <c r="P524" s="147">
        <v>4</v>
      </c>
      <c r="Q524" s="147">
        <v>1</v>
      </c>
      <c r="R524" s="135"/>
      <c r="S524" s="135"/>
      <c r="T524" s="147">
        <v>26</v>
      </c>
      <c r="U524" s="147">
        <v>26</v>
      </c>
      <c r="V524" s="135"/>
      <c r="W524" s="42">
        <v>380</v>
      </c>
      <c r="X524" s="148">
        <v>341</v>
      </c>
      <c r="Y524" s="5">
        <f t="shared" si="2287"/>
        <v>336</v>
      </c>
      <c r="Z524" s="75">
        <f t="shared" ref="Z524" si="5071">+A524</f>
        <v>44348</v>
      </c>
      <c r="AA524" s="230">
        <f t="shared" ref="AA524" si="5072">+AF524+AL524+AR524</f>
        <v>20741</v>
      </c>
      <c r="AB524" s="230">
        <f t="shared" ref="AB524" si="5073">+AH524+AN524+AT524</f>
        <v>12757</v>
      </c>
      <c r="AC524" s="231">
        <f t="shared" ref="AC524" si="5074">+AJ524+AP524+AV524</f>
        <v>347</v>
      </c>
      <c r="AD524" s="183">
        <f t="shared" ref="AD524" si="5075">+AF524-AF523</f>
        <v>7</v>
      </c>
      <c r="AE524" s="243">
        <f t="shared" ref="AE524" si="5076">+AE523+AD524</f>
        <v>10643</v>
      </c>
      <c r="AF524" s="155">
        <v>11848</v>
      </c>
      <c r="AG524" s="184">
        <f t="shared" ref="AG524" si="5077">+AH524-AH523</f>
        <v>3</v>
      </c>
      <c r="AH524" s="155">
        <v>11575</v>
      </c>
      <c r="AI524" s="184">
        <f t="shared" ref="AI524" si="5078">+AJ524-AJ523</f>
        <v>0</v>
      </c>
      <c r="AJ524" s="185">
        <v>210</v>
      </c>
      <c r="AK524" s="186">
        <f t="shared" ref="AK524" si="5079">+AL524-AL523</f>
        <v>0</v>
      </c>
      <c r="AL524" s="155">
        <v>51</v>
      </c>
      <c r="AM524" s="184">
        <f t="shared" ref="AM524" si="5080">+AN524-AN523</f>
        <v>0</v>
      </c>
      <c r="AN524" s="155">
        <v>49</v>
      </c>
      <c r="AO524" s="184">
        <f t="shared" ref="AO524" si="5081">+AP524-AP523</f>
        <v>0</v>
      </c>
      <c r="AP524" s="187">
        <v>0</v>
      </c>
      <c r="AQ524" s="186">
        <f t="shared" ref="AQ524" si="5082">+AR524-AR523</f>
        <v>331</v>
      </c>
      <c r="AR524" s="155">
        <v>8842</v>
      </c>
      <c r="AS524" s="184">
        <f t="shared" ref="AS524" si="5083">+AT524-AT523</f>
        <v>0</v>
      </c>
      <c r="AT524" s="155">
        <v>1133</v>
      </c>
      <c r="AU524" s="184">
        <f t="shared" ref="AU524" si="5084">+AV524-AV523</f>
        <v>13</v>
      </c>
      <c r="AV524" s="188">
        <v>137</v>
      </c>
      <c r="AW524" s="238">
        <f t="shared" si="1985"/>
        <v>363</v>
      </c>
      <c r="AX524" s="237">
        <f t="shared" ref="AX524" si="5085">+A524</f>
        <v>44348</v>
      </c>
      <c r="AY524" s="6">
        <v>0</v>
      </c>
      <c r="AZ524" s="238">
        <f t="shared" ref="AZ524" si="5086">+AZ523+AY524</f>
        <v>410</v>
      </c>
      <c r="BA524" s="238">
        <f t="shared" si="2496"/>
        <v>307</v>
      </c>
      <c r="BB524" s="130">
        <v>0</v>
      </c>
      <c r="BC524" s="27">
        <f t="shared" ref="BC524" si="5087">+BC523+BB524</f>
        <v>964</v>
      </c>
      <c r="BD524" s="238">
        <f t="shared" si="2497"/>
        <v>342</v>
      </c>
      <c r="BE524" s="229">
        <f t="shared" ref="BE524" si="5088">+Z524</f>
        <v>44348</v>
      </c>
      <c r="BF524" s="132">
        <f t="shared" ref="BF524" si="5089">+B524</f>
        <v>14</v>
      </c>
      <c r="BG524" s="132">
        <f t="shared" ref="BG524" si="5090">+BI524</f>
        <v>6077</v>
      </c>
      <c r="BH524" s="229">
        <f t="shared" ref="BH524" si="5091">+A524</f>
        <v>44348</v>
      </c>
      <c r="BI524" s="132">
        <f t="shared" ref="BI524" si="5092">+C524</f>
        <v>6077</v>
      </c>
      <c r="BJ524" s="1">
        <f t="shared" ref="BJ524" si="5093">+BE524</f>
        <v>44348</v>
      </c>
      <c r="BK524">
        <f t="shared" ref="BK524" si="5094">+L524</f>
        <v>19</v>
      </c>
      <c r="BL524">
        <f t="shared" ref="BL524" si="5095">+M524</f>
        <v>12</v>
      </c>
      <c r="BM524" s="1">
        <f t="shared" ref="BM524" si="5096">+BJ524</f>
        <v>44348</v>
      </c>
      <c r="BN524">
        <f t="shared" ref="BN524" si="5097">+BN523+BK524</f>
        <v>9664</v>
      </c>
      <c r="BO524">
        <f t="shared" ref="BO524" si="5098">+BO523+BL524</f>
        <v>5125</v>
      </c>
      <c r="BP524" s="179">
        <f t="shared" ref="BP524" si="5099">+A524</f>
        <v>44348</v>
      </c>
      <c r="BQ524">
        <f t="shared" ref="BQ524" si="5100">+AF524</f>
        <v>11848</v>
      </c>
      <c r="BR524">
        <f t="shared" ref="BR524" si="5101">+AH524</f>
        <v>11575</v>
      </c>
      <c r="BS524">
        <f t="shared" ref="BS524" si="5102">+AJ524</f>
        <v>210</v>
      </c>
      <c r="BT524">
        <v>15</v>
      </c>
      <c r="BU524">
        <f t="shared" ref="BU524" si="5103">+AD524</f>
        <v>7</v>
      </c>
      <c r="BV524">
        <f t="shared" ref="BV524" si="5104">+BV523+BU524</f>
        <v>698</v>
      </c>
      <c r="BW524" s="179">
        <f t="shared" ref="BW524" si="5105">+A524</f>
        <v>44348</v>
      </c>
      <c r="BX524">
        <f t="shared" ref="BX524" si="5106">+AL524</f>
        <v>51</v>
      </c>
      <c r="BY524">
        <f t="shared" ref="BY524" si="5107">+AN524</f>
        <v>49</v>
      </c>
      <c r="BZ524">
        <f t="shared" ref="BZ524" si="5108">+AP524</f>
        <v>0</v>
      </c>
      <c r="CA524" s="179">
        <f t="shared" ref="CA524" si="5109">+A524</f>
        <v>44348</v>
      </c>
      <c r="CB524">
        <f t="shared" ref="CB524" si="5110">+AR524</f>
        <v>8842</v>
      </c>
      <c r="CC524">
        <f t="shared" ref="CC524" si="5111">+AT524</f>
        <v>1133</v>
      </c>
      <c r="CD524">
        <f t="shared" ref="CD524" si="5112">+AV524</f>
        <v>137</v>
      </c>
      <c r="CE524" s="179">
        <f t="shared" ref="CE524" si="5113">+A524</f>
        <v>44348</v>
      </c>
      <c r="CF524">
        <f t="shared" ref="CF524" si="5114">+AD524</f>
        <v>7</v>
      </c>
      <c r="CG524">
        <f t="shared" ref="CG524" si="5115">+AG524</f>
        <v>3</v>
      </c>
      <c r="CH524" s="179">
        <f t="shared" ref="CH524" si="5116">+A524</f>
        <v>44348</v>
      </c>
      <c r="CI524">
        <f t="shared" ref="CI524" si="5117">+AI524</f>
        <v>0</v>
      </c>
      <c r="CJ524" s="1">
        <f t="shared" ref="CJ524" si="5118">+Z524</f>
        <v>44348</v>
      </c>
      <c r="CK524" s="282">
        <f t="shared" ref="CK524" si="5119">+AD524</f>
        <v>7</v>
      </c>
      <c r="CL524" s="1">
        <f t="shared" ref="CL524" si="5120">+Z524</f>
        <v>44348</v>
      </c>
      <c r="CM524" s="283">
        <f t="shared" ref="CM524" si="5121">+AI524</f>
        <v>0</v>
      </c>
    </row>
    <row r="525" spans="1:91" ht="18" customHeight="1" x14ac:dyDescent="0.55000000000000004">
      <c r="A525" s="179">
        <v>44349</v>
      </c>
      <c r="B525" s="240">
        <v>9</v>
      </c>
      <c r="C525" s="154">
        <f t="shared" ref="C525" si="5122">+B525+C524</f>
        <v>6086</v>
      </c>
      <c r="D525" s="154">
        <f t="shared" ref="D525" si="5123">+C525-F525</f>
        <v>293</v>
      </c>
      <c r="E525" s="147">
        <v>2</v>
      </c>
      <c r="F525" s="147">
        <v>5793</v>
      </c>
      <c r="G525" s="147">
        <v>0</v>
      </c>
      <c r="H525" s="135"/>
      <c r="I525" s="147">
        <v>2</v>
      </c>
      <c r="J525" s="135"/>
      <c r="K525" s="42">
        <v>0</v>
      </c>
      <c r="L525" s="146">
        <v>18</v>
      </c>
      <c r="M525" s="147">
        <v>13</v>
      </c>
      <c r="N525" s="135"/>
      <c r="O525" s="135"/>
      <c r="P525" s="147">
        <v>4</v>
      </c>
      <c r="Q525" s="147">
        <v>0</v>
      </c>
      <c r="R525" s="135"/>
      <c r="S525" s="135"/>
      <c r="T525" s="147">
        <v>21</v>
      </c>
      <c r="U525" s="147">
        <v>19</v>
      </c>
      <c r="V525" s="135"/>
      <c r="W525" s="42">
        <v>373</v>
      </c>
      <c r="X525" s="148">
        <v>335</v>
      </c>
      <c r="Y525" s="5">
        <f t="shared" si="2287"/>
        <v>337</v>
      </c>
      <c r="Z525" s="75">
        <f t="shared" ref="Z525" si="5124">+A525</f>
        <v>44349</v>
      </c>
      <c r="AA525" s="230">
        <f t="shared" ref="AA525" si="5125">+AF525+AL525+AR525</f>
        <v>21288</v>
      </c>
      <c r="AB525" s="230">
        <f t="shared" ref="AB525" si="5126">+AH525+AN525+AT525</f>
        <v>12758</v>
      </c>
      <c r="AC525" s="231">
        <f t="shared" ref="AC525" si="5127">+AJ525+AP525+AV525</f>
        <v>359</v>
      </c>
      <c r="AD525" s="183">
        <f t="shared" ref="AD525" si="5128">+AF525-AF524</f>
        <v>0</v>
      </c>
      <c r="AE525" s="243">
        <f t="shared" ref="AE525" si="5129">+AE524+AD525</f>
        <v>10643</v>
      </c>
      <c r="AF525" s="155">
        <v>11848</v>
      </c>
      <c r="AG525" s="184">
        <f t="shared" ref="AG525" si="5130">+AH525-AH524</f>
        <v>1</v>
      </c>
      <c r="AH525" s="155">
        <v>11576</v>
      </c>
      <c r="AI525" s="184">
        <f t="shared" ref="AI525" si="5131">+AJ525-AJ524</f>
        <v>0</v>
      </c>
      <c r="AJ525" s="185">
        <v>210</v>
      </c>
      <c r="AK525" s="186">
        <f t="shared" ref="AK525" si="5132">+AL525-AL524</f>
        <v>0</v>
      </c>
      <c r="AL525" s="155">
        <v>51</v>
      </c>
      <c r="AM525" s="184">
        <f t="shared" ref="AM525" si="5133">+AN525-AN524</f>
        <v>0</v>
      </c>
      <c r="AN525" s="155">
        <v>49</v>
      </c>
      <c r="AO525" s="184">
        <f t="shared" ref="AO525" si="5134">+AP525-AP524</f>
        <v>0</v>
      </c>
      <c r="AP525" s="187">
        <v>0</v>
      </c>
      <c r="AQ525" s="186">
        <f t="shared" ref="AQ525" si="5135">+AR525-AR524</f>
        <v>547</v>
      </c>
      <c r="AR525" s="155">
        <v>9389</v>
      </c>
      <c r="AS525" s="184">
        <f t="shared" ref="AS525" si="5136">+AT525-AT524</f>
        <v>0</v>
      </c>
      <c r="AT525" s="155">
        <v>1133</v>
      </c>
      <c r="AU525" s="184">
        <f t="shared" ref="AU525" si="5137">+AV525-AV524</f>
        <v>12</v>
      </c>
      <c r="AV525" s="188">
        <v>149</v>
      </c>
      <c r="AW525" s="238">
        <f t="shared" si="1985"/>
        <v>364</v>
      </c>
      <c r="AX525" s="237">
        <f t="shared" ref="AX525" si="5138">+A525</f>
        <v>44349</v>
      </c>
      <c r="AY525" s="6">
        <v>0</v>
      </c>
      <c r="AZ525" s="238">
        <f t="shared" ref="AZ525" si="5139">+AZ524+AY525</f>
        <v>410</v>
      </c>
      <c r="BA525" s="238">
        <f t="shared" si="2496"/>
        <v>308</v>
      </c>
      <c r="BB525" s="130">
        <v>0</v>
      </c>
      <c r="BC525" s="27">
        <f t="shared" ref="BC525" si="5140">+BC524+BB525</f>
        <v>964</v>
      </c>
      <c r="BD525" s="238">
        <f t="shared" si="2497"/>
        <v>343</v>
      </c>
      <c r="BE525" s="229">
        <f t="shared" ref="BE525" si="5141">+Z525</f>
        <v>44349</v>
      </c>
      <c r="BF525" s="132">
        <f t="shared" ref="BF525" si="5142">+B525</f>
        <v>9</v>
      </c>
      <c r="BG525" s="132">
        <f t="shared" ref="BG525" si="5143">+BI525</f>
        <v>6086</v>
      </c>
      <c r="BH525" s="229">
        <f t="shared" ref="BH525" si="5144">+A525</f>
        <v>44349</v>
      </c>
      <c r="BI525" s="132">
        <f t="shared" ref="BI525" si="5145">+C525</f>
        <v>6086</v>
      </c>
      <c r="BJ525" s="1">
        <f t="shared" ref="BJ525" si="5146">+BE525</f>
        <v>44349</v>
      </c>
      <c r="BK525">
        <f t="shared" ref="BK525" si="5147">+L525</f>
        <v>18</v>
      </c>
      <c r="BL525">
        <f t="shared" ref="BL525" si="5148">+M525</f>
        <v>13</v>
      </c>
      <c r="BM525" s="1">
        <f t="shared" ref="BM525" si="5149">+BJ525</f>
        <v>44349</v>
      </c>
      <c r="BN525">
        <f t="shared" ref="BN525" si="5150">+BN524+BK525</f>
        <v>9682</v>
      </c>
      <c r="BO525">
        <f t="shared" ref="BO525" si="5151">+BO524+BL525</f>
        <v>5138</v>
      </c>
      <c r="BP525" s="179">
        <f t="shared" ref="BP525" si="5152">+A525</f>
        <v>44349</v>
      </c>
      <c r="BQ525">
        <f t="shared" ref="BQ525" si="5153">+AF525</f>
        <v>11848</v>
      </c>
      <c r="BR525">
        <f t="shared" ref="BR525" si="5154">+AH525</f>
        <v>11576</v>
      </c>
      <c r="BS525">
        <f t="shared" ref="BS525" si="5155">+AJ525</f>
        <v>210</v>
      </c>
      <c r="BT525">
        <v>15</v>
      </c>
      <c r="BU525">
        <f t="shared" ref="BU525" si="5156">+AD525</f>
        <v>0</v>
      </c>
      <c r="BV525">
        <f t="shared" ref="BV525" si="5157">+BV524+BU525</f>
        <v>698</v>
      </c>
      <c r="BW525" s="179">
        <f t="shared" ref="BW525" si="5158">+A525</f>
        <v>44349</v>
      </c>
      <c r="BX525">
        <f t="shared" ref="BX525" si="5159">+AL525</f>
        <v>51</v>
      </c>
      <c r="BY525">
        <f t="shared" ref="BY525" si="5160">+AN525</f>
        <v>49</v>
      </c>
      <c r="BZ525">
        <f t="shared" ref="BZ525" si="5161">+AP525</f>
        <v>0</v>
      </c>
      <c r="CA525" s="179">
        <f t="shared" ref="CA525" si="5162">+A525</f>
        <v>44349</v>
      </c>
      <c r="CB525">
        <f t="shared" ref="CB525" si="5163">+AR525</f>
        <v>9389</v>
      </c>
      <c r="CC525">
        <f t="shared" ref="CC525" si="5164">+AT525</f>
        <v>1133</v>
      </c>
      <c r="CD525">
        <f t="shared" ref="CD525" si="5165">+AV525</f>
        <v>149</v>
      </c>
      <c r="CE525" s="179">
        <f t="shared" ref="CE525" si="5166">+A525</f>
        <v>44349</v>
      </c>
      <c r="CF525">
        <f t="shared" ref="CF525" si="5167">+AD525</f>
        <v>0</v>
      </c>
      <c r="CG525">
        <f t="shared" ref="CG525" si="5168">+AG525</f>
        <v>1</v>
      </c>
      <c r="CH525" s="179">
        <f t="shared" ref="CH525" si="5169">+A525</f>
        <v>44349</v>
      </c>
      <c r="CI525">
        <f t="shared" ref="CI525" si="5170">+AI525</f>
        <v>0</v>
      </c>
      <c r="CJ525" s="1">
        <f t="shared" ref="CJ525" si="5171">+Z525</f>
        <v>44349</v>
      </c>
      <c r="CK525" s="282">
        <f t="shared" ref="CK525" si="5172">+AD525</f>
        <v>0</v>
      </c>
      <c r="CL525" s="1">
        <f t="shared" ref="CL525" si="5173">+Z525</f>
        <v>44349</v>
      </c>
      <c r="CM525" s="283">
        <f t="shared" ref="CM525" si="5174">+AI525</f>
        <v>0</v>
      </c>
    </row>
    <row r="526" spans="1:91" ht="18" customHeight="1" x14ac:dyDescent="0.55000000000000004">
      <c r="A526" s="179">
        <v>44350</v>
      </c>
      <c r="B526" s="240">
        <v>15</v>
      </c>
      <c r="C526" s="154">
        <f t="shared" ref="C526" si="5175">+B526+C525</f>
        <v>6101</v>
      </c>
      <c r="D526" s="154">
        <f t="shared" ref="D526" si="5176">+C526-F526</f>
        <v>292</v>
      </c>
      <c r="E526" s="147">
        <v>2</v>
      </c>
      <c r="F526" s="147">
        <v>5809</v>
      </c>
      <c r="G526" s="147">
        <v>0</v>
      </c>
      <c r="H526" s="135"/>
      <c r="I526" s="147">
        <v>2</v>
      </c>
      <c r="J526" s="135"/>
      <c r="K526" s="42">
        <v>0</v>
      </c>
      <c r="L526" s="146">
        <v>21</v>
      </c>
      <c r="M526" s="147">
        <v>20</v>
      </c>
      <c r="N526" s="135"/>
      <c r="O526" s="135"/>
      <c r="P526" s="147">
        <v>3</v>
      </c>
      <c r="Q526" s="147">
        <v>1</v>
      </c>
      <c r="R526" s="135"/>
      <c r="S526" s="135"/>
      <c r="T526" s="147">
        <v>16</v>
      </c>
      <c r="U526" s="147">
        <v>13</v>
      </c>
      <c r="V526" s="135"/>
      <c r="W526" s="42">
        <v>375</v>
      </c>
      <c r="X526" s="148">
        <v>341</v>
      </c>
      <c r="Y526" s="5">
        <f t="shared" si="2287"/>
        <v>338</v>
      </c>
      <c r="Z526" s="75">
        <f t="shared" ref="Z526" si="5177">+A526</f>
        <v>44350</v>
      </c>
      <c r="AA526" s="230">
        <f t="shared" ref="AA526" si="5178">+AF526+AL526+AR526</f>
        <v>21874</v>
      </c>
      <c r="AB526" s="230">
        <f t="shared" ref="AB526" si="5179">+AH526+AN526+AT526</f>
        <v>12759</v>
      </c>
      <c r="AC526" s="231">
        <f t="shared" ref="AC526" si="5180">+AJ526+AP526+AV526</f>
        <v>376</v>
      </c>
      <c r="AD526" s="183">
        <f t="shared" ref="AD526" si="5181">+AF526-AF525</f>
        <v>1</v>
      </c>
      <c r="AE526" s="243">
        <f t="shared" ref="AE526" si="5182">+AE525+AD526</f>
        <v>10644</v>
      </c>
      <c r="AF526" s="155">
        <v>11849</v>
      </c>
      <c r="AG526" s="184">
        <f t="shared" ref="AG526" si="5183">+AH526-AH525</f>
        <v>1</v>
      </c>
      <c r="AH526" s="155">
        <v>11577</v>
      </c>
      <c r="AI526" s="184">
        <f t="shared" ref="AI526" si="5184">+AJ526-AJ525</f>
        <v>0</v>
      </c>
      <c r="AJ526" s="185">
        <v>210</v>
      </c>
      <c r="AK526" s="186">
        <f t="shared" ref="AK526" si="5185">+AL526-AL525</f>
        <v>0</v>
      </c>
      <c r="AL526" s="155">
        <v>51</v>
      </c>
      <c r="AM526" s="184">
        <f t="shared" ref="AM526" si="5186">+AN526-AN525</f>
        <v>0</v>
      </c>
      <c r="AN526" s="155">
        <v>49</v>
      </c>
      <c r="AO526" s="184">
        <f t="shared" ref="AO526" si="5187">+AP526-AP525</f>
        <v>0</v>
      </c>
      <c r="AP526" s="187">
        <v>0</v>
      </c>
      <c r="AQ526" s="186">
        <f t="shared" ref="AQ526" si="5188">+AR526-AR525</f>
        <v>585</v>
      </c>
      <c r="AR526" s="155">
        <v>9974</v>
      </c>
      <c r="AS526" s="184">
        <f t="shared" ref="AS526" si="5189">+AT526-AT525</f>
        <v>0</v>
      </c>
      <c r="AT526" s="155">
        <v>1133</v>
      </c>
      <c r="AU526" s="184">
        <f t="shared" ref="AU526" si="5190">+AV526-AV525</f>
        <v>17</v>
      </c>
      <c r="AV526" s="188">
        <v>166</v>
      </c>
      <c r="AW526" s="238">
        <f t="shared" si="1985"/>
        <v>365</v>
      </c>
      <c r="AX526" s="237">
        <f t="shared" ref="AX526" si="5191">+A526</f>
        <v>44350</v>
      </c>
      <c r="AY526" s="6">
        <v>0</v>
      </c>
      <c r="AZ526" s="238">
        <f t="shared" ref="AZ526" si="5192">+AZ525+AY526</f>
        <v>410</v>
      </c>
      <c r="BA526" s="238">
        <f t="shared" si="2496"/>
        <v>309</v>
      </c>
      <c r="BB526" s="130">
        <v>0</v>
      </c>
      <c r="BC526" s="27">
        <f t="shared" ref="BC526" si="5193">+BC525+BB526</f>
        <v>964</v>
      </c>
      <c r="BD526" s="238">
        <f t="shared" si="2497"/>
        <v>344</v>
      </c>
      <c r="BE526" s="229">
        <f t="shared" ref="BE526" si="5194">+Z526</f>
        <v>44350</v>
      </c>
      <c r="BF526" s="132">
        <f t="shared" ref="BF526" si="5195">+B526</f>
        <v>15</v>
      </c>
      <c r="BG526" s="132">
        <f t="shared" ref="BG526" si="5196">+BI526</f>
        <v>6101</v>
      </c>
      <c r="BH526" s="229">
        <f t="shared" ref="BH526" si="5197">+A526</f>
        <v>44350</v>
      </c>
      <c r="BI526" s="132">
        <f t="shared" ref="BI526" si="5198">+C526</f>
        <v>6101</v>
      </c>
      <c r="BJ526" s="1">
        <f t="shared" ref="BJ526" si="5199">+BE526</f>
        <v>44350</v>
      </c>
      <c r="BK526">
        <f t="shared" ref="BK526" si="5200">+L526</f>
        <v>21</v>
      </c>
      <c r="BL526">
        <f t="shared" ref="BL526" si="5201">+M526</f>
        <v>20</v>
      </c>
      <c r="BM526" s="1">
        <f t="shared" ref="BM526" si="5202">+BJ526</f>
        <v>44350</v>
      </c>
      <c r="BN526">
        <f t="shared" ref="BN526" si="5203">+BN525+BK526</f>
        <v>9703</v>
      </c>
      <c r="BO526">
        <f t="shared" ref="BO526" si="5204">+BO525+BL526</f>
        <v>5158</v>
      </c>
      <c r="BP526" s="179">
        <f t="shared" ref="BP526" si="5205">+A526</f>
        <v>44350</v>
      </c>
      <c r="BQ526">
        <f t="shared" ref="BQ526" si="5206">+AF526</f>
        <v>11849</v>
      </c>
      <c r="BR526">
        <f t="shared" ref="BR526" si="5207">+AH526</f>
        <v>11577</v>
      </c>
      <c r="BS526">
        <f t="shared" ref="BS526" si="5208">+AJ526</f>
        <v>210</v>
      </c>
      <c r="BT526">
        <v>15</v>
      </c>
      <c r="BU526">
        <f t="shared" ref="BU526" si="5209">+AD526</f>
        <v>1</v>
      </c>
      <c r="BV526">
        <f t="shared" ref="BV526" si="5210">+BV525+BU526</f>
        <v>699</v>
      </c>
      <c r="BW526" s="179">
        <f t="shared" ref="BW526" si="5211">+A526</f>
        <v>44350</v>
      </c>
      <c r="BX526">
        <f t="shared" ref="BX526" si="5212">+AL526</f>
        <v>51</v>
      </c>
      <c r="BY526">
        <f t="shared" ref="BY526" si="5213">+AN526</f>
        <v>49</v>
      </c>
      <c r="BZ526">
        <f t="shared" ref="BZ526" si="5214">+AP526</f>
        <v>0</v>
      </c>
      <c r="CA526" s="179">
        <f t="shared" ref="CA526" si="5215">+A526</f>
        <v>44350</v>
      </c>
      <c r="CB526">
        <f t="shared" ref="CB526" si="5216">+AR526</f>
        <v>9974</v>
      </c>
      <c r="CC526">
        <f t="shared" ref="CC526" si="5217">+AT526</f>
        <v>1133</v>
      </c>
      <c r="CD526">
        <f t="shared" ref="CD526" si="5218">+AV526</f>
        <v>166</v>
      </c>
      <c r="CE526" s="179">
        <f t="shared" ref="CE526" si="5219">+A526</f>
        <v>44350</v>
      </c>
      <c r="CF526">
        <f t="shared" ref="CF526" si="5220">+AD526</f>
        <v>1</v>
      </c>
      <c r="CG526">
        <f t="shared" ref="CG526" si="5221">+AG526</f>
        <v>1</v>
      </c>
      <c r="CH526" s="179">
        <f t="shared" ref="CH526" si="5222">+A526</f>
        <v>44350</v>
      </c>
      <c r="CI526">
        <f t="shared" ref="CI526" si="5223">+AI526</f>
        <v>0</v>
      </c>
      <c r="CJ526" s="1">
        <f t="shared" ref="CJ526" si="5224">+Z526</f>
        <v>44350</v>
      </c>
      <c r="CK526" s="282">
        <f t="shared" ref="CK526" si="5225">+AD526</f>
        <v>1</v>
      </c>
      <c r="CL526" s="1">
        <f t="shared" ref="CL526" si="5226">+Z526</f>
        <v>44350</v>
      </c>
      <c r="CM526" s="283">
        <f t="shared" ref="CM526" si="5227">+AI526</f>
        <v>0</v>
      </c>
    </row>
    <row r="527" spans="1:91" ht="18" customHeight="1" x14ac:dyDescent="0.55000000000000004">
      <c r="A527" s="179">
        <v>44351</v>
      </c>
      <c r="B527" s="240">
        <v>13</v>
      </c>
      <c r="C527" s="154">
        <f t="shared" ref="C527" si="5228">+B527+C526</f>
        <v>6114</v>
      </c>
      <c r="D527" s="154">
        <f t="shared" ref="D527" si="5229">+C527-F527</f>
        <v>296</v>
      </c>
      <c r="E527" s="147">
        <v>2</v>
      </c>
      <c r="F527" s="147">
        <v>5818</v>
      </c>
      <c r="G527" s="147">
        <v>1</v>
      </c>
      <c r="H527" s="135"/>
      <c r="I527" s="147">
        <v>3</v>
      </c>
      <c r="J527" s="135"/>
      <c r="K527" s="42">
        <v>0</v>
      </c>
      <c r="L527" s="146">
        <v>28</v>
      </c>
      <c r="M527" s="147">
        <v>25</v>
      </c>
      <c r="N527" s="135"/>
      <c r="O527" s="135"/>
      <c r="P527" s="147">
        <v>6</v>
      </c>
      <c r="Q527" s="147">
        <v>3</v>
      </c>
      <c r="R527" s="135"/>
      <c r="S527" s="135"/>
      <c r="T527" s="147">
        <v>17</v>
      </c>
      <c r="U527" s="147">
        <v>14</v>
      </c>
      <c r="V527" s="135"/>
      <c r="W527" s="42">
        <v>380</v>
      </c>
      <c r="X527" s="148">
        <v>349</v>
      </c>
      <c r="Y527" s="5">
        <f t="shared" si="2287"/>
        <v>339</v>
      </c>
      <c r="Z527" s="75">
        <f t="shared" ref="Z527" si="5230">+A527</f>
        <v>44351</v>
      </c>
      <c r="AA527" s="230">
        <f t="shared" ref="AA527" si="5231">+AF527+AL527+AR527</f>
        <v>22347</v>
      </c>
      <c r="AB527" s="230">
        <f t="shared" ref="AB527" si="5232">+AH527+AN527+AT527</f>
        <v>12761</v>
      </c>
      <c r="AC527" s="231">
        <f t="shared" ref="AC527" si="5233">+AJ527+AP527+AV527</f>
        <v>397</v>
      </c>
      <c r="AD527" s="183">
        <f t="shared" ref="AD527" si="5234">+AF527-AF526</f>
        <v>1</v>
      </c>
      <c r="AE527" s="243">
        <f t="shared" ref="AE527" si="5235">+AE526+AD527</f>
        <v>10645</v>
      </c>
      <c r="AF527" s="155">
        <v>11850</v>
      </c>
      <c r="AG527" s="184">
        <f t="shared" ref="AG527:AG528" si="5236">+AH527-AH526</f>
        <v>2</v>
      </c>
      <c r="AH527" s="155">
        <v>11579</v>
      </c>
      <c r="AI527" s="184">
        <f t="shared" ref="AI527:AI528" si="5237">+AJ527-AJ526</f>
        <v>0</v>
      </c>
      <c r="AJ527" s="185">
        <v>210</v>
      </c>
      <c r="AK527" s="186">
        <f t="shared" ref="AK527" si="5238">+AL527-AL526</f>
        <v>0</v>
      </c>
      <c r="AL527" s="155">
        <v>51</v>
      </c>
      <c r="AM527" s="184">
        <f t="shared" ref="AM527" si="5239">+AN527-AN526</f>
        <v>0</v>
      </c>
      <c r="AN527" s="155">
        <v>49</v>
      </c>
      <c r="AO527" s="184">
        <f t="shared" ref="AO527" si="5240">+AP527-AP526</f>
        <v>0</v>
      </c>
      <c r="AP527" s="187">
        <v>0</v>
      </c>
      <c r="AQ527" s="186">
        <f t="shared" ref="AQ527" si="5241">+AR527-AR526</f>
        <v>472</v>
      </c>
      <c r="AR527" s="155">
        <v>10446</v>
      </c>
      <c r="AS527" s="184">
        <f t="shared" ref="AS527" si="5242">+AT527-AT526</f>
        <v>0</v>
      </c>
      <c r="AT527" s="155">
        <v>1133</v>
      </c>
      <c r="AU527" s="184">
        <f t="shared" ref="AU527" si="5243">+AV527-AV526</f>
        <v>21</v>
      </c>
      <c r="AV527" s="188">
        <v>187</v>
      </c>
      <c r="AW527" s="238">
        <f t="shared" si="1985"/>
        <v>366</v>
      </c>
      <c r="AX527" s="237">
        <f t="shared" ref="AX527" si="5244">+A527</f>
        <v>44351</v>
      </c>
      <c r="AY527" s="6">
        <v>0</v>
      </c>
      <c r="AZ527" s="238">
        <f t="shared" ref="AZ527" si="5245">+AZ526+AY527</f>
        <v>410</v>
      </c>
      <c r="BA527" s="238">
        <f t="shared" si="2496"/>
        <v>310</v>
      </c>
      <c r="BB527" s="130">
        <v>0</v>
      </c>
      <c r="BC527" s="27">
        <f t="shared" ref="BC527" si="5246">+BC526+BB527</f>
        <v>964</v>
      </c>
      <c r="BD527" s="238">
        <f t="shared" si="2497"/>
        <v>345</v>
      </c>
      <c r="BE527" s="229">
        <f t="shared" ref="BE527" si="5247">+Z527</f>
        <v>44351</v>
      </c>
      <c r="BF527" s="132">
        <f t="shared" ref="BF527" si="5248">+B527</f>
        <v>13</v>
      </c>
      <c r="BG527" s="132">
        <f t="shared" ref="BG527" si="5249">+BI527</f>
        <v>6114</v>
      </c>
      <c r="BH527" s="229">
        <f t="shared" ref="BH527" si="5250">+A527</f>
        <v>44351</v>
      </c>
      <c r="BI527" s="132">
        <f t="shared" ref="BI527" si="5251">+C527</f>
        <v>6114</v>
      </c>
      <c r="BJ527" s="1">
        <f t="shared" ref="BJ527" si="5252">+BE527</f>
        <v>44351</v>
      </c>
      <c r="BK527">
        <f t="shared" ref="BK527" si="5253">+L527</f>
        <v>28</v>
      </c>
      <c r="BL527">
        <f t="shared" ref="BL527" si="5254">+M527</f>
        <v>25</v>
      </c>
      <c r="BM527" s="1">
        <f t="shared" ref="BM527" si="5255">+BJ527</f>
        <v>44351</v>
      </c>
      <c r="BN527">
        <f t="shared" ref="BN527" si="5256">+BN526+BK527</f>
        <v>9731</v>
      </c>
      <c r="BO527">
        <f t="shared" ref="BO527" si="5257">+BO526+BL527</f>
        <v>5183</v>
      </c>
      <c r="BP527" s="179">
        <f t="shared" ref="BP527" si="5258">+A527</f>
        <v>44351</v>
      </c>
      <c r="BQ527">
        <f t="shared" ref="BQ527" si="5259">+AF527</f>
        <v>11850</v>
      </c>
      <c r="BR527">
        <f t="shared" ref="BR527" si="5260">+AH527</f>
        <v>11579</v>
      </c>
      <c r="BS527">
        <f t="shared" ref="BS527" si="5261">+AJ527</f>
        <v>210</v>
      </c>
      <c r="BT527">
        <v>15</v>
      </c>
      <c r="BU527">
        <f t="shared" ref="BU527" si="5262">+AD527</f>
        <v>1</v>
      </c>
      <c r="BV527">
        <f t="shared" ref="BV527" si="5263">+BV526+BU527</f>
        <v>700</v>
      </c>
      <c r="BW527" s="179">
        <f t="shared" ref="BW527" si="5264">+A527</f>
        <v>44351</v>
      </c>
      <c r="BX527">
        <f t="shared" ref="BX527" si="5265">+AL527</f>
        <v>51</v>
      </c>
      <c r="BY527">
        <f t="shared" ref="BY527" si="5266">+AN527</f>
        <v>49</v>
      </c>
      <c r="BZ527">
        <f t="shared" ref="BZ527" si="5267">+AP527</f>
        <v>0</v>
      </c>
      <c r="CA527" s="179">
        <f t="shared" ref="CA527" si="5268">+A527</f>
        <v>44351</v>
      </c>
      <c r="CB527">
        <f t="shared" ref="CB527" si="5269">+AR527</f>
        <v>10446</v>
      </c>
      <c r="CC527">
        <f t="shared" ref="CC527" si="5270">+AT527</f>
        <v>1133</v>
      </c>
      <c r="CD527">
        <f t="shared" ref="CD527" si="5271">+AV527</f>
        <v>187</v>
      </c>
      <c r="CE527" s="179">
        <f t="shared" ref="CE527" si="5272">+A527</f>
        <v>44351</v>
      </c>
      <c r="CF527">
        <f t="shared" ref="CF527" si="5273">+AD527</f>
        <v>1</v>
      </c>
      <c r="CG527">
        <f t="shared" ref="CG527" si="5274">+AG527</f>
        <v>2</v>
      </c>
      <c r="CH527" s="179">
        <f t="shared" ref="CH527" si="5275">+A527</f>
        <v>44351</v>
      </c>
      <c r="CI527">
        <f t="shared" ref="CI527" si="5276">+AI527</f>
        <v>0</v>
      </c>
      <c r="CJ527" s="1">
        <f t="shared" ref="CJ527" si="5277">+Z527</f>
        <v>44351</v>
      </c>
      <c r="CK527" s="282">
        <f t="shared" ref="CK527" si="5278">+AD527</f>
        <v>1</v>
      </c>
      <c r="CL527" s="1">
        <f t="shared" ref="CL527" si="5279">+Z527</f>
        <v>44351</v>
      </c>
      <c r="CM527" s="283">
        <f t="shared" ref="CM527" si="5280">+AI527</f>
        <v>0</v>
      </c>
    </row>
    <row r="528" spans="1:91" ht="18" customHeight="1" x14ac:dyDescent="0.55000000000000004">
      <c r="A528" s="179">
        <v>44352</v>
      </c>
      <c r="B528" s="240">
        <v>23</v>
      </c>
      <c r="C528" s="154">
        <f t="shared" ref="C528" si="5281">+B528+C527</f>
        <v>6137</v>
      </c>
      <c r="D528" s="154">
        <f t="shared" ref="D528" si="5282">+C528-F528</f>
        <v>297</v>
      </c>
      <c r="E528" s="147">
        <v>1</v>
      </c>
      <c r="F528" s="147">
        <v>5840</v>
      </c>
      <c r="G528" s="147">
        <v>2</v>
      </c>
      <c r="H528" s="135"/>
      <c r="I528" s="147">
        <v>4</v>
      </c>
      <c r="J528" s="135"/>
      <c r="K528" s="42">
        <v>0</v>
      </c>
      <c r="L528" s="146">
        <v>18</v>
      </c>
      <c r="M528" s="147">
        <v>15</v>
      </c>
      <c r="N528" s="135"/>
      <c r="O528" s="135"/>
      <c r="P528" s="147">
        <v>8</v>
      </c>
      <c r="Q528" s="147">
        <v>7</v>
      </c>
      <c r="R528" s="135"/>
      <c r="S528" s="135"/>
      <c r="T528" s="147">
        <v>16</v>
      </c>
      <c r="U528" s="147">
        <v>16</v>
      </c>
      <c r="V528" s="135"/>
      <c r="W528" s="42">
        <v>374</v>
      </c>
      <c r="X528" s="148">
        <v>341</v>
      </c>
      <c r="Y528" s="5">
        <f t="shared" si="2287"/>
        <v>340</v>
      </c>
      <c r="Z528" s="75">
        <f t="shared" ref="Z528" si="5283">+A528</f>
        <v>44352</v>
      </c>
      <c r="AA528" s="230">
        <f t="shared" ref="AA528" si="5284">+AF528+AL528+AR528</f>
        <v>22858</v>
      </c>
      <c r="AB528" s="230">
        <f t="shared" ref="AB528" si="5285">+AH528+AN528+AT528</f>
        <v>12767</v>
      </c>
      <c r="AC528" s="231">
        <f t="shared" ref="AC528" si="5286">+AJ528+AP528+AV528</f>
        <v>434</v>
      </c>
      <c r="AD528" s="183">
        <f t="shared" ref="AD528" si="5287">+AF528-AF527</f>
        <v>1</v>
      </c>
      <c r="AE528" s="243">
        <f t="shared" ref="AE528" si="5288">+AE527+AD528</f>
        <v>10646</v>
      </c>
      <c r="AF528" s="155">
        <v>11851</v>
      </c>
      <c r="AG528" s="184">
        <f t="shared" si="5236"/>
        <v>5</v>
      </c>
      <c r="AH528" s="155">
        <v>11584</v>
      </c>
      <c r="AI528" s="184">
        <f t="shared" si="5237"/>
        <v>0</v>
      </c>
      <c r="AJ528" s="185">
        <v>210</v>
      </c>
      <c r="AK528" s="186">
        <f t="shared" ref="AK528" si="5289">+AL528-AL527</f>
        <v>0</v>
      </c>
      <c r="AL528" s="155">
        <v>51</v>
      </c>
      <c r="AM528" s="184">
        <f t="shared" ref="AM528" si="5290">+AN528-AN527</f>
        <v>1</v>
      </c>
      <c r="AN528" s="155">
        <v>50</v>
      </c>
      <c r="AO528" s="184">
        <f t="shared" ref="AO528" si="5291">+AP528-AP527</f>
        <v>0</v>
      </c>
      <c r="AP528" s="187">
        <v>0</v>
      </c>
      <c r="AQ528" s="186">
        <f t="shared" ref="AQ528" si="5292">+AR528-AR527</f>
        <v>510</v>
      </c>
      <c r="AR528" s="155">
        <v>10956</v>
      </c>
      <c r="AS528" s="184">
        <f t="shared" ref="AS528" si="5293">+AT528-AT527</f>
        <v>0</v>
      </c>
      <c r="AT528" s="155">
        <v>1133</v>
      </c>
      <c r="AU528" s="184">
        <f t="shared" ref="AU528" si="5294">+AV528-AV527</f>
        <v>37</v>
      </c>
      <c r="AV528" s="188">
        <v>224</v>
      </c>
      <c r="AW528" s="238">
        <f t="shared" si="1985"/>
        <v>367</v>
      </c>
      <c r="AX528" s="237">
        <f t="shared" ref="AX528" si="5295">+A528</f>
        <v>44352</v>
      </c>
      <c r="AY528" s="6">
        <v>0</v>
      </c>
      <c r="AZ528" s="238">
        <f t="shared" ref="AZ528" si="5296">+AZ527+AY528</f>
        <v>410</v>
      </c>
      <c r="BA528" s="238">
        <f t="shared" si="2496"/>
        <v>311</v>
      </c>
      <c r="BB528" s="130">
        <v>0</v>
      </c>
      <c r="BC528" s="27">
        <f t="shared" ref="BC528" si="5297">+BC527+BB528</f>
        <v>964</v>
      </c>
      <c r="BD528" s="238">
        <f t="shared" si="2497"/>
        <v>346</v>
      </c>
      <c r="BE528" s="229">
        <f t="shared" ref="BE528" si="5298">+Z528</f>
        <v>44352</v>
      </c>
      <c r="BF528" s="132">
        <f t="shared" ref="BF528" si="5299">+B528</f>
        <v>23</v>
      </c>
      <c r="BG528" s="132">
        <f t="shared" ref="BG528" si="5300">+BI528</f>
        <v>6137</v>
      </c>
      <c r="BH528" s="229">
        <f t="shared" ref="BH528" si="5301">+A528</f>
        <v>44352</v>
      </c>
      <c r="BI528" s="132">
        <f t="shared" ref="BI528" si="5302">+C528</f>
        <v>6137</v>
      </c>
      <c r="BJ528" s="1">
        <f t="shared" ref="BJ528" si="5303">+BE528</f>
        <v>44352</v>
      </c>
      <c r="BK528">
        <f t="shared" ref="BK528" si="5304">+L528</f>
        <v>18</v>
      </c>
      <c r="BL528">
        <f t="shared" ref="BL528" si="5305">+M528</f>
        <v>15</v>
      </c>
      <c r="BM528" s="1">
        <f t="shared" ref="BM528" si="5306">+BJ528</f>
        <v>44352</v>
      </c>
      <c r="BN528">
        <f t="shared" ref="BN528" si="5307">+BN527+BK528</f>
        <v>9749</v>
      </c>
      <c r="BO528">
        <f t="shared" ref="BO528" si="5308">+BO527+BL528</f>
        <v>5198</v>
      </c>
      <c r="BP528" s="179">
        <f t="shared" ref="BP528" si="5309">+A528</f>
        <v>44352</v>
      </c>
      <c r="BQ528">
        <f t="shared" ref="BQ528" si="5310">+AF528</f>
        <v>11851</v>
      </c>
      <c r="BR528">
        <f t="shared" ref="BR528" si="5311">+AH528</f>
        <v>11584</v>
      </c>
      <c r="BS528">
        <f t="shared" ref="BS528" si="5312">+AJ528</f>
        <v>210</v>
      </c>
      <c r="BT528">
        <v>15</v>
      </c>
      <c r="BU528">
        <f t="shared" ref="BU528" si="5313">+AD528</f>
        <v>1</v>
      </c>
      <c r="BV528">
        <f t="shared" ref="BV528" si="5314">+BV527+BU528</f>
        <v>701</v>
      </c>
      <c r="BW528" s="179">
        <f t="shared" ref="BW528" si="5315">+A528</f>
        <v>44352</v>
      </c>
      <c r="BX528">
        <f t="shared" ref="BX528" si="5316">+AL528</f>
        <v>51</v>
      </c>
      <c r="BY528">
        <f t="shared" ref="BY528" si="5317">+AN528</f>
        <v>50</v>
      </c>
      <c r="BZ528">
        <f t="shared" ref="BZ528" si="5318">+AP528</f>
        <v>0</v>
      </c>
      <c r="CA528" s="179">
        <f t="shared" ref="CA528" si="5319">+A528</f>
        <v>44352</v>
      </c>
      <c r="CB528">
        <f t="shared" ref="CB528" si="5320">+AR528</f>
        <v>10956</v>
      </c>
      <c r="CC528">
        <f t="shared" ref="CC528" si="5321">+AT528</f>
        <v>1133</v>
      </c>
      <c r="CD528">
        <f t="shared" ref="CD528" si="5322">+AV528</f>
        <v>224</v>
      </c>
      <c r="CE528" s="179">
        <f t="shared" ref="CE528" si="5323">+A528</f>
        <v>44352</v>
      </c>
      <c r="CF528">
        <f t="shared" ref="CF528" si="5324">+AD528</f>
        <v>1</v>
      </c>
      <c r="CG528">
        <f t="shared" ref="CG528" si="5325">+AG528</f>
        <v>5</v>
      </c>
      <c r="CH528" s="179">
        <f t="shared" ref="CH528" si="5326">+A528</f>
        <v>44352</v>
      </c>
      <c r="CI528">
        <f t="shared" ref="CI528" si="5327">+AI528</f>
        <v>0</v>
      </c>
      <c r="CJ528" s="1">
        <f t="shared" ref="CJ528" si="5328">+Z528</f>
        <v>44352</v>
      </c>
      <c r="CK528" s="282">
        <f t="shared" ref="CK528" si="5329">+AD528</f>
        <v>1</v>
      </c>
      <c r="CL528" s="1">
        <f t="shared" ref="CL528" si="5330">+Z528</f>
        <v>44352</v>
      </c>
      <c r="CM528" s="283">
        <f t="shared" ref="CM528" si="5331">+AI528</f>
        <v>0</v>
      </c>
    </row>
    <row r="529" spans="1:91" ht="18" customHeight="1" x14ac:dyDescent="0.55000000000000004">
      <c r="A529" s="179">
        <v>44353</v>
      </c>
      <c r="B529" s="240">
        <v>14</v>
      </c>
      <c r="C529" s="154">
        <f t="shared" ref="C529" si="5332">+B529+C528</f>
        <v>6151</v>
      </c>
      <c r="D529" s="154">
        <f t="shared" ref="D529" si="5333">+C529-F529</f>
        <v>303</v>
      </c>
      <c r="E529" s="147">
        <v>1</v>
      </c>
      <c r="F529" s="147">
        <v>5848</v>
      </c>
      <c r="G529" s="147">
        <v>0</v>
      </c>
      <c r="H529" s="135"/>
      <c r="I529" s="147">
        <v>2</v>
      </c>
      <c r="J529" s="135"/>
      <c r="K529" s="42">
        <v>0</v>
      </c>
      <c r="L529" s="146">
        <v>21</v>
      </c>
      <c r="M529" s="147">
        <v>19</v>
      </c>
      <c r="N529" s="135"/>
      <c r="O529" s="135"/>
      <c r="P529" s="147">
        <v>3</v>
      </c>
      <c r="Q529" s="147">
        <v>2</v>
      </c>
      <c r="R529" s="135"/>
      <c r="S529" s="135"/>
      <c r="T529" s="147">
        <v>16</v>
      </c>
      <c r="U529" s="147">
        <v>16</v>
      </c>
      <c r="V529" s="135"/>
      <c r="W529" s="42">
        <v>376</v>
      </c>
      <c r="X529" s="148">
        <v>342</v>
      </c>
      <c r="Y529" s="5">
        <f t="shared" si="2287"/>
        <v>341</v>
      </c>
      <c r="Z529" s="75">
        <f t="shared" ref="Z529" si="5334">+A529</f>
        <v>44353</v>
      </c>
      <c r="AA529" s="230">
        <f t="shared" ref="AA529" si="5335">+AF529+AL529+AR529</f>
        <v>23207</v>
      </c>
      <c r="AB529" s="230">
        <f t="shared" ref="AB529" si="5336">+AH529+AN529+AT529</f>
        <v>12768</v>
      </c>
      <c r="AC529" s="231">
        <f t="shared" ref="AC529" si="5337">+AJ529+AP529+AV529</f>
        <v>470</v>
      </c>
      <c r="AD529" s="183">
        <f t="shared" ref="AD529" si="5338">+AF529-AF528</f>
        <v>7</v>
      </c>
      <c r="AE529" s="243">
        <f t="shared" ref="AE529" si="5339">+AE528+AD529</f>
        <v>10653</v>
      </c>
      <c r="AF529" s="155">
        <v>11858</v>
      </c>
      <c r="AG529" s="184">
        <f t="shared" ref="AG529:AG530" si="5340">+AH529-AH528</f>
        <v>0</v>
      </c>
      <c r="AH529" s="155">
        <v>11584</v>
      </c>
      <c r="AI529" s="184">
        <f t="shared" ref="AI529" si="5341">+AJ529-AJ528</f>
        <v>0</v>
      </c>
      <c r="AJ529" s="185">
        <v>210</v>
      </c>
      <c r="AK529" s="186">
        <f t="shared" ref="AK529" si="5342">+AL529-AL528</f>
        <v>0</v>
      </c>
      <c r="AL529" s="155">
        <v>51</v>
      </c>
      <c r="AM529" s="184">
        <f t="shared" ref="AM529" si="5343">+AN529-AN528</f>
        <v>1</v>
      </c>
      <c r="AN529" s="155">
        <v>51</v>
      </c>
      <c r="AO529" s="184">
        <f t="shared" ref="AO529" si="5344">+AP529-AP528</f>
        <v>0</v>
      </c>
      <c r="AP529" s="187">
        <v>0</v>
      </c>
      <c r="AQ529" s="186">
        <f t="shared" ref="AQ529" si="5345">+AR529-AR528</f>
        <v>342</v>
      </c>
      <c r="AR529" s="155">
        <v>11298</v>
      </c>
      <c r="AS529" s="184">
        <f t="shared" ref="AS529" si="5346">+AT529-AT528</f>
        <v>0</v>
      </c>
      <c r="AT529" s="155">
        <v>1133</v>
      </c>
      <c r="AU529" s="184">
        <f t="shared" ref="AU529" si="5347">+AV529-AV528</f>
        <v>36</v>
      </c>
      <c r="AV529" s="188">
        <v>260</v>
      </c>
      <c r="AW529" s="238">
        <f t="shared" si="1985"/>
        <v>368</v>
      </c>
      <c r="AX529" s="237">
        <f t="shared" ref="AX529" si="5348">+A529</f>
        <v>44353</v>
      </c>
      <c r="AY529" s="6">
        <v>0</v>
      </c>
      <c r="AZ529" s="238">
        <f t="shared" ref="AZ529" si="5349">+AZ528+AY529</f>
        <v>410</v>
      </c>
      <c r="BA529" s="238">
        <f t="shared" si="2496"/>
        <v>312</v>
      </c>
      <c r="BB529" s="130">
        <v>0</v>
      </c>
      <c r="BC529" s="27">
        <f t="shared" ref="BC529" si="5350">+BC528+BB529</f>
        <v>964</v>
      </c>
      <c r="BD529" s="238">
        <f t="shared" si="2497"/>
        <v>347</v>
      </c>
      <c r="BE529" s="229">
        <f t="shared" ref="BE529" si="5351">+Z529</f>
        <v>44353</v>
      </c>
      <c r="BF529" s="132">
        <f t="shared" ref="BF529" si="5352">+B529</f>
        <v>14</v>
      </c>
      <c r="BG529" s="132">
        <f t="shared" ref="BG529" si="5353">+BI529</f>
        <v>6151</v>
      </c>
      <c r="BH529" s="229">
        <f t="shared" ref="BH529" si="5354">+A529</f>
        <v>44353</v>
      </c>
      <c r="BI529" s="132">
        <f t="shared" ref="BI529" si="5355">+C529</f>
        <v>6151</v>
      </c>
      <c r="BJ529" s="1">
        <f t="shared" ref="BJ529" si="5356">+BE529</f>
        <v>44353</v>
      </c>
      <c r="BK529">
        <f t="shared" ref="BK529" si="5357">+L529</f>
        <v>21</v>
      </c>
      <c r="BL529">
        <f t="shared" ref="BL529" si="5358">+M529</f>
        <v>19</v>
      </c>
      <c r="BM529" s="1">
        <f t="shared" ref="BM529" si="5359">+BJ529</f>
        <v>44353</v>
      </c>
      <c r="BN529">
        <f t="shared" ref="BN529" si="5360">+BN528+BK529</f>
        <v>9770</v>
      </c>
      <c r="BO529">
        <f t="shared" ref="BO529" si="5361">+BO528+BL529</f>
        <v>5217</v>
      </c>
      <c r="BP529" s="179">
        <f t="shared" ref="BP529" si="5362">+A529</f>
        <v>44353</v>
      </c>
      <c r="BQ529">
        <f t="shared" ref="BQ529" si="5363">+AF529</f>
        <v>11858</v>
      </c>
      <c r="BR529">
        <f t="shared" ref="BR529" si="5364">+AH529</f>
        <v>11584</v>
      </c>
      <c r="BS529">
        <f t="shared" ref="BS529" si="5365">+AJ529</f>
        <v>210</v>
      </c>
      <c r="BT529">
        <v>15</v>
      </c>
      <c r="BU529">
        <f t="shared" ref="BU529" si="5366">+AD529</f>
        <v>7</v>
      </c>
      <c r="BV529">
        <f t="shared" ref="BV529" si="5367">+BV528+BU529</f>
        <v>708</v>
      </c>
      <c r="BW529" s="179">
        <f t="shared" ref="BW529" si="5368">+A529</f>
        <v>44353</v>
      </c>
      <c r="BX529">
        <f t="shared" ref="BX529" si="5369">+AL529</f>
        <v>51</v>
      </c>
      <c r="BY529">
        <f t="shared" ref="BY529" si="5370">+AN529</f>
        <v>51</v>
      </c>
      <c r="BZ529">
        <f t="shared" ref="BZ529" si="5371">+AP529</f>
        <v>0</v>
      </c>
      <c r="CA529" s="179">
        <f t="shared" ref="CA529" si="5372">+A529</f>
        <v>44353</v>
      </c>
      <c r="CB529">
        <f t="shared" ref="CB529" si="5373">+AR529</f>
        <v>11298</v>
      </c>
      <c r="CC529">
        <f t="shared" ref="CC529" si="5374">+AT529</f>
        <v>1133</v>
      </c>
      <c r="CD529">
        <f t="shared" ref="CD529" si="5375">+AV529</f>
        <v>260</v>
      </c>
      <c r="CE529" s="179">
        <f t="shared" ref="CE529" si="5376">+A529</f>
        <v>44353</v>
      </c>
      <c r="CF529">
        <f t="shared" ref="CF529" si="5377">+AD529</f>
        <v>7</v>
      </c>
      <c r="CG529">
        <f t="shared" ref="CG529" si="5378">+AG529</f>
        <v>0</v>
      </c>
      <c r="CH529" s="179">
        <f t="shared" ref="CH529" si="5379">+A529</f>
        <v>44353</v>
      </c>
      <c r="CI529">
        <f t="shared" ref="CI529" si="5380">+AI529</f>
        <v>0</v>
      </c>
      <c r="CJ529" s="1">
        <f t="shared" ref="CJ529" si="5381">+Z529</f>
        <v>44353</v>
      </c>
      <c r="CK529" s="282">
        <f t="shared" ref="CK529" si="5382">+AD529</f>
        <v>7</v>
      </c>
      <c r="CL529" s="1">
        <f t="shared" ref="CL529" si="5383">+Z529</f>
        <v>44353</v>
      </c>
      <c r="CM529" s="283">
        <f t="shared" ref="CM529" si="5384">+AI529</f>
        <v>0</v>
      </c>
    </row>
    <row r="530" spans="1:91" ht="18" customHeight="1" x14ac:dyDescent="0.55000000000000004">
      <c r="A530" s="179">
        <v>44354</v>
      </c>
      <c r="B530" s="240">
        <v>14</v>
      </c>
      <c r="C530" s="154">
        <f t="shared" ref="C530" si="5385">+B530+C529</f>
        <v>6165</v>
      </c>
      <c r="D530" s="154">
        <f t="shared" ref="D530" si="5386">+C530-F530</f>
        <v>291</v>
      </c>
      <c r="E530" s="147">
        <v>0</v>
      </c>
      <c r="F530" s="147">
        <v>5874</v>
      </c>
      <c r="G530" s="147">
        <v>0</v>
      </c>
      <c r="H530" s="135"/>
      <c r="I530" s="147">
        <v>2</v>
      </c>
      <c r="J530" s="135"/>
      <c r="K530" s="42">
        <v>0</v>
      </c>
      <c r="L530" s="146">
        <v>16</v>
      </c>
      <c r="M530" s="147">
        <v>16</v>
      </c>
      <c r="N530" s="135"/>
      <c r="O530" s="135"/>
      <c r="P530" s="147">
        <v>12</v>
      </c>
      <c r="Q530" s="147">
        <v>3</v>
      </c>
      <c r="R530" s="135"/>
      <c r="S530" s="135"/>
      <c r="T530" s="147">
        <v>8</v>
      </c>
      <c r="U530" s="147">
        <v>7</v>
      </c>
      <c r="V530" s="135"/>
      <c r="W530" s="42">
        <v>372</v>
      </c>
      <c r="X530" s="148">
        <v>348</v>
      </c>
      <c r="Y530" s="5">
        <f t="shared" si="2287"/>
        <v>342</v>
      </c>
      <c r="Z530" s="75">
        <f t="shared" ref="Z530" si="5387">+A530</f>
        <v>44354</v>
      </c>
      <c r="AA530" s="230">
        <f t="shared" ref="AA530" si="5388">+AF530+AL530+AR530</f>
        <v>23407</v>
      </c>
      <c r="AB530" s="230">
        <f t="shared" ref="AB530" si="5389">+AH530+AN530+AT530</f>
        <v>12768</v>
      </c>
      <c r="AC530" s="231">
        <f t="shared" ref="AC530" si="5390">+AJ530+AP530+AV530</f>
        <v>496</v>
      </c>
      <c r="AD530" s="183">
        <f t="shared" ref="AD530" si="5391">+AF530-AF529</f>
        <v>7</v>
      </c>
      <c r="AE530" s="243">
        <f t="shared" ref="AE530" si="5392">+AE529+AD530</f>
        <v>10660</v>
      </c>
      <c r="AF530" s="155">
        <v>11865</v>
      </c>
      <c r="AG530" s="184">
        <f t="shared" si="5340"/>
        <v>0</v>
      </c>
      <c r="AH530" s="155">
        <v>11584</v>
      </c>
      <c r="AI530" s="184">
        <f t="shared" ref="AI530" si="5393">+AJ530-AJ529</f>
        <v>0</v>
      </c>
      <c r="AJ530" s="185">
        <v>210</v>
      </c>
      <c r="AK530" s="186">
        <f t="shared" ref="AK530" si="5394">+AL530-AL529</f>
        <v>0</v>
      </c>
      <c r="AL530" s="155">
        <v>51</v>
      </c>
      <c r="AM530" s="184">
        <f t="shared" ref="AM530" si="5395">+AN530-AN529</f>
        <v>0</v>
      </c>
      <c r="AN530" s="155">
        <v>51</v>
      </c>
      <c r="AO530" s="184">
        <f t="shared" ref="AO530" si="5396">+AP530-AP529</f>
        <v>0</v>
      </c>
      <c r="AP530" s="187">
        <v>0</v>
      </c>
      <c r="AQ530" s="186">
        <f t="shared" ref="AQ530" si="5397">+AR530-AR529</f>
        <v>193</v>
      </c>
      <c r="AR530" s="155">
        <v>11491</v>
      </c>
      <c r="AS530" s="184">
        <f t="shared" ref="AS530" si="5398">+AT530-AT529</f>
        <v>0</v>
      </c>
      <c r="AT530" s="155">
        <v>1133</v>
      </c>
      <c r="AU530" s="184">
        <f t="shared" ref="AU530" si="5399">+AV530-AV529</f>
        <v>26</v>
      </c>
      <c r="AV530" s="188">
        <v>286</v>
      </c>
      <c r="AW530" s="238">
        <f t="shared" si="1985"/>
        <v>369</v>
      </c>
      <c r="AX530" s="237">
        <f t="shared" ref="AX530" si="5400">+A530</f>
        <v>44354</v>
      </c>
      <c r="AY530" s="6">
        <v>0</v>
      </c>
      <c r="AZ530" s="238">
        <f t="shared" ref="AZ530" si="5401">+AZ529+AY530</f>
        <v>410</v>
      </c>
      <c r="BA530" s="238">
        <f t="shared" si="2496"/>
        <v>313</v>
      </c>
      <c r="BB530" s="130">
        <v>0</v>
      </c>
      <c r="BC530" s="27">
        <f t="shared" ref="BC530" si="5402">+BC529+BB530</f>
        <v>964</v>
      </c>
      <c r="BD530" s="238">
        <f t="shared" si="2497"/>
        <v>348</v>
      </c>
      <c r="BE530" s="229">
        <f t="shared" ref="BE530" si="5403">+Z530</f>
        <v>44354</v>
      </c>
      <c r="BF530" s="132">
        <f t="shared" ref="BF530" si="5404">+B530</f>
        <v>14</v>
      </c>
      <c r="BG530" s="132">
        <f t="shared" ref="BG530" si="5405">+BI530</f>
        <v>6165</v>
      </c>
      <c r="BH530" s="229">
        <f t="shared" ref="BH530" si="5406">+A530</f>
        <v>44354</v>
      </c>
      <c r="BI530" s="132">
        <f t="shared" ref="BI530" si="5407">+C530</f>
        <v>6165</v>
      </c>
      <c r="BJ530" s="1">
        <f t="shared" ref="BJ530" si="5408">+BE530</f>
        <v>44354</v>
      </c>
      <c r="BK530">
        <f t="shared" ref="BK530" si="5409">+L530</f>
        <v>16</v>
      </c>
      <c r="BL530">
        <f t="shared" ref="BL530" si="5410">+M530</f>
        <v>16</v>
      </c>
      <c r="BM530" s="1">
        <f t="shared" ref="BM530" si="5411">+BJ530</f>
        <v>44354</v>
      </c>
      <c r="BN530">
        <f t="shared" ref="BN530" si="5412">+BN529+BK530</f>
        <v>9786</v>
      </c>
      <c r="BO530">
        <f t="shared" ref="BO530" si="5413">+BO529+BL530</f>
        <v>5233</v>
      </c>
      <c r="BP530" s="179">
        <f t="shared" ref="BP530" si="5414">+A530</f>
        <v>44354</v>
      </c>
      <c r="BQ530">
        <f t="shared" ref="BQ530" si="5415">+AF530</f>
        <v>11865</v>
      </c>
      <c r="BR530">
        <f t="shared" ref="BR530" si="5416">+AH530</f>
        <v>11584</v>
      </c>
      <c r="BS530">
        <f t="shared" ref="BS530" si="5417">+AJ530</f>
        <v>210</v>
      </c>
      <c r="BT530">
        <v>15</v>
      </c>
      <c r="BU530">
        <f t="shared" ref="BU530" si="5418">+AD530</f>
        <v>7</v>
      </c>
      <c r="BV530">
        <f t="shared" ref="BV530" si="5419">+BV529+BU530</f>
        <v>715</v>
      </c>
      <c r="BW530" s="179">
        <f t="shared" ref="BW530" si="5420">+A530</f>
        <v>44354</v>
      </c>
      <c r="BX530">
        <f t="shared" ref="BX530" si="5421">+AL530</f>
        <v>51</v>
      </c>
      <c r="BY530">
        <f t="shared" ref="BY530" si="5422">+AN530</f>
        <v>51</v>
      </c>
      <c r="BZ530">
        <f t="shared" ref="BZ530" si="5423">+AP530</f>
        <v>0</v>
      </c>
      <c r="CA530" s="179">
        <f t="shared" ref="CA530" si="5424">+A530</f>
        <v>44354</v>
      </c>
      <c r="CB530">
        <f t="shared" ref="CB530" si="5425">+AR530</f>
        <v>11491</v>
      </c>
      <c r="CC530">
        <f t="shared" ref="CC530" si="5426">+AT530</f>
        <v>1133</v>
      </c>
      <c r="CD530">
        <f t="shared" ref="CD530" si="5427">+AV530</f>
        <v>286</v>
      </c>
      <c r="CE530" s="179">
        <f t="shared" ref="CE530" si="5428">+A530</f>
        <v>44354</v>
      </c>
      <c r="CF530">
        <f t="shared" ref="CF530" si="5429">+AD530</f>
        <v>7</v>
      </c>
      <c r="CG530">
        <f t="shared" ref="CG530" si="5430">+AG530</f>
        <v>0</v>
      </c>
      <c r="CH530" s="179">
        <f t="shared" ref="CH530" si="5431">+A530</f>
        <v>44354</v>
      </c>
      <c r="CI530">
        <f t="shared" ref="CI530" si="5432">+AI530</f>
        <v>0</v>
      </c>
      <c r="CJ530" s="1">
        <f t="shared" ref="CJ530" si="5433">+Z530</f>
        <v>44354</v>
      </c>
      <c r="CK530" s="282">
        <f t="shared" ref="CK530" si="5434">+AD530</f>
        <v>7</v>
      </c>
      <c r="CL530" s="1">
        <f t="shared" ref="CL530" si="5435">+Z530</f>
        <v>44354</v>
      </c>
      <c r="CM530" s="283">
        <f t="shared" ref="CM530" si="5436">+AI530</f>
        <v>0</v>
      </c>
    </row>
    <row r="531" spans="1:91" ht="18" customHeight="1" x14ac:dyDescent="0.55000000000000004">
      <c r="A531" s="179">
        <v>44355</v>
      </c>
      <c r="B531" s="240">
        <v>8</v>
      </c>
      <c r="C531" s="154">
        <f t="shared" ref="C531" si="5437">+B531+C530</f>
        <v>6173</v>
      </c>
      <c r="D531" s="154">
        <f t="shared" ref="D531" si="5438">+C531-F531</f>
        <v>288</v>
      </c>
      <c r="E531" s="147">
        <v>0</v>
      </c>
      <c r="F531" s="147">
        <v>5885</v>
      </c>
      <c r="G531" s="147">
        <v>11</v>
      </c>
      <c r="H531" s="135"/>
      <c r="I531" s="147">
        <v>11</v>
      </c>
      <c r="J531" s="135"/>
      <c r="K531" s="42">
        <v>0</v>
      </c>
      <c r="L531" s="146">
        <v>9</v>
      </c>
      <c r="M531" s="147">
        <v>9</v>
      </c>
      <c r="N531" s="135"/>
      <c r="O531" s="135"/>
      <c r="P531" s="147">
        <v>2</v>
      </c>
      <c r="Q531" s="147">
        <v>1</v>
      </c>
      <c r="R531" s="135"/>
      <c r="S531" s="135"/>
      <c r="T531" s="147">
        <v>18</v>
      </c>
      <c r="U531" s="147">
        <v>18</v>
      </c>
      <c r="V531" s="135"/>
      <c r="W531" s="42">
        <v>361</v>
      </c>
      <c r="X531" s="148">
        <v>338</v>
      </c>
      <c r="Y531" s="5">
        <f t="shared" si="2287"/>
        <v>343</v>
      </c>
      <c r="Z531" s="75">
        <f t="shared" ref="Z531" si="5439">+A531</f>
        <v>44355</v>
      </c>
      <c r="AA531" s="230">
        <f t="shared" ref="AA531" si="5440">+AF531+AL531+AR531</f>
        <v>23613</v>
      </c>
      <c r="AB531" s="230">
        <f t="shared" ref="AB531" si="5441">+AH531+AN531+AT531</f>
        <v>12768</v>
      </c>
      <c r="AC531" s="231">
        <f t="shared" ref="AC531" si="5442">+AJ531+AP531+AV531</f>
        <v>518</v>
      </c>
      <c r="AD531" s="183">
        <f t="shared" ref="AD531" si="5443">+AF531-AF530</f>
        <v>3</v>
      </c>
      <c r="AE531" s="243">
        <f t="shared" ref="AE531" si="5444">+AE530+AD531</f>
        <v>10663</v>
      </c>
      <c r="AF531" s="155">
        <v>11868</v>
      </c>
      <c r="AG531" s="184">
        <f t="shared" ref="AG531" si="5445">+AH531-AH530</f>
        <v>0</v>
      </c>
      <c r="AH531" s="155">
        <v>11584</v>
      </c>
      <c r="AI531" s="184">
        <f t="shared" ref="AI531" si="5446">+AJ531-AJ530</f>
        <v>0</v>
      </c>
      <c r="AJ531" s="185">
        <v>210</v>
      </c>
      <c r="AK531" s="186">
        <f t="shared" ref="AK531" si="5447">+AL531-AL530</f>
        <v>0</v>
      </c>
      <c r="AL531" s="155">
        <v>51</v>
      </c>
      <c r="AM531" s="184">
        <f t="shared" ref="AM531" si="5448">+AN531-AN530</f>
        <v>0</v>
      </c>
      <c r="AN531" s="155">
        <v>51</v>
      </c>
      <c r="AO531" s="184">
        <f t="shared" ref="AO531" si="5449">+AP531-AP530</f>
        <v>0</v>
      </c>
      <c r="AP531" s="187">
        <v>0</v>
      </c>
      <c r="AQ531" s="186">
        <f t="shared" ref="AQ531" si="5450">+AR531-AR530</f>
        <v>203</v>
      </c>
      <c r="AR531" s="155">
        <v>11694</v>
      </c>
      <c r="AS531" s="184">
        <f t="shared" ref="AS531" si="5451">+AT531-AT530</f>
        <v>0</v>
      </c>
      <c r="AT531" s="155">
        <v>1133</v>
      </c>
      <c r="AU531" s="184">
        <f t="shared" ref="AU531" si="5452">+AV531-AV530</f>
        <v>22</v>
      </c>
      <c r="AV531" s="188">
        <v>308</v>
      </c>
      <c r="AW531" s="238">
        <f t="shared" si="1985"/>
        <v>370</v>
      </c>
      <c r="AX531" s="237">
        <f t="shared" ref="AX531" si="5453">+A531</f>
        <v>44355</v>
      </c>
      <c r="AY531" s="6">
        <v>0</v>
      </c>
      <c r="AZ531" s="238">
        <f t="shared" ref="AZ531" si="5454">+AZ530+AY531</f>
        <v>410</v>
      </c>
      <c r="BA531" s="238">
        <f t="shared" si="2496"/>
        <v>314</v>
      </c>
      <c r="BB531" s="130">
        <v>0</v>
      </c>
      <c r="BC531" s="27">
        <f t="shared" ref="BC531" si="5455">+BC530+BB531</f>
        <v>964</v>
      </c>
      <c r="BD531" s="238">
        <f t="shared" si="2497"/>
        <v>349</v>
      </c>
      <c r="BE531" s="229">
        <f t="shared" ref="BE531" si="5456">+Z531</f>
        <v>44355</v>
      </c>
      <c r="BF531" s="132">
        <f t="shared" ref="BF531" si="5457">+B531</f>
        <v>8</v>
      </c>
      <c r="BG531" s="132">
        <f t="shared" ref="BG531" si="5458">+BI531</f>
        <v>6173</v>
      </c>
      <c r="BH531" s="229">
        <f t="shared" ref="BH531" si="5459">+A531</f>
        <v>44355</v>
      </c>
      <c r="BI531" s="132">
        <f t="shared" ref="BI531" si="5460">+C531</f>
        <v>6173</v>
      </c>
      <c r="BJ531" s="1">
        <f t="shared" ref="BJ531" si="5461">+BE531</f>
        <v>44355</v>
      </c>
      <c r="BK531">
        <f t="shared" ref="BK531" si="5462">+L531</f>
        <v>9</v>
      </c>
      <c r="BL531">
        <f t="shared" ref="BL531" si="5463">+M531</f>
        <v>9</v>
      </c>
      <c r="BM531" s="1">
        <f t="shared" ref="BM531" si="5464">+BJ531</f>
        <v>44355</v>
      </c>
      <c r="BN531">
        <f t="shared" ref="BN531" si="5465">+BN530+BK531</f>
        <v>9795</v>
      </c>
      <c r="BO531">
        <f t="shared" ref="BO531" si="5466">+BO530+BL531</f>
        <v>5242</v>
      </c>
      <c r="BP531" s="179">
        <f t="shared" ref="BP531" si="5467">+A531</f>
        <v>44355</v>
      </c>
      <c r="BQ531">
        <f t="shared" ref="BQ531" si="5468">+AF531</f>
        <v>11868</v>
      </c>
      <c r="BR531">
        <f t="shared" ref="BR531" si="5469">+AH531</f>
        <v>11584</v>
      </c>
      <c r="BS531">
        <f t="shared" ref="BS531" si="5470">+AJ531</f>
        <v>210</v>
      </c>
      <c r="BT531">
        <v>15</v>
      </c>
      <c r="BU531">
        <f t="shared" ref="BU531" si="5471">+AD531</f>
        <v>3</v>
      </c>
      <c r="BV531">
        <f t="shared" ref="BV531" si="5472">+BV530+BU531</f>
        <v>718</v>
      </c>
      <c r="BW531" s="179">
        <f t="shared" ref="BW531" si="5473">+A531</f>
        <v>44355</v>
      </c>
      <c r="BX531">
        <f t="shared" ref="BX531" si="5474">+AL531</f>
        <v>51</v>
      </c>
      <c r="BY531">
        <f t="shared" ref="BY531" si="5475">+AN531</f>
        <v>51</v>
      </c>
      <c r="BZ531">
        <f t="shared" ref="BZ531" si="5476">+AP531</f>
        <v>0</v>
      </c>
      <c r="CA531" s="179">
        <f t="shared" ref="CA531" si="5477">+A531</f>
        <v>44355</v>
      </c>
      <c r="CB531">
        <f t="shared" ref="CB531" si="5478">+AR531</f>
        <v>11694</v>
      </c>
      <c r="CC531">
        <f t="shared" ref="CC531" si="5479">+AT531</f>
        <v>1133</v>
      </c>
      <c r="CD531">
        <f t="shared" ref="CD531" si="5480">+AV531</f>
        <v>308</v>
      </c>
      <c r="CE531" s="179">
        <f t="shared" ref="CE531" si="5481">+A531</f>
        <v>44355</v>
      </c>
      <c r="CF531">
        <f t="shared" ref="CF531" si="5482">+AD531</f>
        <v>3</v>
      </c>
      <c r="CG531">
        <f t="shared" ref="CG531" si="5483">+AG531</f>
        <v>0</v>
      </c>
      <c r="CH531" s="179">
        <f t="shared" ref="CH531" si="5484">+A531</f>
        <v>44355</v>
      </c>
      <c r="CI531">
        <f t="shared" ref="CI531" si="5485">+AI531</f>
        <v>0</v>
      </c>
      <c r="CJ531" s="1">
        <f t="shared" ref="CJ531" si="5486">+Z531</f>
        <v>44355</v>
      </c>
      <c r="CK531" s="282">
        <f t="shared" ref="CK531" si="5487">+AD531</f>
        <v>3</v>
      </c>
      <c r="CL531" s="1">
        <f t="shared" ref="CL531" si="5488">+Z531</f>
        <v>44355</v>
      </c>
      <c r="CM531" s="283">
        <f t="shared" ref="CM531" si="5489">+AI531</f>
        <v>0</v>
      </c>
    </row>
    <row r="532" spans="1:91" ht="18" customHeight="1" x14ac:dyDescent="0.55000000000000004">
      <c r="A532" s="179">
        <v>44356</v>
      </c>
      <c r="B532" s="240">
        <v>15</v>
      </c>
      <c r="C532" s="154">
        <f t="shared" ref="C532" si="5490">+B532+C531</f>
        <v>6188</v>
      </c>
      <c r="D532" s="154">
        <f t="shared" ref="D532" si="5491">+C532-F532</f>
        <v>285</v>
      </c>
      <c r="E532" s="147">
        <v>1</v>
      </c>
      <c r="F532" s="147">
        <v>5903</v>
      </c>
      <c r="G532" s="147">
        <v>0</v>
      </c>
      <c r="H532" s="135"/>
      <c r="I532" s="147">
        <v>11</v>
      </c>
      <c r="J532" s="135"/>
      <c r="K532" s="42">
        <v>0</v>
      </c>
      <c r="L532" s="146">
        <v>27</v>
      </c>
      <c r="M532" s="147">
        <v>27</v>
      </c>
      <c r="N532" s="135"/>
      <c r="O532" s="135"/>
      <c r="P532" s="147">
        <v>2</v>
      </c>
      <c r="Q532" s="147">
        <v>0</v>
      </c>
      <c r="R532" s="135"/>
      <c r="S532" s="135"/>
      <c r="T532" s="147">
        <v>15</v>
      </c>
      <c r="U532" s="147">
        <v>14</v>
      </c>
      <c r="V532" s="135"/>
      <c r="W532" s="42">
        <v>371</v>
      </c>
      <c r="X532" s="148">
        <v>351</v>
      </c>
      <c r="Y532" s="5">
        <f t="shared" si="2287"/>
        <v>344</v>
      </c>
      <c r="Z532" s="75">
        <f t="shared" ref="Z532" si="5492">+A532</f>
        <v>44356</v>
      </c>
      <c r="AA532" s="230">
        <f t="shared" ref="AA532" si="5493">+AF532+AL532+AR532</f>
        <v>23892</v>
      </c>
      <c r="AB532" s="230">
        <f t="shared" ref="AB532" si="5494">+AH532+AN532+AT532</f>
        <v>12771</v>
      </c>
      <c r="AC532" s="231">
        <f t="shared" ref="AC532" si="5495">+AJ532+AP532+AV532</f>
        <v>543</v>
      </c>
      <c r="AD532" s="183">
        <f t="shared" ref="AD532" si="5496">+AF532-AF531</f>
        <v>4</v>
      </c>
      <c r="AE532" s="243">
        <f t="shared" ref="AE532" si="5497">+AE531+AD532</f>
        <v>10667</v>
      </c>
      <c r="AF532" s="155">
        <v>11872</v>
      </c>
      <c r="AG532" s="184">
        <f t="shared" ref="AG532" si="5498">+AH532-AH531</f>
        <v>3</v>
      </c>
      <c r="AH532" s="155">
        <v>11587</v>
      </c>
      <c r="AI532" s="184">
        <f t="shared" ref="AI532" si="5499">+AJ532-AJ531</f>
        <v>0</v>
      </c>
      <c r="AJ532" s="185">
        <v>210</v>
      </c>
      <c r="AK532" s="186">
        <f t="shared" ref="AK532" si="5500">+AL532-AL531</f>
        <v>1</v>
      </c>
      <c r="AL532" s="155">
        <v>52</v>
      </c>
      <c r="AM532" s="184">
        <f t="shared" ref="AM532" si="5501">+AN532-AN531</f>
        <v>0</v>
      </c>
      <c r="AN532" s="155">
        <v>51</v>
      </c>
      <c r="AO532" s="184">
        <f t="shared" ref="AO532" si="5502">+AP532-AP531</f>
        <v>0</v>
      </c>
      <c r="AP532" s="187">
        <v>0</v>
      </c>
      <c r="AQ532" s="186">
        <f t="shared" ref="AQ532" si="5503">+AR532-AR531</f>
        <v>274</v>
      </c>
      <c r="AR532" s="155">
        <v>11968</v>
      </c>
      <c r="AS532" s="184">
        <f t="shared" ref="AS532" si="5504">+AT532-AT531</f>
        <v>0</v>
      </c>
      <c r="AT532" s="155">
        <v>1133</v>
      </c>
      <c r="AU532" s="184">
        <f t="shared" ref="AU532" si="5505">+AV532-AV531</f>
        <v>25</v>
      </c>
      <c r="AV532" s="188">
        <v>333</v>
      </c>
      <c r="AW532" s="238">
        <f t="shared" si="1985"/>
        <v>371</v>
      </c>
      <c r="AX532" s="237">
        <f t="shared" ref="AX532" si="5506">+A532</f>
        <v>44356</v>
      </c>
      <c r="AY532" s="6">
        <v>0</v>
      </c>
      <c r="AZ532" s="238">
        <f t="shared" ref="AZ532" si="5507">+AZ531+AY532</f>
        <v>410</v>
      </c>
      <c r="BA532" s="238">
        <f t="shared" si="2496"/>
        <v>315</v>
      </c>
      <c r="BB532" s="130">
        <v>0</v>
      </c>
      <c r="BC532" s="27">
        <f t="shared" ref="BC532" si="5508">+BC531+BB532</f>
        <v>964</v>
      </c>
      <c r="BD532" s="238">
        <f t="shared" si="2497"/>
        <v>350</v>
      </c>
      <c r="BE532" s="229">
        <f t="shared" ref="BE532" si="5509">+Z532</f>
        <v>44356</v>
      </c>
      <c r="BF532" s="132">
        <f t="shared" ref="BF532" si="5510">+B532</f>
        <v>15</v>
      </c>
      <c r="BG532" s="132">
        <f t="shared" ref="BG532" si="5511">+BI532</f>
        <v>6188</v>
      </c>
      <c r="BH532" s="229">
        <f t="shared" ref="BH532" si="5512">+A532</f>
        <v>44356</v>
      </c>
      <c r="BI532" s="132">
        <f t="shared" ref="BI532" si="5513">+C532</f>
        <v>6188</v>
      </c>
      <c r="BJ532" s="1">
        <f t="shared" ref="BJ532" si="5514">+BE532</f>
        <v>44356</v>
      </c>
      <c r="BK532">
        <f t="shared" ref="BK532" si="5515">+L532</f>
        <v>27</v>
      </c>
      <c r="BL532">
        <f t="shared" ref="BL532" si="5516">+M532</f>
        <v>27</v>
      </c>
      <c r="BM532" s="1">
        <f t="shared" ref="BM532" si="5517">+BJ532</f>
        <v>44356</v>
      </c>
      <c r="BN532">
        <f t="shared" ref="BN532" si="5518">+BN531+BK532</f>
        <v>9822</v>
      </c>
      <c r="BO532">
        <f t="shared" ref="BO532" si="5519">+BO531+BL532</f>
        <v>5269</v>
      </c>
      <c r="BP532" s="179">
        <f t="shared" ref="BP532" si="5520">+A532</f>
        <v>44356</v>
      </c>
      <c r="BQ532">
        <f t="shared" ref="BQ532" si="5521">+AF532</f>
        <v>11872</v>
      </c>
      <c r="BR532">
        <f t="shared" ref="BR532" si="5522">+AH532</f>
        <v>11587</v>
      </c>
      <c r="BS532">
        <f t="shared" ref="BS532" si="5523">+AJ532</f>
        <v>210</v>
      </c>
      <c r="BT532">
        <v>15</v>
      </c>
      <c r="BU532">
        <f t="shared" ref="BU532" si="5524">+AD532</f>
        <v>4</v>
      </c>
      <c r="BV532">
        <f t="shared" ref="BV532" si="5525">+BV531+BU532</f>
        <v>722</v>
      </c>
      <c r="BW532" s="179">
        <f t="shared" ref="BW532" si="5526">+A532</f>
        <v>44356</v>
      </c>
      <c r="BX532">
        <f t="shared" ref="BX532" si="5527">+AL532</f>
        <v>52</v>
      </c>
      <c r="BY532">
        <f t="shared" ref="BY532" si="5528">+AN532</f>
        <v>51</v>
      </c>
      <c r="BZ532">
        <f t="shared" ref="BZ532" si="5529">+AP532</f>
        <v>0</v>
      </c>
      <c r="CA532" s="179">
        <f t="shared" ref="CA532" si="5530">+A532</f>
        <v>44356</v>
      </c>
      <c r="CB532">
        <f t="shared" ref="CB532" si="5531">+AR532</f>
        <v>11968</v>
      </c>
      <c r="CC532">
        <f t="shared" ref="CC532" si="5532">+AT532</f>
        <v>1133</v>
      </c>
      <c r="CD532">
        <f t="shared" ref="CD532" si="5533">+AV532</f>
        <v>333</v>
      </c>
      <c r="CE532" s="179">
        <f t="shared" ref="CE532" si="5534">+A532</f>
        <v>44356</v>
      </c>
      <c r="CF532">
        <f t="shared" ref="CF532" si="5535">+AD532</f>
        <v>4</v>
      </c>
      <c r="CG532">
        <f t="shared" ref="CG532" si="5536">+AG532</f>
        <v>3</v>
      </c>
      <c r="CH532" s="179">
        <f t="shared" ref="CH532" si="5537">+A532</f>
        <v>44356</v>
      </c>
      <c r="CI532">
        <f t="shared" ref="CI532" si="5538">+AI532</f>
        <v>0</v>
      </c>
      <c r="CJ532" s="1">
        <f t="shared" ref="CJ532" si="5539">+Z532</f>
        <v>44356</v>
      </c>
      <c r="CK532" s="282">
        <f t="shared" ref="CK532" si="5540">+AD532</f>
        <v>4</v>
      </c>
      <c r="CL532" s="1">
        <f t="shared" ref="CL532" si="5541">+Z532</f>
        <v>44356</v>
      </c>
      <c r="CM532" s="283">
        <f t="shared" ref="CM532" si="5542">+AI532</f>
        <v>0</v>
      </c>
    </row>
    <row r="533" spans="1:91" ht="18" customHeight="1" x14ac:dyDescent="0.55000000000000004">
      <c r="A533" s="179">
        <v>44357</v>
      </c>
      <c r="B533" s="240">
        <v>13</v>
      </c>
      <c r="C533" s="154">
        <f t="shared" ref="C533" si="5543">+B533+C532</f>
        <v>6201</v>
      </c>
      <c r="D533" s="154">
        <f t="shared" ref="D533" si="5544">+C533-F533</f>
        <v>288</v>
      </c>
      <c r="E533" s="147">
        <v>1</v>
      </c>
      <c r="F533" s="147">
        <v>5913</v>
      </c>
      <c r="G533" s="147">
        <v>9</v>
      </c>
      <c r="H533" s="135"/>
      <c r="I533" s="147">
        <v>10</v>
      </c>
      <c r="J533" s="135"/>
      <c r="K533" s="42">
        <v>0</v>
      </c>
      <c r="L533" s="146">
        <v>25</v>
      </c>
      <c r="M533" s="147">
        <v>24</v>
      </c>
      <c r="N533" s="135"/>
      <c r="O533" s="135"/>
      <c r="P533" s="147">
        <v>4</v>
      </c>
      <c r="Q533" s="147">
        <v>4</v>
      </c>
      <c r="R533" s="135"/>
      <c r="S533" s="135"/>
      <c r="T533" s="147">
        <v>13</v>
      </c>
      <c r="U533" s="147">
        <v>13</v>
      </c>
      <c r="V533" s="135"/>
      <c r="W533" s="42">
        <v>379</v>
      </c>
      <c r="X533" s="148">
        <v>358</v>
      </c>
      <c r="Y533" s="5">
        <f t="shared" si="2287"/>
        <v>345</v>
      </c>
      <c r="Z533" s="75">
        <f t="shared" ref="Z533" si="5545">+A533</f>
        <v>44357</v>
      </c>
      <c r="AA533" s="230">
        <f t="shared" ref="AA533" si="5546">+AF533+AL533+AR533</f>
        <v>24148</v>
      </c>
      <c r="AB533" s="230">
        <f t="shared" ref="AB533" si="5547">+AH533+AN533+AT533</f>
        <v>12774</v>
      </c>
      <c r="AC533" s="231">
        <f t="shared" ref="AC533" si="5548">+AJ533+AP533+AV533</f>
        <v>571</v>
      </c>
      <c r="AD533" s="183">
        <f t="shared" ref="AD533" si="5549">+AF533-AF532</f>
        <v>2</v>
      </c>
      <c r="AE533" s="243">
        <f t="shared" ref="AE533" si="5550">+AE532+AD533</f>
        <v>10669</v>
      </c>
      <c r="AF533" s="155">
        <v>11874</v>
      </c>
      <c r="AG533" s="184">
        <f t="shared" ref="AG533" si="5551">+AH533-AH532</f>
        <v>3</v>
      </c>
      <c r="AH533" s="155">
        <v>11590</v>
      </c>
      <c r="AI533" s="184">
        <f t="shared" ref="AI533" si="5552">+AJ533-AJ532</f>
        <v>0</v>
      </c>
      <c r="AJ533" s="185">
        <v>210</v>
      </c>
      <c r="AK533" s="186">
        <f t="shared" ref="AK533" si="5553">+AL533-AL532</f>
        <v>0</v>
      </c>
      <c r="AL533" s="155">
        <v>52</v>
      </c>
      <c r="AM533" s="184">
        <f t="shared" ref="AM533" si="5554">+AN533-AN532</f>
        <v>0</v>
      </c>
      <c r="AN533" s="155">
        <v>51</v>
      </c>
      <c r="AO533" s="184">
        <f t="shared" ref="AO533" si="5555">+AP533-AP532</f>
        <v>0</v>
      </c>
      <c r="AP533" s="187">
        <v>0</v>
      </c>
      <c r="AQ533" s="186">
        <f t="shared" ref="AQ533" si="5556">+AR533-AR532</f>
        <v>254</v>
      </c>
      <c r="AR533" s="155">
        <v>12222</v>
      </c>
      <c r="AS533" s="184">
        <f t="shared" ref="AS533" si="5557">+AT533-AT532</f>
        <v>0</v>
      </c>
      <c r="AT533" s="155">
        <v>1133</v>
      </c>
      <c r="AU533" s="184">
        <f t="shared" ref="AU533" si="5558">+AV533-AV532</f>
        <v>28</v>
      </c>
      <c r="AV533" s="188">
        <v>361</v>
      </c>
      <c r="AW533" s="238">
        <f t="shared" si="1985"/>
        <v>372</v>
      </c>
      <c r="AX533" s="237">
        <f t="shared" ref="AX533" si="5559">+A533</f>
        <v>44357</v>
      </c>
      <c r="AY533" s="6">
        <v>0</v>
      </c>
      <c r="AZ533" s="238">
        <f t="shared" ref="AZ533" si="5560">+AZ532+AY533</f>
        <v>410</v>
      </c>
      <c r="BA533" s="238">
        <f t="shared" si="2496"/>
        <v>316</v>
      </c>
      <c r="BB533" s="130">
        <v>0</v>
      </c>
      <c r="BC533" s="27">
        <f t="shared" ref="BC533" si="5561">+BC532+BB533</f>
        <v>964</v>
      </c>
      <c r="BD533" s="238">
        <f t="shared" si="2497"/>
        <v>351</v>
      </c>
      <c r="BE533" s="229">
        <f t="shared" ref="BE533" si="5562">+Z533</f>
        <v>44357</v>
      </c>
      <c r="BF533" s="132">
        <f t="shared" ref="BF533" si="5563">+B533</f>
        <v>13</v>
      </c>
      <c r="BG533" s="132">
        <f t="shared" ref="BG533" si="5564">+BI533</f>
        <v>6201</v>
      </c>
      <c r="BH533" s="229">
        <f t="shared" ref="BH533" si="5565">+A533</f>
        <v>44357</v>
      </c>
      <c r="BI533" s="132">
        <f t="shared" ref="BI533" si="5566">+C533</f>
        <v>6201</v>
      </c>
      <c r="BJ533" s="1">
        <f t="shared" ref="BJ533" si="5567">+BE533</f>
        <v>44357</v>
      </c>
      <c r="BK533">
        <f t="shared" ref="BK533" si="5568">+L533</f>
        <v>25</v>
      </c>
      <c r="BL533">
        <f t="shared" ref="BL533" si="5569">+M533</f>
        <v>24</v>
      </c>
      <c r="BM533" s="1">
        <f t="shared" ref="BM533" si="5570">+BJ533</f>
        <v>44357</v>
      </c>
      <c r="BN533">
        <f t="shared" ref="BN533" si="5571">+BN532+BK533</f>
        <v>9847</v>
      </c>
      <c r="BO533">
        <f t="shared" ref="BO533" si="5572">+BO532+BL533</f>
        <v>5293</v>
      </c>
      <c r="BP533" s="179">
        <f t="shared" ref="BP533" si="5573">+A533</f>
        <v>44357</v>
      </c>
      <c r="BQ533">
        <f t="shared" ref="BQ533" si="5574">+AF533</f>
        <v>11874</v>
      </c>
      <c r="BR533">
        <f t="shared" ref="BR533" si="5575">+AH533</f>
        <v>11590</v>
      </c>
      <c r="BS533">
        <f t="shared" ref="BS533" si="5576">+AJ533</f>
        <v>210</v>
      </c>
      <c r="BT533">
        <v>15</v>
      </c>
      <c r="BU533">
        <f t="shared" ref="BU533" si="5577">+AD533</f>
        <v>2</v>
      </c>
      <c r="BV533">
        <f t="shared" ref="BV533" si="5578">+BV532+BU533</f>
        <v>724</v>
      </c>
      <c r="BW533" s="179">
        <f t="shared" ref="BW533" si="5579">+A533</f>
        <v>44357</v>
      </c>
      <c r="BX533">
        <f t="shared" ref="BX533" si="5580">+AL533</f>
        <v>52</v>
      </c>
      <c r="BY533">
        <f t="shared" ref="BY533" si="5581">+AN533</f>
        <v>51</v>
      </c>
      <c r="BZ533">
        <f t="shared" ref="BZ533" si="5582">+AP533</f>
        <v>0</v>
      </c>
      <c r="CA533" s="179">
        <f t="shared" ref="CA533" si="5583">+A533</f>
        <v>44357</v>
      </c>
      <c r="CB533">
        <f t="shared" ref="CB533" si="5584">+AR533</f>
        <v>12222</v>
      </c>
      <c r="CC533">
        <f t="shared" ref="CC533" si="5585">+AT533</f>
        <v>1133</v>
      </c>
      <c r="CD533">
        <f t="shared" ref="CD533" si="5586">+AV533</f>
        <v>361</v>
      </c>
      <c r="CE533" s="179">
        <f t="shared" ref="CE533" si="5587">+A533</f>
        <v>44357</v>
      </c>
      <c r="CF533">
        <f t="shared" ref="CF533" si="5588">+AD533</f>
        <v>2</v>
      </c>
      <c r="CG533">
        <f t="shared" ref="CG533" si="5589">+AG533</f>
        <v>3</v>
      </c>
      <c r="CH533" s="179">
        <f t="shared" ref="CH533" si="5590">+A533</f>
        <v>44357</v>
      </c>
      <c r="CI533">
        <f t="shared" ref="CI533" si="5591">+AI533</f>
        <v>0</v>
      </c>
      <c r="CJ533" s="1">
        <f t="shared" ref="CJ533" si="5592">+Z533</f>
        <v>44357</v>
      </c>
      <c r="CK533" s="282">
        <f t="shared" ref="CK533" si="5593">+AD533</f>
        <v>2</v>
      </c>
      <c r="CL533" s="1">
        <f t="shared" ref="CL533" si="5594">+Z533</f>
        <v>44357</v>
      </c>
      <c r="CM533" s="283">
        <f t="shared" ref="CM533" si="5595">+AI533</f>
        <v>0</v>
      </c>
    </row>
    <row r="534" spans="1:91" ht="18" customHeight="1" x14ac:dyDescent="0.55000000000000004">
      <c r="A534" s="179">
        <v>44358</v>
      </c>
      <c r="B534" s="240">
        <v>27</v>
      </c>
      <c r="C534" s="154">
        <f t="shared" ref="C534" si="5596">+B534+C533</f>
        <v>6228</v>
      </c>
      <c r="D534" s="154">
        <f t="shared" ref="D534" si="5597">+C534-F534</f>
        <v>302</v>
      </c>
      <c r="E534" s="147">
        <v>1</v>
      </c>
      <c r="F534" s="147">
        <v>5926</v>
      </c>
      <c r="G534" s="147">
        <v>1</v>
      </c>
      <c r="H534" s="135"/>
      <c r="I534" s="147">
        <v>10</v>
      </c>
      <c r="J534" s="135"/>
      <c r="K534" s="42">
        <v>0</v>
      </c>
      <c r="L534" s="146">
        <v>27</v>
      </c>
      <c r="M534" s="147">
        <v>27</v>
      </c>
      <c r="N534" s="135"/>
      <c r="O534" s="135"/>
      <c r="P534" s="147">
        <v>2</v>
      </c>
      <c r="Q534" s="147">
        <v>2</v>
      </c>
      <c r="R534" s="135"/>
      <c r="S534" s="135"/>
      <c r="T534" s="147">
        <v>21</v>
      </c>
      <c r="U534" s="147">
        <v>21</v>
      </c>
      <c r="V534" s="135"/>
      <c r="W534" s="42">
        <v>383</v>
      </c>
      <c r="X534" s="148">
        <v>361</v>
      </c>
      <c r="Y534" s="5">
        <f t="shared" si="2287"/>
        <v>346</v>
      </c>
      <c r="Z534" s="75">
        <f t="shared" ref="Z534" si="5598">+A534</f>
        <v>44358</v>
      </c>
      <c r="AA534" s="230">
        <f t="shared" ref="AA534" si="5599">+AF534+AL534+AR534</f>
        <v>24426</v>
      </c>
      <c r="AB534" s="230">
        <f t="shared" ref="AB534" si="5600">+AH534+AN534+AT534</f>
        <v>12777</v>
      </c>
      <c r="AC534" s="231">
        <f t="shared" ref="AC534" si="5601">+AJ534+AP534+AV534</f>
        <v>595</v>
      </c>
      <c r="AD534" s="183">
        <f t="shared" ref="AD534" si="5602">+AF534-AF533</f>
        <v>0</v>
      </c>
      <c r="AE534" s="243">
        <f t="shared" ref="AE534" si="5603">+AE533+AD534</f>
        <v>10669</v>
      </c>
      <c r="AF534" s="155">
        <v>11874</v>
      </c>
      <c r="AG534" s="184">
        <f t="shared" ref="AG534" si="5604">+AH534-AH533</f>
        <v>3</v>
      </c>
      <c r="AH534" s="155">
        <v>11593</v>
      </c>
      <c r="AI534" s="184">
        <f t="shared" ref="AI534" si="5605">+AJ534-AJ533</f>
        <v>0</v>
      </c>
      <c r="AJ534" s="185">
        <v>210</v>
      </c>
      <c r="AK534" s="186">
        <f t="shared" ref="AK534" si="5606">+AL534-AL533</f>
        <v>0</v>
      </c>
      <c r="AL534" s="155">
        <v>52</v>
      </c>
      <c r="AM534" s="184">
        <f t="shared" ref="AM534" si="5607">+AN534-AN533</f>
        <v>0</v>
      </c>
      <c r="AN534" s="155">
        <v>51</v>
      </c>
      <c r="AO534" s="184">
        <f t="shared" ref="AO534" si="5608">+AP534-AP533</f>
        <v>0</v>
      </c>
      <c r="AP534" s="187">
        <v>0</v>
      </c>
      <c r="AQ534" s="186">
        <f t="shared" ref="AQ534:AQ535" si="5609">+AR534-AR533</f>
        <v>278</v>
      </c>
      <c r="AR534" s="155">
        <v>12500</v>
      </c>
      <c r="AS534" s="184">
        <f t="shared" ref="AS534" si="5610">+AT534-AT533</f>
        <v>0</v>
      </c>
      <c r="AT534" s="155">
        <v>1133</v>
      </c>
      <c r="AU534" s="184">
        <f t="shared" ref="AU534" si="5611">+AV534-AV533</f>
        <v>24</v>
      </c>
      <c r="AV534" s="188">
        <v>385</v>
      </c>
      <c r="AW534" s="238">
        <f t="shared" si="1985"/>
        <v>373</v>
      </c>
      <c r="AX534" s="237">
        <f t="shared" ref="AX534" si="5612">+A534</f>
        <v>44358</v>
      </c>
      <c r="AY534" s="6">
        <v>0</v>
      </c>
      <c r="AZ534" s="238">
        <f t="shared" ref="AZ534" si="5613">+AZ533+AY534</f>
        <v>410</v>
      </c>
      <c r="BA534" s="238">
        <f t="shared" si="2496"/>
        <v>317</v>
      </c>
      <c r="BB534" s="130">
        <v>0</v>
      </c>
      <c r="BC534" s="27">
        <f t="shared" ref="BC534" si="5614">+BC533+BB534</f>
        <v>964</v>
      </c>
      <c r="BD534" s="238">
        <f t="shared" si="2497"/>
        <v>352</v>
      </c>
      <c r="BE534" s="229">
        <f t="shared" ref="BE534" si="5615">+Z534</f>
        <v>44358</v>
      </c>
      <c r="BF534" s="132">
        <f t="shared" ref="BF534" si="5616">+B534</f>
        <v>27</v>
      </c>
      <c r="BG534" s="132">
        <f t="shared" ref="BG534" si="5617">+BI534</f>
        <v>6228</v>
      </c>
      <c r="BH534" s="229">
        <f t="shared" ref="BH534" si="5618">+A534</f>
        <v>44358</v>
      </c>
      <c r="BI534" s="132">
        <f t="shared" ref="BI534" si="5619">+C534</f>
        <v>6228</v>
      </c>
      <c r="BJ534" s="1">
        <f t="shared" ref="BJ534" si="5620">+BE534</f>
        <v>44358</v>
      </c>
      <c r="BK534">
        <f t="shared" ref="BK534" si="5621">+L534</f>
        <v>27</v>
      </c>
      <c r="BL534">
        <f t="shared" ref="BL534" si="5622">+M534</f>
        <v>27</v>
      </c>
      <c r="BM534" s="1">
        <f t="shared" ref="BM534" si="5623">+BJ534</f>
        <v>44358</v>
      </c>
      <c r="BN534">
        <f t="shared" ref="BN534" si="5624">+BN533+BK534</f>
        <v>9874</v>
      </c>
      <c r="BO534">
        <f t="shared" ref="BO534" si="5625">+BO533+BL534</f>
        <v>5320</v>
      </c>
      <c r="BP534" s="179">
        <f t="shared" ref="BP534" si="5626">+A534</f>
        <v>44358</v>
      </c>
      <c r="BQ534">
        <f t="shared" ref="BQ534" si="5627">+AF534</f>
        <v>11874</v>
      </c>
      <c r="BR534">
        <f t="shared" ref="BR534" si="5628">+AH534</f>
        <v>11593</v>
      </c>
      <c r="BS534">
        <f t="shared" ref="BS534" si="5629">+AJ534</f>
        <v>210</v>
      </c>
      <c r="BT534">
        <v>15</v>
      </c>
      <c r="BU534">
        <f t="shared" ref="BU534" si="5630">+AD534</f>
        <v>0</v>
      </c>
      <c r="BV534">
        <f t="shared" ref="BV534" si="5631">+BV533+BU534</f>
        <v>724</v>
      </c>
      <c r="BW534" s="179">
        <f t="shared" ref="BW534" si="5632">+A534</f>
        <v>44358</v>
      </c>
      <c r="BX534">
        <f t="shared" ref="BX534" si="5633">+AL534</f>
        <v>52</v>
      </c>
      <c r="BY534">
        <f t="shared" ref="BY534" si="5634">+AN534</f>
        <v>51</v>
      </c>
      <c r="BZ534">
        <f t="shared" ref="BZ534" si="5635">+AP534</f>
        <v>0</v>
      </c>
      <c r="CA534" s="179">
        <f t="shared" ref="CA534" si="5636">+A534</f>
        <v>44358</v>
      </c>
      <c r="CB534">
        <f t="shared" ref="CB534" si="5637">+AR534</f>
        <v>12500</v>
      </c>
      <c r="CC534">
        <f t="shared" ref="CC534" si="5638">+AT534</f>
        <v>1133</v>
      </c>
      <c r="CD534">
        <f t="shared" ref="CD534" si="5639">+AV534</f>
        <v>385</v>
      </c>
      <c r="CE534" s="179">
        <f t="shared" ref="CE534" si="5640">+A534</f>
        <v>44358</v>
      </c>
      <c r="CF534">
        <f t="shared" ref="CF534" si="5641">+AD534</f>
        <v>0</v>
      </c>
      <c r="CG534">
        <f t="shared" ref="CG534" si="5642">+AG534</f>
        <v>3</v>
      </c>
      <c r="CH534" s="179">
        <f t="shared" ref="CH534" si="5643">+A534</f>
        <v>44358</v>
      </c>
      <c r="CI534">
        <f t="shared" ref="CI534" si="5644">+AI534</f>
        <v>0</v>
      </c>
      <c r="CJ534" s="1">
        <f t="shared" ref="CJ534" si="5645">+Z534</f>
        <v>44358</v>
      </c>
      <c r="CK534" s="282">
        <f t="shared" ref="CK534" si="5646">+AD534</f>
        <v>0</v>
      </c>
      <c r="CL534" s="1">
        <f t="shared" ref="CL534" si="5647">+Z534</f>
        <v>44358</v>
      </c>
      <c r="CM534" s="283">
        <f t="shared" ref="CM534" si="5648">+AI534</f>
        <v>0</v>
      </c>
    </row>
    <row r="535" spans="1:91" ht="18" customHeight="1" x14ac:dyDescent="0.55000000000000004">
      <c r="A535" s="179">
        <v>44359</v>
      </c>
      <c r="B535" s="240">
        <v>28</v>
      </c>
      <c r="C535" s="154">
        <f t="shared" ref="C535" si="5649">+B535+C534</f>
        <v>6256</v>
      </c>
      <c r="D535" s="154">
        <f t="shared" ref="D535" si="5650">+C535-F535</f>
        <v>313</v>
      </c>
      <c r="E535" s="147">
        <v>2</v>
      </c>
      <c r="F535" s="147">
        <v>5943</v>
      </c>
      <c r="G535" s="147">
        <v>1</v>
      </c>
      <c r="H535" s="135"/>
      <c r="I535" s="147">
        <v>2</v>
      </c>
      <c r="J535" s="135"/>
      <c r="K535" s="42">
        <v>0</v>
      </c>
      <c r="L535" s="146">
        <v>18</v>
      </c>
      <c r="M535" s="147">
        <v>18</v>
      </c>
      <c r="N535" s="135"/>
      <c r="O535" s="135"/>
      <c r="P535" s="147">
        <v>7</v>
      </c>
      <c r="Q535" s="147">
        <v>7</v>
      </c>
      <c r="R535" s="135"/>
      <c r="S535" s="135"/>
      <c r="T535" s="147">
        <v>12</v>
      </c>
      <c r="U535" s="147">
        <v>12</v>
      </c>
      <c r="V535" s="135"/>
      <c r="W535" s="42">
        <v>382</v>
      </c>
      <c r="X535" s="148">
        <v>360</v>
      </c>
      <c r="Y535" s="5">
        <f t="shared" si="2287"/>
        <v>347</v>
      </c>
      <c r="Z535" s="75">
        <f t="shared" ref="Z535" si="5651">+A535</f>
        <v>44359</v>
      </c>
      <c r="AA535" s="230">
        <f t="shared" ref="AA535" si="5652">+AF535+AL535+AR535</f>
        <v>24675</v>
      </c>
      <c r="AB535" s="230">
        <f t="shared" ref="AB535" si="5653">+AH535+AN535+AT535</f>
        <v>12779</v>
      </c>
      <c r="AC535" s="231">
        <f t="shared" ref="AC535" si="5654">+AJ535+AP535+AV535</f>
        <v>621</v>
      </c>
      <c r="AD535" s="183">
        <f t="shared" ref="AD535" si="5655">+AF535-AF534</f>
        <v>3</v>
      </c>
      <c r="AE535" s="243">
        <f t="shared" ref="AE535" si="5656">+AE534+AD535</f>
        <v>10672</v>
      </c>
      <c r="AF535" s="155">
        <v>11877</v>
      </c>
      <c r="AG535" s="184">
        <f t="shared" ref="AG535" si="5657">+AH535-AH534</f>
        <v>2</v>
      </c>
      <c r="AH535" s="155">
        <v>11595</v>
      </c>
      <c r="AI535" s="184">
        <f t="shared" ref="AI535" si="5658">+AJ535-AJ534</f>
        <v>0</v>
      </c>
      <c r="AJ535" s="185">
        <v>210</v>
      </c>
      <c r="AK535" s="186">
        <f t="shared" ref="AK535" si="5659">+AL535-AL534</f>
        <v>0</v>
      </c>
      <c r="AL535" s="155">
        <v>52</v>
      </c>
      <c r="AM535" s="184">
        <f t="shared" ref="AM535" si="5660">+AN535-AN534</f>
        <v>0</v>
      </c>
      <c r="AN535" s="155">
        <v>51</v>
      </c>
      <c r="AO535" s="184">
        <f t="shared" ref="AO535" si="5661">+AP535-AP534</f>
        <v>0</v>
      </c>
      <c r="AP535" s="187">
        <v>0</v>
      </c>
      <c r="AQ535" s="186">
        <f t="shared" si="5609"/>
        <v>246</v>
      </c>
      <c r="AR535" s="155">
        <v>12746</v>
      </c>
      <c r="AS535" s="184">
        <f t="shared" ref="AS535" si="5662">+AT535-AT534</f>
        <v>0</v>
      </c>
      <c r="AT535" s="155">
        <v>1133</v>
      </c>
      <c r="AU535" s="184">
        <f t="shared" ref="AU535:AU536" si="5663">+AV535-AV534</f>
        <v>26</v>
      </c>
      <c r="AV535" s="188">
        <v>411</v>
      </c>
      <c r="AW535" s="238">
        <f t="shared" si="1985"/>
        <v>374</v>
      </c>
      <c r="AX535" s="237">
        <f t="shared" ref="AX535" si="5664">+A535</f>
        <v>44359</v>
      </c>
      <c r="AY535" s="6">
        <v>0</v>
      </c>
      <c r="AZ535" s="238">
        <f t="shared" ref="AZ535" si="5665">+AZ534+AY535</f>
        <v>410</v>
      </c>
      <c r="BA535" s="238">
        <f t="shared" si="2496"/>
        <v>318</v>
      </c>
      <c r="BB535" s="130">
        <v>0</v>
      </c>
      <c r="BC535" s="27">
        <f t="shared" ref="BC535" si="5666">+BC534+BB535</f>
        <v>964</v>
      </c>
      <c r="BD535" s="238">
        <f t="shared" si="2497"/>
        <v>353</v>
      </c>
      <c r="BE535" s="229">
        <f t="shared" ref="BE535" si="5667">+Z535</f>
        <v>44359</v>
      </c>
      <c r="BF535" s="132">
        <f t="shared" ref="BF535" si="5668">+B535</f>
        <v>28</v>
      </c>
      <c r="BG535" s="132">
        <f t="shared" ref="BG535" si="5669">+BI535</f>
        <v>6256</v>
      </c>
      <c r="BH535" s="229">
        <f t="shared" ref="BH535" si="5670">+A535</f>
        <v>44359</v>
      </c>
      <c r="BI535" s="132">
        <f t="shared" ref="BI535" si="5671">+C535</f>
        <v>6256</v>
      </c>
      <c r="BJ535" s="1">
        <f t="shared" ref="BJ535" si="5672">+BE535</f>
        <v>44359</v>
      </c>
      <c r="BK535">
        <f t="shared" ref="BK535" si="5673">+L535</f>
        <v>18</v>
      </c>
      <c r="BL535">
        <f t="shared" ref="BL535" si="5674">+M535</f>
        <v>18</v>
      </c>
      <c r="BM535" s="1">
        <f t="shared" ref="BM535" si="5675">+BJ535</f>
        <v>44359</v>
      </c>
      <c r="BN535">
        <f t="shared" ref="BN535" si="5676">+BN534+BK535</f>
        <v>9892</v>
      </c>
      <c r="BO535">
        <f t="shared" ref="BO535" si="5677">+BO534+BL535</f>
        <v>5338</v>
      </c>
      <c r="BP535" s="179">
        <f t="shared" ref="BP535" si="5678">+A535</f>
        <v>44359</v>
      </c>
      <c r="BQ535">
        <f t="shared" ref="BQ535" si="5679">+AF535</f>
        <v>11877</v>
      </c>
      <c r="BR535">
        <f t="shared" ref="BR535" si="5680">+AH535</f>
        <v>11595</v>
      </c>
      <c r="BS535">
        <f t="shared" ref="BS535" si="5681">+AJ535</f>
        <v>210</v>
      </c>
      <c r="BT535">
        <v>15</v>
      </c>
      <c r="BU535">
        <f t="shared" ref="BU535" si="5682">+AD535</f>
        <v>3</v>
      </c>
      <c r="BV535">
        <f t="shared" ref="BV535" si="5683">+BV534+BU535</f>
        <v>727</v>
      </c>
      <c r="BW535" s="179">
        <f t="shared" ref="BW535" si="5684">+A535</f>
        <v>44359</v>
      </c>
      <c r="BX535">
        <f t="shared" ref="BX535" si="5685">+AL535</f>
        <v>52</v>
      </c>
      <c r="BY535">
        <f t="shared" ref="BY535" si="5686">+AN535</f>
        <v>51</v>
      </c>
      <c r="BZ535">
        <f t="shared" ref="BZ535" si="5687">+AP535</f>
        <v>0</v>
      </c>
      <c r="CA535" s="179">
        <f t="shared" ref="CA535" si="5688">+A535</f>
        <v>44359</v>
      </c>
      <c r="CB535">
        <f t="shared" ref="CB535" si="5689">+AR535</f>
        <v>12746</v>
      </c>
      <c r="CC535">
        <f t="shared" ref="CC535" si="5690">+AT535</f>
        <v>1133</v>
      </c>
      <c r="CD535">
        <f t="shared" ref="CD535" si="5691">+AV535</f>
        <v>411</v>
      </c>
      <c r="CE535" s="179">
        <f t="shared" ref="CE535" si="5692">+A535</f>
        <v>44359</v>
      </c>
      <c r="CF535">
        <f t="shared" ref="CF535" si="5693">+AD535</f>
        <v>3</v>
      </c>
      <c r="CG535">
        <f t="shared" ref="CG535" si="5694">+AG535</f>
        <v>2</v>
      </c>
      <c r="CH535" s="179">
        <f t="shared" ref="CH535" si="5695">+A535</f>
        <v>44359</v>
      </c>
      <c r="CI535">
        <f t="shared" ref="CI535" si="5696">+AI535</f>
        <v>0</v>
      </c>
      <c r="CJ535" s="1">
        <f t="shared" ref="CJ535" si="5697">+Z535</f>
        <v>44359</v>
      </c>
      <c r="CK535" s="282">
        <f t="shared" ref="CK535" si="5698">+AD535</f>
        <v>3</v>
      </c>
      <c r="CL535" s="1">
        <f t="shared" ref="CL535" si="5699">+Z535</f>
        <v>44359</v>
      </c>
      <c r="CM535" s="283">
        <f t="shared" ref="CM535" si="5700">+AI535</f>
        <v>0</v>
      </c>
    </row>
    <row r="536" spans="1:91" ht="18" customHeight="1" x14ac:dyDescent="0.55000000000000004">
      <c r="A536" s="179">
        <v>44360</v>
      </c>
      <c r="B536" s="240">
        <v>19</v>
      </c>
      <c r="C536" s="154">
        <f t="shared" ref="C536" si="5701">+B536+C535</f>
        <v>6275</v>
      </c>
      <c r="D536" s="154">
        <f t="shared" ref="D536" si="5702">+C536-F536</f>
        <v>322</v>
      </c>
      <c r="E536" s="147">
        <v>2</v>
      </c>
      <c r="F536" s="147">
        <v>5953</v>
      </c>
      <c r="G536" s="147">
        <v>0</v>
      </c>
      <c r="H536" s="135"/>
      <c r="I536" s="147">
        <v>2</v>
      </c>
      <c r="J536" s="135"/>
      <c r="K536" s="42">
        <v>0</v>
      </c>
      <c r="L536" s="146">
        <v>24</v>
      </c>
      <c r="M536" s="147">
        <v>24</v>
      </c>
      <c r="N536" s="135"/>
      <c r="O536" s="135"/>
      <c r="P536" s="147">
        <v>3</v>
      </c>
      <c r="Q536" s="147">
        <v>3</v>
      </c>
      <c r="R536" s="135"/>
      <c r="S536" s="135"/>
      <c r="T536" s="147">
        <v>12</v>
      </c>
      <c r="U536" s="147">
        <v>12</v>
      </c>
      <c r="V536" s="135"/>
      <c r="W536" s="42">
        <v>391</v>
      </c>
      <c r="X536" s="148">
        <v>369</v>
      </c>
      <c r="Y536" s="5">
        <f t="shared" si="2287"/>
        <v>348</v>
      </c>
      <c r="Z536" s="75">
        <f t="shared" ref="Z536" si="5703">+A536</f>
        <v>44360</v>
      </c>
      <c r="AA536" s="230">
        <f t="shared" ref="AA536" si="5704">+AF536+AL536+AR536</f>
        <v>24850</v>
      </c>
      <c r="AB536" s="230">
        <f t="shared" ref="AB536" si="5705">+AH536+AN536+AT536</f>
        <v>12782</v>
      </c>
      <c r="AC536" s="231">
        <f t="shared" ref="AC536" si="5706">+AJ536+AP536+AV536</f>
        <v>647</v>
      </c>
      <c r="AD536" s="183">
        <f t="shared" ref="AD536" si="5707">+AF536-AF535</f>
        <v>0</v>
      </c>
      <c r="AE536" s="243">
        <f t="shared" ref="AE536" si="5708">+AE535+AD536</f>
        <v>10672</v>
      </c>
      <c r="AF536" s="155">
        <v>11877</v>
      </c>
      <c r="AG536" s="184">
        <f t="shared" ref="AG536:AG537" si="5709">+AH536-AH535</f>
        <v>3</v>
      </c>
      <c r="AH536" s="155">
        <v>11598</v>
      </c>
      <c r="AI536" s="184">
        <f t="shared" ref="AI536" si="5710">+AJ536-AJ535</f>
        <v>0</v>
      </c>
      <c r="AJ536" s="185">
        <v>210</v>
      </c>
      <c r="AK536" s="186">
        <f t="shared" ref="AK536" si="5711">+AL536-AL535</f>
        <v>0</v>
      </c>
      <c r="AL536" s="155">
        <v>52</v>
      </c>
      <c r="AM536" s="184">
        <f t="shared" ref="AM536" si="5712">+AN536-AN535</f>
        <v>0</v>
      </c>
      <c r="AN536" s="155">
        <v>51</v>
      </c>
      <c r="AO536" s="184">
        <f t="shared" ref="AO536" si="5713">+AP536-AP535</f>
        <v>0</v>
      </c>
      <c r="AP536" s="187">
        <v>0</v>
      </c>
      <c r="AQ536" s="186">
        <f t="shared" ref="AQ536" si="5714">+AR536-AR535</f>
        <v>175</v>
      </c>
      <c r="AR536" s="155">
        <v>12921</v>
      </c>
      <c r="AS536" s="184">
        <f t="shared" ref="AS536" si="5715">+AT536-AT535</f>
        <v>0</v>
      </c>
      <c r="AT536" s="155">
        <v>1133</v>
      </c>
      <c r="AU536" s="184">
        <f t="shared" si="5663"/>
        <v>26</v>
      </c>
      <c r="AV536" s="188">
        <v>437</v>
      </c>
      <c r="AW536" s="238">
        <f t="shared" si="1985"/>
        <v>375</v>
      </c>
      <c r="AX536" s="237">
        <f t="shared" ref="AX536" si="5716">+A536</f>
        <v>44360</v>
      </c>
      <c r="AY536" s="6">
        <v>0</v>
      </c>
      <c r="AZ536" s="238">
        <f t="shared" ref="AZ536" si="5717">+AZ535+AY536</f>
        <v>410</v>
      </c>
      <c r="BA536" s="238">
        <f t="shared" si="2496"/>
        <v>319</v>
      </c>
      <c r="BB536" s="130">
        <v>0</v>
      </c>
      <c r="BC536" s="27">
        <f t="shared" ref="BC536" si="5718">+BC535+BB536</f>
        <v>964</v>
      </c>
      <c r="BD536" s="238">
        <f t="shared" si="2497"/>
        <v>354</v>
      </c>
      <c r="BE536" s="229">
        <f t="shared" ref="BE536" si="5719">+Z536</f>
        <v>44360</v>
      </c>
      <c r="BF536" s="132">
        <f t="shared" ref="BF536" si="5720">+B536</f>
        <v>19</v>
      </c>
      <c r="BG536" s="132">
        <f t="shared" ref="BG536" si="5721">+BI536</f>
        <v>6275</v>
      </c>
      <c r="BH536" s="229">
        <f t="shared" ref="BH536" si="5722">+A536</f>
        <v>44360</v>
      </c>
      <c r="BI536" s="132">
        <f t="shared" ref="BI536" si="5723">+C536</f>
        <v>6275</v>
      </c>
      <c r="BJ536" s="1">
        <f t="shared" ref="BJ536" si="5724">+BE536</f>
        <v>44360</v>
      </c>
      <c r="BK536">
        <f t="shared" ref="BK536" si="5725">+L536</f>
        <v>24</v>
      </c>
      <c r="BL536">
        <f t="shared" ref="BL536" si="5726">+M536</f>
        <v>24</v>
      </c>
      <c r="BM536" s="1">
        <f t="shared" ref="BM536" si="5727">+BJ536</f>
        <v>44360</v>
      </c>
      <c r="BN536">
        <f t="shared" ref="BN536" si="5728">+BN535+BK536</f>
        <v>9916</v>
      </c>
      <c r="BO536">
        <f t="shared" ref="BO536" si="5729">+BO535+BL536</f>
        <v>5362</v>
      </c>
      <c r="BP536" s="179">
        <f t="shared" ref="BP536" si="5730">+A536</f>
        <v>44360</v>
      </c>
      <c r="BQ536">
        <f t="shared" ref="BQ536" si="5731">+AF536</f>
        <v>11877</v>
      </c>
      <c r="BR536">
        <f t="shared" ref="BR536" si="5732">+AH536</f>
        <v>11598</v>
      </c>
      <c r="BS536">
        <f t="shared" ref="BS536" si="5733">+AJ536</f>
        <v>210</v>
      </c>
      <c r="BT536">
        <v>15</v>
      </c>
      <c r="BU536">
        <f t="shared" ref="BU536" si="5734">+AD536</f>
        <v>0</v>
      </c>
      <c r="BV536">
        <f t="shared" ref="BV536" si="5735">+BV535+BU536</f>
        <v>727</v>
      </c>
      <c r="BW536" s="179">
        <f t="shared" ref="BW536" si="5736">+A536</f>
        <v>44360</v>
      </c>
      <c r="BX536">
        <f t="shared" ref="BX536" si="5737">+AL536</f>
        <v>52</v>
      </c>
      <c r="BY536">
        <f t="shared" ref="BY536" si="5738">+AN536</f>
        <v>51</v>
      </c>
      <c r="BZ536">
        <f t="shared" ref="BZ536" si="5739">+AP536</f>
        <v>0</v>
      </c>
      <c r="CA536" s="179">
        <f t="shared" ref="CA536" si="5740">+A536</f>
        <v>44360</v>
      </c>
      <c r="CB536">
        <f t="shared" ref="CB536" si="5741">+AR536</f>
        <v>12921</v>
      </c>
      <c r="CC536">
        <f t="shared" ref="CC536" si="5742">+AT536</f>
        <v>1133</v>
      </c>
      <c r="CD536">
        <f t="shared" ref="CD536" si="5743">+AV536</f>
        <v>437</v>
      </c>
      <c r="CE536" s="179">
        <f t="shared" ref="CE536" si="5744">+A536</f>
        <v>44360</v>
      </c>
      <c r="CF536">
        <f t="shared" ref="CF536" si="5745">+AD536</f>
        <v>0</v>
      </c>
      <c r="CG536">
        <f t="shared" ref="CG536" si="5746">+AG536</f>
        <v>3</v>
      </c>
      <c r="CH536" s="179">
        <f t="shared" ref="CH536" si="5747">+A536</f>
        <v>44360</v>
      </c>
      <c r="CI536">
        <f t="shared" ref="CI536" si="5748">+AI536</f>
        <v>0</v>
      </c>
      <c r="CJ536" s="1">
        <f t="shared" ref="CJ536" si="5749">+Z536</f>
        <v>44360</v>
      </c>
      <c r="CK536" s="282">
        <f t="shared" ref="CK536" si="5750">+AD536</f>
        <v>0</v>
      </c>
      <c r="CL536" s="1">
        <f t="shared" ref="CL536" si="5751">+Z536</f>
        <v>44360</v>
      </c>
      <c r="CM536" s="283">
        <f t="shared" ref="CM536" si="5752">+AI536</f>
        <v>0</v>
      </c>
    </row>
    <row r="537" spans="1:91" ht="18" customHeight="1" x14ac:dyDescent="0.55000000000000004">
      <c r="A537" s="179">
        <v>44361</v>
      </c>
      <c r="B537" s="240">
        <v>18</v>
      </c>
      <c r="C537" s="154">
        <f t="shared" ref="C537" si="5753">+B537+C536</f>
        <v>6293</v>
      </c>
      <c r="D537" s="154">
        <f t="shared" ref="D537" si="5754">+C537-F537</f>
        <v>332</v>
      </c>
      <c r="E537" s="147">
        <v>3</v>
      </c>
      <c r="F537" s="147">
        <v>5961</v>
      </c>
      <c r="G537" s="147">
        <v>0</v>
      </c>
      <c r="H537" s="135"/>
      <c r="I537" s="147">
        <v>2</v>
      </c>
      <c r="J537" s="135"/>
      <c r="K537" s="42">
        <v>0</v>
      </c>
      <c r="L537" s="146">
        <v>25</v>
      </c>
      <c r="M537" s="147">
        <v>24</v>
      </c>
      <c r="N537" s="135"/>
      <c r="O537" s="135"/>
      <c r="P537" s="147">
        <v>1</v>
      </c>
      <c r="Q537" s="147">
        <v>1</v>
      </c>
      <c r="R537" s="135"/>
      <c r="S537" s="135"/>
      <c r="T537" s="147">
        <v>11</v>
      </c>
      <c r="U537" s="147">
        <v>10</v>
      </c>
      <c r="V537" s="135"/>
      <c r="W537" s="42">
        <v>404</v>
      </c>
      <c r="X537" s="148">
        <v>382</v>
      </c>
      <c r="Y537" s="5">
        <f t="shared" si="2287"/>
        <v>349</v>
      </c>
      <c r="Z537" s="75">
        <f t="shared" ref="Z537" si="5755">+A537</f>
        <v>44361</v>
      </c>
      <c r="AA537" s="230">
        <f t="shared" ref="AA537" si="5756">+AF537+AL537+AR537</f>
        <v>25036</v>
      </c>
      <c r="AB537" s="230">
        <f t="shared" ref="AB537" si="5757">+AH537+AN537+AT537</f>
        <v>12784</v>
      </c>
      <c r="AC537" s="231">
        <f t="shared" ref="AC537" si="5758">+AJ537+AP537+AV537</f>
        <v>662</v>
      </c>
      <c r="AD537" s="183">
        <f t="shared" ref="AD537" si="5759">+AF537-AF536</f>
        <v>1</v>
      </c>
      <c r="AE537" s="243">
        <f t="shared" ref="AE537" si="5760">+AE536+AD537</f>
        <v>10673</v>
      </c>
      <c r="AF537" s="155">
        <v>11878</v>
      </c>
      <c r="AG537" s="184">
        <f t="shared" si="5709"/>
        <v>2</v>
      </c>
      <c r="AH537" s="155">
        <v>11600</v>
      </c>
      <c r="AI537" s="184">
        <f t="shared" ref="AI537" si="5761">+AJ537-AJ536</f>
        <v>0</v>
      </c>
      <c r="AJ537" s="185">
        <v>210</v>
      </c>
      <c r="AK537" s="186">
        <f t="shared" ref="AK537" si="5762">+AL537-AL536</f>
        <v>0</v>
      </c>
      <c r="AL537" s="155">
        <v>52</v>
      </c>
      <c r="AM537" s="184">
        <f t="shared" ref="AM537" si="5763">+AN537-AN536</f>
        <v>0</v>
      </c>
      <c r="AN537" s="155">
        <v>51</v>
      </c>
      <c r="AO537" s="184">
        <f t="shared" ref="AO537" si="5764">+AP537-AP536</f>
        <v>0</v>
      </c>
      <c r="AP537" s="187">
        <v>0</v>
      </c>
      <c r="AQ537" s="186">
        <f t="shared" ref="AQ537" si="5765">+AR537-AR536</f>
        <v>185</v>
      </c>
      <c r="AR537" s="155">
        <v>13106</v>
      </c>
      <c r="AS537" s="184">
        <f t="shared" ref="AS537" si="5766">+AT537-AT536</f>
        <v>0</v>
      </c>
      <c r="AT537" s="155">
        <v>1133</v>
      </c>
      <c r="AU537" s="184">
        <f t="shared" ref="AU537" si="5767">+AV537-AV536</f>
        <v>15</v>
      </c>
      <c r="AV537" s="188">
        <v>452</v>
      </c>
      <c r="AW537" s="238">
        <f t="shared" si="1985"/>
        <v>376</v>
      </c>
      <c r="AX537" s="237">
        <f t="shared" ref="AX537" si="5768">+A537</f>
        <v>44361</v>
      </c>
      <c r="AY537" s="6">
        <v>0</v>
      </c>
      <c r="AZ537" s="238">
        <f t="shared" ref="AZ537" si="5769">+AZ536+AY537</f>
        <v>410</v>
      </c>
      <c r="BA537" s="238">
        <f t="shared" si="2496"/>
        <v>320</v>
      </c>
      <c r="BB537" s="130">
        <v>0</v>
      </c>
      <c r="BC537" s="27">
        <f t="shared" ref="BC537" si="5770">+BC536+BB537</f>
        <v>964</v>
      </c>
      <c r="BD537" s="238">
        <f t="shared" si="2497"/>
        <v>355</v>
      </c>
      <c r="BE537" s="229">
        <f t="shared" ref="BE537" si="5771">+Z537</f>
        <v>44361</v>
      </c>
      <c r="BF537" s="132">
        <f t="shared" ref="BF537" si="5772">+B537</f>
        <v>18</v>
      </c>
      <c r="BG537" s="132">
        <f t="shared" ref="BG537" si="5773">+BI537</f>
        <v>6293</v>
      </c>
      <c r="BH537" s="229">
        <f t="shared" ref="BH537" si="5774">+A537</f>
        <v>44361</v>
      </c>
      <c r="BI537" s="132">
        <f t="shared" ref="BI537" si="5775">+C537</f>
        <v>6293</v>
      </c>
      <c r="BJ537" s="1">
        <f t="shared" ref="BJ537" si="5776">+BE537</f>
        <v>44361</v>
      </c>
      <c r="BK537">
        <f t="shared" ref="BK537" si="5777">+L537</f>
        <v>25</v>
      </c>
      <c r="BL537">
        <f t="shared" ref="BL537" si="5778">+M537</f>
        <v>24</v>
      </c>
      <c r="BM537" s="1">
        <f t="shared" ref="BM537" si="5779">+BJ537</f>
        <v>44361</v>
      </c>
      <c r="BN537">
        <f t="shared" ref="BN537" si="5780">+BN536+BK537</f>
        <v>9941</v>
      </c>
      <c r="BO537">
        <f t="shared" ref="BO537" si="5781">+BO536+BL537</f>
        <v>5386</v>
      </c>
      <c r="BP537" s="179">
        <f t="shared" ref="BP537" si="5782">+A537</f>
        <v>44361</v>
      </c>
      <c r="BQ537">
        <f t="shared" ref="BQ537" si="5783">+AF537</f>
        <v>11878</v>
      </c>
      <c r="BR537">
        <f t="shared" ref="BR537" si="5784">+AH537</f>
        <v>11600</v>
      </c>
      <c r="BS537">
        <f t="shared" ref="BS537" si="5785">+AJ537</f>
        <v>210</v>
      </c>
      <c r="BT537">
        <v>15</v>
      </c>
      <c r="BU537">
        <f t="shared" ref="BU537" si="5786">+AD537</f>
        <v>1</v>
      </c>
      <c r="BV537">
        <f t="shared" ref="BV537" si="5787">+BV536+BU537</f>
        <v>728</v>
      </c>
      <c r="BW537" s="179">
        <f t="shared" ref="BW537" si="5788">+A537</f>
        <v>44361</v>
      </c>
      <c r="BX537">
        <f t="shared" ref="BX537" si="5789">+AL537</f>
        <v>52</v>
      </c>
      <c r="BY537">
        <f t="shared" ref="BY537" si="5790">+AN537</f>
        <v>51</v>
      </c>
      <c r="BZ537">
        <f t="shared" ref="BZ537" si="5791">+AP537</f>
        <v>0</v>
      </c>
      <c r="CA537" s="179">
        <f t="shared" ref="CA537" si="5792">+A537</f>
        <v>44361</v>
      </c>
      <c r="CB537">
        <f t="shared" ref="CB537" si="5793">+AR537</f>
        <v>13106</v>
      </c>
      <c r="CC537">
        <f t="shared" ref="CC537" si="5794">+AT537</f>
        <v>1133</v>
      </c>
      <c r="CD537">
        <f t="shared" ref="CD537" si="5795">+AV537</f>
        <v>452</v>
      </c>
      <c r="CE537" s="179">
        <f t="shared" ref="CE537" si="5796">+A537</f>
        <v>44361</v>
      </c>
      <c r="CF537">
        <f t="shared" ref="CF537" si="5797">+AD537</f>
        <v>1</v>
      </c>
      <c r="CG537">
        <f t="shared" ref="CG537" si="5798">+AG537</f>
        <v>2</v>
      </c>
      <c r="CH537" s="179">
        <f t="shared" ref="CH537" si="5799">+A537</f>
        <v>44361</v>
      </c>
      <c r="CI537">
        <f t="shared" ref="CI537" si="5800">+AI537</f>
        <v>0</v>
      </c>
      <c r="CJ537" s="1">
        <f t="shared" ref="CJ537" si="5801">+Z537</f>
        <v>44361</v>
      </c>
      <c r="CK537" s="282">
        <f t="shared" ref="CK537" si="5802">+AD537</f>
        <v>1</v>
      </c>
      <c r="CL537" s="1">
        <f t="shared" ref="CL537" si="5803">+Z537</f>
        <v>44361</v>
      </c>
      <c r="CM537" s="283">
        <f t="shared" ref="CM537" si="5804">+AI537</f>
        <v>0</v>
      </c>
    </row>
    <row r="538" spans="1:91" ht="18" customHeight="1" x14ac:dyDescent="0.55000000000000004">
      <c r="A538" s="179">
        <v>44362</v>
      </c>
      <c r="B538" s="240">
        <v>21</v>
      </c>
      <c r="C538" s="154">
        <f t="shared" ref="C538" si="5805">+B538+C537</f>
        <v>6314</v>
      </c>
      <c r="D538" s="154">
        <f t="shared" ref="D538" si="5806">+C538-F538</f>
        <v>337</v>
      </c>
      <c r="E538" s="147">
        <v>3</v>
      </c>
      <c r="F538" s="147">
        <v>5977</v>
      </c>
      <c r="G538" s="147">
        <v>3</v>
      </c>
      <c r="H538" s="135"/>
      <c r="I538" s="147">
        <v>3</v>
      </c>
      <c r="J538" s="135"/>
      <c r="K538" s="42">
        <v>0</v>
      </c>
      <c r="L538" s="146">
        <v>36</v>
      </c>
      <c r="M538" s="147">
        <v>36</v>
      </c>
      <c r="N538" s="135"/>
      <c r="O538" s="135"/>
      <c r="P538" s="147">
        <v>2</v>
      </c>
      <c r="Q538" s="147">
        <v>2</v>
      </c>
      <c r="R538" s="135"/>
      <c r="S538" s="135"/>
      <c r="T538" s="147">
        <v>17</v>
      </c>
      <c r="U538" s="147">
        <v>17</v>
      </c>
      <c r="V538" s="135"/>
      <c r="W538" s="42">
        <v>421</v>
      </c>
      <c r="X538" s="148">
        <v>399</v>
      </c>
      <c r="Y538" s="5">
        <f t="shared" si="2287"/>
        <v>350</v>
      </c>
      <c r="Z538" s="75">
        <f t="shared" ref="Z538" si="5807">+A538</f>
        <v>44362</v>
      </c>
      <c r="AA538" s="230">
        <f t="shared" ref="AA538" si="5808">+AF538+AL538+AR538</f>
        <v>25173</v>
      </c>
      <c r="AB538" s="230">
        <f t="shared" ref="AB538" si="5809">+AH538+AN538+AT538</f>
        <v>12784</v>
      </c>
      <c r="AC538" s="231">
        <f t="shared" ref="AC538" si="5810">+AJ538+AP538+AV538</f>
        <v>670</v>
      </c>
      <c r="AD538" s="183">
        <f t="shared" ref="AD538" si="5811">+AF538-AF537</f>
        <v>2</v>
      </c>
      <c r="AE538" s="243">
        <f t="shared" ref="AE538" si="5812">+AE537+AD538</f>
        <v>10675</v>
      </c>
      <c r="AF538" s="155">
        <v>11880</v>
      </c>
      <c r="AG538" s="184">
        <f t="shared" ref="AG538" si="5813">+AH538-AH537</f>
        <v>0</v>
      </c>
      <c r="AH538" s="155">
        <v>11600</v>
      </c>
      <c r="AI538" s="184">
        <f t="shared" ref="AI538" si="5814">+AJ538-AJ537</f>
        <v>0</v>
      </c>
      <c r="AJ538" s="185">
        <v>210</v>
      </c>
      <c r="AK538" s="186">
        <f t="shared" ref="AK538" si="5815">+AL538-AL537</f>
        <v>0</v>
      </c>
      <c r="AL538" s="155">
        <v>52</v>
      </c>
      <c r="AM538" s="184">
        <f t="shared" ref="AM538" si="5816">+AN538-AN537</f>
        <v>0</v>
      </c>
      <c r="AN538" s="155">
        <v>51</v>
      </c>
      <c r="AO538" s="184">
        <f t="shared" ref="AO538" si="5817">+AP538-AP537</f>
        <v>0</v>
      </c>
      <c r="AP538" s="187">
        <v>0</v>
      </c>
      <c r="AQ538" s="186">
        <f t="shared" ref="AQ538" si="5818">+AR538-AR537</f>
        <v>135</v>
      </c>
      <c r="AR538" s="155">
        <v>13241</v>
      </c>
      <c r="AS538" s="184">
        <f t="shared" ref="AS538" si="5819">+AT538-AT537</f>
        <v>0</v>
      </c>
      <c r="AT538" s="155">
        <v>1133</v>
      </c>
      <c r="AU538" s="184">
        <f t="shared" ref="AU538" si="5820">+AV538-AV537</f>
        <v>8</v>
      </c>
      <c r="AV538" s="188">
        <v>460</v>
      </c>
      <c r="AW538" s="238">
        <f t="shared" si="1985"/>
        <v>377</v>
      </c>
      <c r="AX538" s="237">
        <f t="shared" ref="AX538" si="5821">+A538</f>
        <v>44362</v>
      </c>
      <c r="AY538" s="6">
        <v>0</v>
      </c>
      <c r="AZ538" s="238">
        <f t="shared" ref="AZ538" si="5822">+AZ537+AY538</f>
        <v>410</v>
      </c>
      <c r="BA538" s="238">
        <f t="shared" si="2496"/>
        <v>321</v>
      </c>
      <c r="BB538" s="130">
        <v>0</v>
      </c>
      <c r="BC538" s="27">
        <f t="shared" ref="BC538" si="5823">+BC537+BB538</f>
        <v>964</v>
      </c>
      <c r="BD538" s="238">
        <f t="shared" si="2497"/>
        <v>356</v>
      </c>
      <c r="BE538" s="229">
        <f t="shared" ref="BE538" si="5824">+Z538</f>
        <v>44362</v>
      </c>
      <c r="BF538" s="132">
        <f t="shared" ref="BF538" si="5825">+B538</f>
        <v>21</v>
      </c>
      <c r="BG538" s="132">
        <f t="shared" ref="BG538" si="5826">+BI538</f>
        <v>6314</v>
      </c>
      <c r="BH538" s="229">
        <f t="shared" ref="BH538" si="5827">+A538</f>
        <v>44362</v>
      </c>
      <c r="BI538" s="132">
        <f t="shared" ref="BI538" si="5828">+C538</f>
        <v>6314</v>
      </c>
      <c r="BJ538" s="1">
        <f t="shared" ref="BJ538" si="5829">+BE538</f>
        <v>44362</v>
      </c>
      <c r="BK538">
        <f t="shared" ref="BK538" si="5830">+L538</f>
        <v>36</v>
      </c>
      <c r="BL538">
        <f t="shared" ref="BL538" si="5831">+M538</f>
        <v>36</v>
      </c>
      <c r="BM538" s="1">
        <f t="shared" ref="BM538" si="5832">+BJ538</f>
        <v>44362</v>
      </c>
      <c r="BN538">
        <f t="shared" ref="BN538" si="5833">+BN537+BK538</f>
        <v>9977</v>
      </c>
      <c r="BO538">
        <f t="shared" ref="BO538" si="5834">+BO537+BL538</f>
        <v>5422</v>
      </c>
      <c r="BP538" s="179">
        <f t="shared" ref="BP538" si="5835">+A538</f>
        <v>44362</v>
      </c>
      <c r="BQ538">
        <f t="shared" ref="BQ538" si="5836">+AF538</f>
        <v>11880</v>
      </c>
      <c r="BR538">
        <f t="shared" ref="BR538" si="5837">+AH538</f>
        <v>11600</v>
      </c>
      <c r="BS538">
        <f t="shared" ref="BS538" si="5838">+AJ538</f>
        <v>210</v>
      </c>
      <c r="BT538">
        <v>15</v>
      </c>
      <c r="BU538">
        <f t="shared" ref="BU538" si="5839">+AD538</f>
        <v>2</v>
      </c>
      <c r="BV538">
        <f t="shared" ref="BV538" si="5840">+BV537+BU538</f>
        <v>730</v>
      </c>
      <c r="BW538" s="179">
        <f t="shared" ref="BW538" si="5841">+A538</f>
        <v>44362</v>
      </c>
      <c r="BX538">
        <f t="shared" ref="BX538" si="5842">+AL538</f>
        <v>52</v>
      </c>
      <c r="BY538">
        <f t="shared" ref="BY538" si="5843">+AN538</f>
        <v>51</v>
      </c>
      <c r="BZ538">
        <f t="shared" ref="BZ538" si="5844">+AP538</f>
        <v>0</v>
      </c>
      <c r="CA538" s="179">
        <f t="shared" ref="CA538" si="5845">+A538</f>
        <v>44362</v>
      </c>
      <c r="CB538">
        <f t="shared" ref="CB538" si="5846">+AR538</f>
        <v>13241</v>
      </c>
      <c r="CC538">
        <f t="shared" ref="CC538" si="5847">+AT538</f>
        <v>1133</v>
      </c>
      <c r="CD538">
        <f t="shared" ref="CD538" si="5848">+AV538</f>
        <v>460</v>
      </c>
      <c r="CE538" s="179">
        <f t="shared" ref="CE538" si="5849">+A538</f>
        <v>44362</v>
      </c>
      <c r="CF538">
        <f t="shared" ref="CF538" si="5850">+AD538</f>
        <v>2</v>
      </c>
      <c r="CG538">
        <f t="shared" ref="CG538" si="5851">+AG538</f>
        <v>0</v>
      </c>
      <c r="CH538" s="179">
        <f t="shared" ref="CH538" si="5852">+A538</f>
        <v>44362</v>
      </c>
      <c r="CI538">
        <f t="shared" ref="CI538" si="5853">+AI538</f>
        <v>0</v>
      </c>
      <c r="CJ538" s="1">
        <f t="shared" ref="CJ538" si="5854">+Z538</f>
        <v>44362</v>
      </c>
      <c r="CK538" s="282">
        <f t="shared" ref="CK538" si="5855">+AD538</f>
        <v>2</v>
      </c>
      <c r="CL538" s="1">
        <f t="shared" ref="CL538" si="5856">+Z538</f>
        <v>44362</v>
      </c>
      <c r="CM538" s="283">
        <f t="shared" ref="CM538" si="5857">+AI538</f>
        <v>0</v>
      </c>
    </row>
    <row r="539" spans="1:91" ht="18" customHeight="1" x14ac:dyDescent="0.55000000000000004">
      <c r="A539" s="179">
        <v>44363</v>
      </c>
      <c r="B539" s="240">
        <v>15</v>
      </c>
      <c r="C539" s="154">
        <f t="shared" ref="C539" si="5858">+B539+C538</f>
        <v>6329</v>
      </c>
      <c r="D539" s="154">
        <f t="shared" ref="D539" si="5859">+C539-F539</f>
        <v>337</v>
      </c>
      <c r="E539" s="147">
        <v>4</v>
      </c>
      <c r="F539" s="147">
        <v>5992</v>
      </c>
      <c r="G539" s="147">
        <v>0</v>
      </c>
      <c r="H539" s="135"/>
      <c r="I539" s="147">
        <v>1</v>
      </c>
      <c r="J539" s="135"/>
      <c r="K539" s="42">
        <v>0</v>
      </c>
      <c r="L539" s="146">
        <v>24</v>
      </c>
      <c r="M539" s="147">
        <v>24</v>
      </c>
      <c r="N539" s="135"/>
      <c r="O539" s="135"/>
      <c r="P539" s="147">
        <v>4</v>
      </c>
      <c r="Q539" s="147">
        <v>4</v>
      </c>
      <c r="R539" s="135"/>
      <c r="S539" s="135"/>
      <c r="T539" s="147">
        <v>14</v>
      </c>
      <c r="U539" s="147">
        <v>14</v>
      </c>
      <c r="V539" s="135"/>
      <c r="W539" s="42">
        <v>427</v>
      </c>
      <c r="X539" s="148">
        <v>405</v>
      </c>
      <c r="Y539" s="5">
        <f t="shared" si="2287"/>
        <v>351</v>
      </c>
      <c r="Z539" s="75">
        <f t="shared" ref="Z539" si="5860">+A539</f>
        <v>44363</v>
      </c>
      <c r="AA539" s="230">
        <f t="shared" ref="AA539" si="5861">+AF539+AL539+AR539</f>
        <v>25342</v>
      </c>
      <c r="AB539" s="230">
        <f t="shared" ref="AB539" si="5862">+AH539+AN539+AT539</f>
        <v>12785</v>
      </c>
      <c r="AC539" s="231">
        <f t="shared" ref="AC539" si="5863">+AJ539+AP539+AV539</f>
        <v>688</v>
      </c>
      <c r="AD539" s="183">
        <f t="shared" ref="AD539" si="5864">+AF539-AF538</f>
        <v>1</v>
      </c>
      <c r="AE539" s="243">
        <f t="shared" ref="AE539" si="5865">+AE538+AD539</f>
        <v>10676</v>
      </c>
      <c r="AF539" s="155">
        <v>11881</v>
      </c>
      <c r="AG539" s="184">
        <f t="shared" ref="AG539" si="5866">+AH539-AH538</f>
        <v>1</v>
      </c>
      <c r="AH539" s="155">
        <v>11601</v>
      </c>
      <c r="AI539" s="184">
        <f t="shared" ref="AI539" si="5867">+AJ539-AJ538</f>
        <v>0</v>
      </c>
      <c r="AJ539" s="185">
        <v>210</v>
      </c>
      <c r="AK539" s="186">
        <f t="shared" ref="AK539" si="5868">+AL539-AL538</f>
        <v>0</v>
      </c>
      <c r="AL539" s="155">
        <v>52</v>
      </c>
      <c r="AM539" s="184">
        <f t="shared" ref="AM539" si="5869">+AN539-AN538</f>
        <v>0</v>
      </c>
      <c r="AN539" s="155">
        <v>51</v>
      </c>
      <c r="AO539" s="184">
        <f t="shared" ref="AO539" si="5870">+AP539-AP538</f>
        <v>0</v>
      </c>
      <c r="AP539" s="187">
        <v>0</v>
      </c>
      <c r="AQ539" s="186">
        <f t="shared" ref="AQ539" si="5871">+AR539-AR538</f>
        <v>168</v>
      </c>
      <c r="AR539" s="155">
        <v>13409</v>
      </c>
      <c r="AS539" s="184">
        <f t="shared" ref="AS539" si="5872">+AT539-AT538</f>
        <v>0</v>
      </c>
      <c r="AT539" s="155">
        <v>1133</v>
      </c>
      <c r="AU539" s="184">
        <f t="shared" ref="AU539" si="5873">+AV539-AV538</f>
        <v>18</v>
      </c>
      <c r="AV539" s="188">
        <v>478</v>
      </c>
      <c r="AW539" s="238">
        <f t="shared" si="1985"/>
        <v>378</v>
      </c>
      <c r="AX539" s="237">
        <f t="shared" ref="AX539" si="5874">+A539</f>
        <v>44363</v>
      </c>
      <c r="AY539" s="6">
        <v>0</v>
      </c>
      <c r="AZ539" s="238">
        <f t="shared" ref="AZ539" si="5875">+AZ538+AY539</f>
        <v>410</v>
      </c>
      <c r="BA539" s="238">
        <f t="shared" si="2496"/>
        <v>322</v>
      </c>
      <c r="BB539" s="130">
        <v>0</v>
      </c>
      <c r="BC539" s="27">
        <f t="shared" ref="BC539" si="5876">+BC538+BB539</f>
        <v>964</v>
      </c>
      <c r="BD539" s="238">
        <f t="shared" si="2497"/>
        <v>357</v>
      </c>
      <c r="BE539" s="229">
        <f t="shared" ref="BE539" si="5877">+Z539</f>
        <v>44363</v>
      </c>
      <c r="BF539" s="132">
        <f t="shared" ref="BF539" si="5878">+B539</f>
        <v>15</v>
      </c>
      <c r="BG539" s="132">
        <f t="shared" ref="BG539" si="5879">+BI539</f>
        <v>6329</v>
      </c>
      <c r="BH539" s="229">
        <f t="shared" ref="BH539" si="5880">+A539</f>
        <v>44363</v>
      </c>
      <c r="BI539" s="132">
        <f t="shared" ref="BI539" si="5881">+C539</f>
        <v>6329</v>
      </c>
      <c r="BJ539" s="1">
        <f t="shared" ref="BJ539" si="5882">+BE539</f>
        <v>44363</v>
      </c>
      <c r="BK539">
        <f t="shared" ref="BK539" si="5883">+L539</f>
        <v>24</v>
      </c>
      <c r="BL539">
        <f t="shared" ref="BL539" si="5884">+M539</f>
        <v>24</v>
      </c>
      <c r="BM539" s="1">
        <f t="shared" ref="BM539" si="5885">+BJ539</f>
        <v>44363</v>
      </c>
      <c r="BN539">
        <f t="shared" ref="BN539" si="5886">+BN538+BK539</f>
        <v>10001</v>
      </c>
      <c r="BO539">
        <f t="shared" ref="BO539" si="5887">+BO538+BL539</f>
        <v>5446</v>
      </c>
      <c r="BP539" s="179">
        <f t="shared" ref="BP539" si="5888">+A539</f>
        <v>44363</v>
      </c>
      <c r="BQ539">
        <f t="shared" ref="BQ539" si="5889">+AF539</f>
        <v>11881</v>
      </c>
      <c r="BR539">
        <f t="shared" ref="BR539" si="5890">+AH539</f>
        <v>11601</v>
      </c>
      <c r="BS539">
        <f t="shared" ref="BS539" si="5891">+AJ539</f>
        <v>210</v>
      </c>
      <c r="BT539">
        <v>15</v>
      </c>
      <c r="BU539">
        <f t="shared" ref="BU539" si="5892">+AD539</f>
        <v>1</v>
      </c>
      <c r="BV539">
        <f t="shared" ref="BV539" si="5893">+BV538+BU539</f>
        <v>731</v>
      </c>
      <c r="BW539" s="179">
        <f t="shared" ref="BW539" si="5894">+A539</f>
        <v>44363</v>
      </c>
      <c r="BX539">
        <f t="shared" ref="BX539" si="5895">+AL539</f>
        <v>52</v>
      </c>
      <c r="BY539">
        <f t="shared" ref="BY539" si="5896">+AN539</f>
        <v>51</v>
      </c>
      <c r="BZ539">
        <f t="shared" ref="BZ539" si="5897">+AP539</f>
        <v>0</v>
      </c>
      <c r="CA539" s="179">
        <f t="shared" ref="CA539" si="5898">+A539</f>
        <v>44363</v>
      </c>
      <c r="CB539">
        <f t="shared" ref="CB539" si="5899">+AR539</f>
        <v>13409</v>
      </c>
      <c r="CC539">
        <f t="shared" ref="CC539" si="5900">+AT539</f>
        <v>1133</v>
      </c>
      <c r="CD539">
        <f t="shared" ref="CD539" si="5901">+AV539</f>
        <v>478</v>
      </c>
      <c r="CE539" s="179">
        <f t="shared" ref="CE539" si="5902">+A539</f>
        <v>44363</v>
      </c>
      <c r="CF539">
        <f t="shared" ref="CF539" si="5903">+AD539</f>
        <v>1</v>
      </c>
      <c r="CG539">
        <f t="shared" ref="CG539" si="5904">+AG539</f>
        <v>1</v>
      </c>
      <c r="CH539" s="179">
        <f t="shared" ref="CH539" si="5905">+A539</f>
        <v>44363</v>
      </c>
      <c r="CI539">
        <f t="shared" ref="CI539" si="5906">+AI539</f>
        <v>0</v>
      </c>
      <c r="CJ539" s="1">
        <f t="shared" ref="CJ539" si="5907">+Z539</f>
        <v>44363</v>
      </c>
      <c r="CK539" s="282">
        <f t="shared" ref="CK539" si="5908">+AD539</f>
        <v>1</v>
      </c>
      <c r="CL539" s="1">
        <f t="shared" ref="CL539" si="5909">+Z539</f>
        <v>44363</v>
      </c>
      <c r="CM539" s="283">
        <f t="shared" ref="CM539" si="5910">+AI539</f>
        <v>0</v>
      </c>
    </row>
    <row r="540" spans="1:91" ht="18" customHeight="1" x14ac:dyDescent="0.55000000000000004">
      <c r="A540" s="179">
        <v>44364</v>
      </c>
      <c r="B540" s="240">
        <v>22</v>
      </c>
      <c r="C540" s="154">
        <f t="shared" ref="C540" si="5911">+B540+C539</f>
        <v>6351</v>
      </c>
      <c r="D540" s="154">
        <f t="shared" ref="D540" si="5912">+C540-F540</f>
        <v>353</v>
      </c>
      <c r="E540" s="147">
        <v>5</v>
      </c>
      <c r="F540" s="147">
        <v>5998</v>
      </c>
      <c r="G540" s="147">
        <v>1</v>
      </c>
      <c r="H540" s="135"/>
      <c r="I540" s="147">
        <v>1</v>
      </c>
      <c r="J540" s="135"/>
      <c r="K540" s="42">
        <v>0</v>
      </c>
      <c r="L540" s="146">
        <v>25</v>
      </c>
      <c r="M540" s="147">
        <v>25</v>
      </c>
      <c r="N540" s="135"/>
      <c r="O540" s="135"/>
      <c r="P540" s="147">
        <v>5</v>
      </c>
      <c r="Q540" s="147">
        <v>5</v>
      </c>
      <c r="R540" s="135"/>
      <c r="S540" s="135"/>
      <c r="T540" s="147">
        <v>11</v>
      </c>
      <c r="U540" s="147">
        <v>10</v>
      </c>
      <c r="V540" s="135"/>
      <c r="W540" s="42">
        <v>436</v>
      </c>
      <c r="X540" s="148">
        <v>415</v>
      </c>
      <c r="Y540" s="5">
        <f t="shared" si="2287"/>
        <v>352</v>
      </c>
      <c r="Z540" s="75">
        <f t="shared" ref="Z540" si="5913">+A540</f>
        <v>44364</v>
      </c>
      <c r="AA540" s="230">
        <f t="shared" ref="AA540" si="5914">+AF540+AL540+AR540</f>
        <v>25517</v>
      </c>
      <c r="AB540" s="230">
        <f t="shared" ref="AB540" si="5915">+AH540+AN540+AT540</f>
        <v>12787</v>
      </c>
      <c r="AC540" s="231">
        <f t="shared" ref="AC540" si="5916">+AJ540+AP540+AV540</f>
        <v>707</v>
      </c>
      <c r="AD540" s="183">
        <f t="shared" ref="AD540" si="5917">+AF540-AF539</f>
        <v>0</v>
      </c>
      <c r="AE540" s="243">
        <f t="shared" ref="AE540" si="5918">+AE539+AD540</f>
        <v>10676</v>
      </c>
      <c r="AF540" s="155">
        <v>11881</v>
      </c>
      <c r="AG540" s="184">
        <f t="shared" ref="AG540" si="5919">+AH540-AH539</f>
        <v>2</v>
      </c>
      <c r="AH540" s="155">
        <v>11603</v>
      </c>
      <c r="AI540" s="184">
        <f t="shared" ref="AI540" si="5920">+AJ540-AJ539</f>
        <v>0</v>
      </c>
      <c r="AJ540" s="185">
        <v>210</v>
      </c>
      <c r="AK540" s="186">
        <f t="shared" ref="AK540" si="5921">+AL540-AL539</f>
        <v>0</v>
      </c>
      <c r="AL540" s="155">
        <v>52</v>
      </c>
      <c r="AM540" s="184">
        <f t="shared" ref="AM540" si="5922">+AN540-AN539</f>
        <v>0</v>
      </c>
      <c r="AN540" s="155">
        <v>51</v>
      </c>
      <c r="AO540" s="184">
        <f t="shared" ref="AO540" si="5923">+AP540-AP539</f>
        <v>0</v>
      </c>
      <c r="AP540" s="187">
        <v>0</v>
      </c>
      <c r="AQ540" s="186">
        <f t="shared" ref="AQ540" si="5924">+AR540-AR539</f>
        <v>175</v>
      </c>
      <c r="AR540" s="155">
        <v>13584</v>
      </c>
      <c r="AS540" s="184">
        <f t="shared" ref="AS540" si="5925">+AT540-AT539</f>
        <v>0</v>
      </c>
      <c r="AT540" s="155">
        <v>1133</v>
      </c>
      <c r="AU540" s="184">
        <f t="shared" ref="AU540" si="5926">+AV540-AV539</f>
        <v>19</v>
      </c>
      <c r="AV540" s="188">
        <v>497</v>
      </c>
      <c r="AW540" s="238">
        <f t="shared" si="1985"/>
        <v>379</v>
      </c>
      <c r="AX540" s="237">
        <f t="shared" ref="AX540" si="5927">+A540</f>
        <v>44364</v>
      </c>
      <c r="AY540" s="6">
        <v>0</v>
      </c>
      <c r="AZ540" s="238">
        <f t="shared" ref="AZ540" si="5928">+AZ539+AY540</f>
        <v>410</v>
      </c>
      <c r="BA540" s="238">
        <f t="shared" si="2496"/>
        <v>323</v>
      </c>
      <c r="BB540" s="130">
        <v>0</v>
      </c>
      <c r="BC540" s="27">
        <f t="shared" ref="BC540" si="5929">+BC539+BB540</f>
        <v>964</v>
      </c>
      <c r="BD540" s="238">
        <f t="shared" si="2497"/>
        <v>358</v>
      </c>
      <c r="BE540" s="229">
        <f t="shared" ref="BE540" si="5930">+Z540</f>
        <v>44364</v>
      </c>
      <c r="BF540" s="132">
        <f t="shared" ref="BF540" si="5931">+B540</f>
        <v>22</v>
      </c>
      <c r="BG540" s="132">
        <f t="shared" ref="BG540" si="5932">+BI540</f>
        <v>6351</v>
      </c>
      <c r="BH540" s="229">
        <f t="shared" ref="BH540" si="5933">+A540</f>
        <v>44364</v>
      </c>
      <c r="BI540" s="132">
        <f t="shared" ref="BI540" si="5934">+C540</f>
        <v>6351</v>
      </c>
      <c r="BJ540" s="1">
        <f t="shared" ref="BJ540" si="5935">+BE540</f>
        <v>44364</v>
      </c>
      <c r="BK540">
        <f t="shared" ref="BK540" si="5936">+L540</f>
        <v>25</v>
      </c>
      <c r="BL540">
        <f t="shared" ref="BL540" si="5937">+M540</f>
        <v>25</v>
      </c>
      <c r="BM540" s="1">
        <f t="shared" ref="BM540" si="5938">+BJ540</f>
        <v>44364</v>
      </c>
      <c r="BN540">
        <f t="shared" ref="BN540" si="5939">+BN539+BK540</f>
        <v>10026</v>
      </c>
      <c r="BO540">
        <f t="shared" ref="BO540" si="5940">+BO539+BL540</f>
        <v>5471</v>
      </c>
      <c r="BP540" s="179">
        <f t="shared" ref="BP540" si="5941">+A540</f>
        <v>44364</v>
      </c>
      <c r="BQ540">
        <f t="shared" ref="BQ540" si="5942">+AF540</f>
        <v>11881</v>
      </c>
      <c r="BR540">
        <f t="shared" ref="BR540" si="5943">+AH540</f>
        <v>11603</v>
      </c>
      <c r="BS540">
        <f t="shared" ref="BS540" si="5944">+AJ540</f>
        <v>210</v>
      </c>
      <c r="BT540">
        <v>15</v>
      </c>
      <c r="BU540">
        <f t="shared" ref="BU540" si="5945">+AD540</f>
        <v>0</v>
      </c>
      <c r="BV540">
        <f t="shared" ref="BV540" si="5946">+BV539+BU540</f>
        <v>731</v>
      </c>
      <c r="BW540" s="179">
        <f t="shared" ref="BW540" si="5947">+A540</f>
        <v>44364</v>
      </c>
      <c r="BX540">
        <f t="shared" ref="BX540" si="5948">+AL540</f>
        <v>52</v>
      </c>
      <c r="BY540">
        <f t="shared" ref="BY540" si="5949">+AN540</f>
        <v>51</v>
      </c>
      <c r="BZ540">
        <f t="shared" ref="BZ540" si="5950">+AP540</f>
        <v>0</v>
      </c>
      <c r="CA540" s="179">
        <f t="shared" ref="CA540" si="5951">+A540</f>
        <v>44364</v>
      </c>
      <c r="CB540">
        <f t="shared" ref="CB540" si="5952">+AR540</f>
        <v>13584</v>
      </c>
      <c r="CC540">
        <f t="shared" ref="CC540" si="5953">+AT540</f>
        <v>1133</v>
      </c>
      <c r="CD540">
        <f t="shared" ref="CD540" si="5954">+AV540</f>
        <v>497</v>
      </c>
      <c r="CE540" s="179">
        <f t="shared" ref="CE540" si="5955">+A540</f>
        <v>44364</v>
      </c>
      <c r="CF540">
        <f t="shared" ref="CF540" si="5956">+AD540</f>
        <v>0</v>
      </c>
      <c r="CG540">
        <f t="shared" ref="CG540" si="5957">+AG540</f>
        <v>2</v>
      </c>
      <c r="CH540" s="179">
        <f t="shared" ref="CH540" si="5958">+A540</f>
        <v>44364</v>
      </c>
      <c r="CI540">
        <f t="shared" ref="CI540" si="5959">+AI540</f>
        <v>0</v>
      </c>
      <c r="CJ540" s="1">
        <f t="shared" ref="CJ540" si="5960">+Z540</f>
        <v>44364</v>
      </c>
      <c r="CK540" s="282">
        <f t="shared" ref="CK540" si="5961">+AD540</f>
        <v>0</v>
      </c>
      <c r="CL540" s="1">
        <f t="shared" ref="CL540" si="5962">+Z540</f>
        <v>44364</v>
      </c>
      <c r="CM540" s="283">
        <f t="shared" ref="CM540" si="5963">+AI540</f>
        <v>0</v>
      </c>
    </row>
    <row r="541" spans="1:91" ht="18" customHeight="1" x14ac:dyDescent="0.55000000000000004">
      <c r="A541" s="179">
        <v>44365</v>
      </c>
      <c r="B541" s="240">
        <v>24</v>
      </c>
      <c r="C541" s="154">
        <f t="shared" ref="C541" si="5964">+B541+C540</f>
        <v>6375</v>
      </c>
      <c r="D541" s="154">
        <f t="shared" ref="D541" si="5965">+C541-F541</f>
        <v>351</v>
      </c>
      <c r="E541" s="147">
        <v>8</v>
      </c>
      <c r="F541" s="147">
        <v>6024</v>
      </c>
      <c r="G541" s="147">
        <v>1</v>
      </c>
      <c r="H541" s="135"/>
      <c r="I541" s="147">
        <v>1</v>
      </c>
      <c r="J541" s="135"/>
      <c r="K541" s="42">
        <v>0</v>
      </c>
      <c r="L541" s="146">
        <v>42</v>
      </c>
      <c r="M541" s="147">
        <v>42</v>
      </c>
      <c r="N541" s="135"/>
      <c r="O541" s="135"/>
      <c r="P541" s="147">
        <v>3</v>
      </c>
      <c r="Q541" s="147">
        <v>3</v>
      </c>
      <c r="R541" s="135"/>
      <c r="S541" s="135"/>
      <c r="T541" s="147">
        <v>20</v>
      </c>
      <c r="U541" s="147">
        <v>20</v>
      </c>
      <c r="V541" s="135"/>
      <c r="W541" s="42">
        <v>455</v>
      </c>
      <c r="X541" s="148">
        <v>434</v>
      </c>
      <c r="Y541" s="5">
        <f t="shared" si="2287"/>
        <v>353</v>
      </c>
      <c r="Z541" s="75">
        <f t="shared" ref="Z541" si="5966">+A541</f>
        <v>44365</v>
      </c>
      <c r="AA541" s="230">
        <f t="shared" ref="AA541" si="5967">+AF541+AL541+AR541</f>
        <v>25708</v>
      </c>
      <c r="AB541" s="230">
        <f t="shared" ref="AB541" si="5968">+AH541+AN541+AT541</f>
        <v>12792</v>
      </c>
      <c r="AC541" s="231">
        <f t="shared" ref="AC541" si="5969">+AJ541+AP541+AV541</f>
        <v>728</v>
      </c>
      <c r="AD541" s="183">
        <f t="shared" ref="AD541" si="5970">+AF541-AF540</f>
        <v>3</v>
      </c>
      <c r="AE541" s="243">
        <f t="shared" ref="AE541" si="5971">+AE540+AD541</f>
        <v>10679</v>
      </c>
      <c r="AF541" s="155">
        <v>11884</v>
      </c>
      <c r="AG541" s="184">
        <f t="shared" ref="AG541:AG543" si="5972">+AH541-AH540</f>
        <v>5</v>
      </c>
      <c r="AH541" s="155">
        <v>11608</v>
      </c>
      <c r="AI541" s="184">
        <f t="shared" ref="AI541" si="5973">+AJ541-AJ540</f>
        <v>0</v>
      </c>
      <c r="AJ541" s="185">
        <v>210</v>
      </c>
      <c r="AK541" s="186">
        <f t="shared" ref="AK541" si="5974">+AL541-AL540</f>
        <v>1</v>
      </c>
      <c r="AL541" s="155">
        <v>53</v>
      </c>
      <c r="AM541" s="184">
        <f t="shared" ref="AM541" si="5975">+AN541-AN540</f>
        <v>0</v>
      </c>
      <c r="AN541" s="155">
        <v>51</v>
      </c>
      <c r="AO541" s="184">
        <f t="shared" ref="AO541" si="5976">+AP541-AP540</f>
        <v>0</v>
      </c>
      <c r="AP541" s="187">
        <v>0</v>
      </c>
      <c r="AQ541" s="186">
        <f t="shared" ref="AQ541" si="5977">+AR541-AR540</f>
        <v>187</v>
      </c>
      <c r="AR541" s="155">
        <v>13771</v>
      </c>
      <c r="AS541" s="184">
        <f t="shared" ref="AS541" si="5978">+AT541-AT540</f>
        <v>0</v>
      </c>
      <c r="AT541" s="155">
        <v>1133</v>
      </c>
      <c r="AU541" s="184">
        <f t="shared" ref="AU541" si="5979">+AV541-AV540</f>
        <v>21</v>
      </c>
      <c r="AV541" s="188">
        <v>518</v>
      </c>
      <c r="AW541" s="238">
        <f t="shared" si="1985"/>
        <v>380</v>
      </c>
      <c r="AX541" s="237">
        <f t="shared" ref="AX541" si="5980">+A541</f>
        <v>44365</v>
      </c>
      <c r="AY541" s="6">
        <v>0</v>
      </c>
      <c r="AZ541" s="238">
        <f t="shared" ref="AZ541" si="5981">+AZ540+AY541</f>
        <v>410</v>
      </c>
      <c r="BA541" s="238">
        <f t="shared" si="2496"/>
        <v>324</v>
      </c>
      <c r="BB541" s="130">
        <v>0</v>
      </c>
      <c r="BC541" s="27">
        <f t="shared" ref="BC541" si="5982">+BC540+BB541</f>
        <v>964</v>
      </c>
      <c r="BD541" s="238">
        <f t="shared" si="2497"/>
        <v>359</v>
      </c>
      <c r="BE541" s="229">
        <f t="shared" ref="BE541" si="5983">+Z541</f>
        <v>44365</v>
      </c>
      <c r="BF541" s="132">
        <f t="shared" ref="BF541" si="5984">+B541</f>
        <v>24</v>
      </c>
      <c r="BG541" s="132">
        <f t="shared" ref="BG541" si="5985">+BI541</f>
        <v>6375</v>
      </c>
      <c r="BH541" s="229">
        <f t="shared" ref="BH541" si="5986">+A541</f>
        <v>44365</v>
      </c>
      <c r="BI541" s="132">
        <f t="shared" ref="BI541" si="5987">+C541</f>
        <v>6375</v>
      </c>
      <c r="BJ541" s="1">
        <f t="shared" ref="BJ541" si="5988">+BE541</f>
        <v>44365</v>
      </c>
      <c r="BK541">
        <f t="shared" ref="BK541" si="5989">+L541</f>
        <v>42</v>
      </c>
      <c r="BL541">
        <f t="shared" ref="BL541" si="5990">+M541</f>
        <v>42</v>
      </c>
      <c r="BM541" s="1">
        <f t="shared" ref="BM541" si="5991">+BJ541</f>
        <v>44365</v>
      </c>
      <c r="BN541">
        <f t="shared" ref="BN541" si="5992">+BN540+BK541</f>
        <v>10068</v>
      </c>
      <c r="BO541">
        <f t="shared" ref="BO541" si="5993">+BO540+BL541</f>
        <v>5513</v>
      </c>
      <c r="BP541" s="179">
        <f t="shared" ref="BP541" si="5994">+A541</f>
        <v>44365</v>
      </c>
      <c r="BQ541">
        <f t="shared" ref="BQ541" si="5995">+AF541</f>
        <v>11884</v>
      </c>
      <c r="BR541">
        <f t="shared" ref="BR541" si="5996">+AH541</f>
        <v>11608</v>
      </c>
      <c r="BS541">
        <f t="shared" ref="BS541" si="5997">+AJ541</f>
        <v>210</v>
      </c>
      <c r="BT541">
        <v>15</v>
      </c>
      <c r="BU541">
        <f t="shared" ref="BU541" si="5998">+AD541</f>
        <v>3</v>
      </c>
      <c r="BV541">
        <f t="shared" ref="BV541" si="5999">+BV540+BU541</f>
        <v>734</v>
      </c>
      <c r="BW541" s="179">
        <f t="shared" ref="BW541" si="6000">+A541</f>
        <v>44365</v>
      </c>
      <c r="BX541">
        <f t="shared" ref="BX541" si="6001">+AL541</f>
        <v>53</v>
      </c>
      <c r="BY541">
        <f t="shared" ref="BY541" si="6002">+AN541</f>
        <v>51</v>
      </c>
      <c r="BZ541">
        <f t="shared" ref="BZ541" si="6003">+AP541</f>
        <v>0</v>
      </c>
      <c r="CA541" s="179">
        <f t="shared" ref="CA541" si="6004">+A541</f>
        <v>44365</v>
      </c>
      <c r="CB541">
        <f t="shared" ref="CB541" si="6005">+AR541</f>
        <v>13771</v>
      </c>
      <c r="CC541">
        <f t="shared" ref="CC541" si="6006">+AT541</f>
        <v>1133</v>
      </c>
      <c r="CD541">
        <f t="shared" ref="CD541" si="6007">+AV541</f>
        <v>518</v>
      </c>
      <c r="CE541" s="179">
        <f t="shared" ref="CE541" si="6008">+A541</f>
        <v>44365</v>
      </c>
      <c r="CF541">
        <f t="shared" ref="CF541" si="6009">+AD541</f>
        <v>3</v>
      </c>
      <c r="CG541">
        <f t="shared" ref="CG541" si="6010">+AG541</f>
        <v>5</v>
      </c>
      <c r="CH541" s="179">
        <f t="shared" ref="CH541" si="6011">+A541</f>
        <v>44365</v>
      </c>
      <c r="CI541">
        <f t="shared" ref="CI541" si="6012">+AI541</f>
        <v>0</v>
      </c>
      <c r="CJ541" s="1">
        <f t="shared" ref="CJ541" si="6013">+Z541</f>
        <v>44365</v>
      </c>
      <c r="CK541" s="282">
        <f t="shared" ref="CK541" si="6014">+AD541</f>
        <v>3</v>
      </c>
      <c r="CL541" s="1">
        <f t="shared" ref="CL541" si="6015">+Z541</f>
        <v>44365</v>
      </c>
      <c r="CM541" s="283">
        <f t="shared" ref="CM541" si="6016">+AI541</f>
        <v>0</v>
      </c>
    </row>
    <row r="542" spans="1:91" ht="18" customHeight="1" x14ac:dyDescent="0.55000000000000004">
      <c r="A542" s="179">
        <v>44366</v>
      </c>
      <c r="B542" s="240">
        <v>23</v>
      </c>
      <c r="C542" s="154">
        <f t="shared" ref="C542" si="6017">+B542+C541</f>
        <v>6398</v>
      </c>
      <c r="D542" s="154">
        <f t="shared" ref="D542" si="6018">+C542-F542</f>
        <v>363</v>
      </c>
      <c r="E542" s="147">
        <v>8</v>
      </c>
      <c r="F542" s="147">
        <v>6035</v>
      </c>
      <c r="G542" s="147">
        <v>0</v>
      </c>
      <c r="H542" s="135"/>
      <c r="I542" s="147">
        <v>1</v>
      </c>
      <c r="J542" s="135"/>
      <c r="K542" s="42">
        <v>0</v>
      </c>
      <c r="L542" s="146">
        <v>20</v>
      </c>
      <c r="M542" s="147">
        <v>20</v>
      </c>
      <c r="N542" s="135"/>
      <c r="O542" s="135"/>
      <c r="P542" s="147">
        <v>9</v>
      </c>
      <c r="Q542" s="147">
        <v>9</v>
      </c>
      <c r="R542" s="135"/>
      <c r="S542" s="135"/>
      <c r="T542" s="147">
        <v>8</v>
      </c>
      <c r="U542" s="147">
        <v>8</v>
      </c>
      <c r="V542" s="135"/>
      <c r="W542" s="42">
        <v>458</v>
      </c>
      <c r="X542" s="148">
        <v>437</v>
      </c>
      <c r="Y542" s="5">
        <f t="shared" si="2287"/>
        <v>354</v>
      </c>
      <c r="Z542" s="75">
        <f t="shared" ref="Z542" si="6019">+A542</f>
        <v>44366</v>
      </c>
      <c r="AA542" s="230">
        <f t="shared" ref="AA542" si="6020">+AF542+AL542+AR542</f>
        <v>25834</v>
      </c>
      <c r="AB542" s="230">
        <f t="shared" ref="AB542" si="6021">+AH542+AN542+AT542</f>
        <v>12796</v>
      </c>
      <c r="AC542" s="231">
        <f t="shared" ref="AC542" si="6022">+AJ542+AP542+AV542</f>
        <v>748</v>
      </c>
      <c r="AD542" s="183">
        <f t="shared" ref="AD542" si="6023">+AF542-AF541</f>
        <v>1</v>
      </c>
      <c r="AE542" s="243">
        <f t="shared" ref="AE542" si="6024">+AE541+AD542</f>
        <v>10680</v>
      </c>
      <c r="AF542" s="155">
        <v>11885</v>
      </c>
      <c r="AG542" s="184">
        <f t="shared" si="5972"/>
        <v>4</v>
      </c>
      <c r="AH542" s="155">
        <v>11612</v>
      </c>
      <c r="AI542" s="184">
        <f t="shared" ref="AI542" si="6025">+AJ542-AJ541</f>
        <v>0</v>
      </c>
      <c r="AJ542" s="185">
        <v>210</v>
      </c>
      <c r="AK542" s="186">
        <f t="shared" ref="AK542" si="6026">+AL542-AL541</f>
        <v>0</v>
      </c>
      <c r="AL542" s="155">
        <v>53</v>
      </c>
      <c r="AM542" s="184">
        <f t="shared" ref="AM542" si="6027">+AN542-AN541</f>
        <v>0</v>
      </c>
      <c r="AN542" s="155">
        <v>51</v>
      </c>
      <c r="AO542" s="184">
        <f t="shared" ref="AO542" si="6028">+AP542-AP541</f>
        <v>0</v>
      </c>
      <c r="AP542" s="187">
        <v>0</v>
      </c>
      <c r="AQ542" s="186">
        <f t="shared" ref="AQ542" si="6029">+AR542-AR541</f>
        <v>125</v>
      </c>
      <c r="AR542" s="155">
        <v>13896</v>
      </c>
      <c r="AS542" s="184">
        <f t="shared" ref="AS542" si="6030">+AT542-AT541</f>
        <v>0</v>
      </c>
      <c r="AT542" s="155">
        <v>1133</v>
      </c>
      <c r="AU542" s="184">
        <f t="shared" ref="AU542" si="6031">+AV542-AV541</f>
        <v>20</v>
      </c>
      <c r="AV542" s="188">
        <v>538</v>
      </c>
      <c r="AW542" s="238">
        <f t="shared" si="1985"/>
        <v>381</v>
      </c>
      <c r="AX542" s="237">
        <f t="shared" ref="AX542" si="6032">+A542</f>
        <v>44366</v>
      </c>
      <c r="AY542" s="6">
        <v>0</v>
      </c>
      <c r="AZ542" s="238">
        <f t="shared" ref="AZ542" si="6033">+AZ541+AY542</f>
        <v>410</v>
      </c>
      <c r="BA542" s="238">
        <f t="shared" si="2496"/>
        <v>325</v>
      </c>
      <c r="BB542" s="130">
        <v>0</v>
      </c>
      <c r="BC542" s="27">
        <f t="shared" ref="BC542" si="6034">+BC541+BB542</f>
        <v>964</v>
      </c>
      <c r="BD542" s="238">
        <f t="shared" si="2497"/>
        <v>360</v>
      </c>
      <c r="BE542" s="229">
        <f t="shared" ref="BE542" si="6035">+Z542</f>
        <v>44366</v>
      </c>
      <c r="BF542" s="132">
        <f t="shared" ref="BF542" si="6036">+B542</f>
        <v>23</v>
      </c>
      <c r="BG542" s="132">
        <f t="shared" ref="BG542" si="6037">+BI542</f>
        <v>6398</v>
      </c>
      <c r="BH542" s="229">
        <f t="shared" ref="BH542" si="6038">+A542</f>
        <v>44366</v>
      </c>
      <c r="BI542" s="132">
        <f t="shared" ref="BI542" si="6039">+C542</f>
        <v>6398</v>
      </c>
      <c r="BJ542" s="1">
        <f t="shared" ref="BJ542" si="6040">+BE542</f>
        <v>44366</v>
      </c>
      <c r="BK542">
        <f t="shared" ref="BK542" si="6041">+L542</f>
        <v>20</v>
      </c>
      <c r="BL542">
        <f t="shared" ref="BL542" si="6042">+M542</f>
        <v>20</v>
      </c>
      <c r="BM542" s="1">
        <f t="shared" ref="BM542" si="6043">+BJ542</f>
        <v>44366</v>
      </c>
      <c r="BN542">
        <f t="shared" ref="BN542" si="6044">+BN541+BK542</f>
        <v>10088</v>
      </c>
      <c r="BO542">
        <f t="shared" ref="BO542" si="6045">+BO541+BL542</f>
        <v>5533</v>
      </c>
      <c r="BP542" s="179">
        <f t="shared" ref="BP542" si="6046">+A542</f>
        <v>44366</v>
      </c>
      <c r="BQ542">
        <f t="shared" ref="BQ542" si="6047">+AF542</f>
        <v>11885</v>
      </c>
      <c r="BR542">
        <f t="shared" ref="BR542" si="6048">+AH542</f>
        <v>11612</v>
      </c>
      <c r="BS542">
        <f t="shared" ref="BS542" si="6049">+AJ542</f>
        <v>210</v>
      </c>
      <c r="BT542">
        <v>15</v>
      </c>
      <c r="BU542">
        <f t="shared" ref="BU542" si="6050">+AD542</f>
        <v>1</v>
      </c>
      <c r="BV542">
        <f t="shared" ref="BV542" si="6051">+BV541+BU542</f>
        <v>735</v>
      </c>
      <c r="BW542" s="179">
        <f t="shared" ref="BW542" si="6052">+A542</f>
        <v>44366</v>
      </c>
      <c r="BX542">
        <f t="shared" ref="BX542" si="6053">+AL542</f>
        <v>53</v>
      </c>
      <c r="BY542">
        <f t="shared" ref="BY542" si="6054">+AN542</f>
        <v>51</v>
      </c>
      <c r="BZ542">
        <f t="shared" ref="BZ542" si="6055">+AP542</f>
        <v>0</v>
      </c>
      <c r="CA542" s="179">
        <f t="shared" ref="CA542" si="6056">+A542</f>
        <v>44366</v>
      </c>
      <c r="CB542">
        <f t="shared" ref="CB542" si="6057">+AR542</f>
        <v>13896</v>
      </c>
      <c r="CC542">
        <f t="shared" ref="CC542" si="6058">+AT542</f>
        <v>1133</v>
      </c>
      <c r="CD542">
        <f t="shared" ref="CD542" si="6059">+AV542</f>
        <v>538</v>
      </c>
      <c r="CE542" s="179">
        <f t="shared" ref="CE542" si="6060">+A542</f>
        <v>44366</v>
      </c>
      <c r="CF542">
        <f t="shared" ref="CF542" si="6061">+AD542</f>
        <v>1</v>
      </c>
      <c r="CG542">
        <f t="shared" ref="CG542" si="6062">+AG542</f>
        <v>4</v>
      </c>
      <c r="CH542" s="179">
        <f t="shared" ref="CH542" si="6063">+A542</f>
        <v>44366</v>
      </c>
      <c r="CI542">
        <f t="shared" ref="CI542" si="6064">+AI542</f>
        <v>0</v>
      </c>
      <c r="CJ542" s="1">
        <f t="shared" ref="CJ542" si="6065">+Z542</f>
        <v>44366</v>
      </c>
      <c r="CK542" s="282">
        <f t="shared" ref="CK542" si="6066">+AD542</f>
        <v>1</v>
      </c>
      <c r="CL542" s="1">
        <f t="shared" ref="CL542" si="6067">+Z542</f>
        <v>44366</v>
      </c>
      <c r="CM542" s="283">
        <f t="shared" ref="CM542" si="6068">+AI542</f>
        <v>0</v>
      </c>
    </row>
    <row r="543" spans="1:91" ht="18" customHeight="1" x14ac:dyDescent="0.55000000000000004">
      <c r="A543" s="179">
        <v>44367</v>
      </c>
      <c r="B543" s="240">
        <v>16</v>
      </c>
      <c r="C543" s="154">
        <f t="shared" ref="C543" si="6069">+B543+C542</f>
        <v>6414</v>
      </c>
      <c r="D543" s="154">
        <f t="shared" ref="D543" si="6070">+C543-F543</f>
        <v>372</v>
      </c>
      <c r="E543" s="147">
        <v>7</v>
      </c>
      <c r="F543" s="147">
        <v>6042</v>
      </c>
      <c r="G543" s="147">
        <v>0</v>
      </c>
      <c r="H543" s="135"/>
      <c r="I543" s="147">
        <v>1</v>
      </c>
      <c r="J543" s="135"/>
      <c r="K543" s="42">
        <v>0</v>
      </c>
      <c r="L543" s="146">
        <v>19</v>
      </c>
      <c r="M543" s="147">
        <v>19</v>
      </c>
      <c r="N543" s="135"/>
      <c r="O543" s="135"/>
      <c r="P543" s="147">
        <v>4</v>
      </c>
      <c r="Q543" s="147">
        <v>4</v>
      </c>
      <c r="R543" s="135"/>
      <c r="S543" s="135"/>
      <c r="T543" s="147">
        <v>11</v>
      </c>
      <c r="U543" s="147">
        <v>11</v>
      </c>
      <c r="V543" s="135"/>
      <c r="W543" s="42">
        <v>462</v>
      </c>
      <c r="X543" s="148">
        <v>441</v>
      </c>
      <c r="Y543" s="5">
        <f t="shared" si="2287"/>
        <v>355</v>
      </c>
      <c r="Z543" s="75">
        <f t="shared" ref="Z543" si="6071">+A543</f>
        <v>44367</v>
      </c>
      <c r="AA543" s="230">
        <f t="shared" ref="AA543" si="6072">+AF543+AL543+AR543</f>
        <v>25944</v>
      </c>
      <c r="AB543" s="230">
        <f t="shared" ref="AB543" si="6073">+AH543+AN543+AT543</f>
        <v>12798</v>
      </c>
      <c r="AC543" s="231">
        <f t="shared" ref="AC543" si="6074">+AJ543+AP543+AV543</f>
        <v>759</v>
      </c>
      <c r="AD543" s="183">
        <f t="shared" ref="AD543" si="6075">+AF543-AF542</f>
        <v>1</v>
      </c>
      <c r="AE543" s="243">
        <f t="shared" ref="AE543" si="6076">+AE542+AD543</f>
        <v>10681</v>
      </c>
      <c r="AF543" s="155">
        <v>11886</v>
      </c>
      <c r="AG543" s="184">
        <f t="shared" si="5972"/>
        <v>2</v>
      </c>
      <c r="AH543" s="155">
        <v>11614</v>
      </c>
      <c r="AI543" s="184">
        <f t="shared" ref="AI543" si="6077">+AJ543-AJ542</f>
        <v>0</v>
      </c>
      <c r="AJ543" s="185">
        <v>210</v>
      </c>
      <c r="AK543" s="186">
        <f t="shared" ref="AK543" si="6078">+AL543-AL542</f>
        <v>0</v>
      </c>
      <c r="AL543" s="155">
        <v>53</v>
      </c>
      <c r="AM543" s="184">
        <f t="shared" ref="AM543" si="6079">+AN543-AN542</f>
        <v>0</v>
      </c>
      <c r="AN543" s="155">
        <v>51</v>
      </c>
      <c r="AO543" s="184">
        <f t="shared" ref="AO543" si="6080">+AP543-AP542</f>
        <v>0</v>
      </c>
      <c r="AP543" s="187">
        <v>0</v>
      </c>
      <c r="AQ543" s="186">
        <f t="shared" ref="AQ543" si="6081">+AR543-AR542</f>
        <v>109</v>
      </c>
      <c r="AR543" s="155">
        <v>14005</v>
      </c>
      <c r="AS543" s="184">
        <f t="shared" ref="AS543" si="6082">+AT543-AT542</f>
        <v>0</v>
      </c>
      <c r="AT543" s="155">
        <v>1133</v>
      </c>
      <c r="AU543" s="184">
        <f t="shared" ref="AU543" si="6083">+AV543-AV542</f>
        <v>11</v>
      </c>
      <c r="AV543" s="188">
        <v>549</v>
      </c>
      <c r="AW543" s="238">
        <f t="shared" si="1985"/>
        <v>382</v>
      </c>
      <c r="AX543" s="237">
        <f t="shared" ref="AX543" si="6084">+A543</f>
        <v>44367</v>
      </c>
      <c r="AY543" s="6">
        <v>0</v>
      </c>
      <c r="AZ543" s="238">
        <f t="shared" ref="AZ543" si="6085">+AZ542+AY543</f>
        <v>410</v>
      </c>
      <c r="BA543" s="238">
        <f t="shared" si="2496"/>
        <v>326</v>
      </c>
      <c r="BB543" s="130">
        <v>0</v>
      </c>
      <c r="BC543" s="27">
        <f t="shared" ref="BC543" si="6086">+BC542+BB543</f>
        <v>964</v>
      </c>
      <c r="BD543" s="238">
        <f t="shared" si="2497"/>
        <v>361</v>
      </c>
      <c r="BE543" s="229">
        <f t="shared" ref="BE543" si="6087">+Z543</f>
        <v>44367</v>
      </c>
      <c r="BF543" s="132">
        <f t="shared" ref="BF543" si="6088">+B543</f>
        <v>16</v>
      </c>
      <c r="BG543" s="132">
        <f t="shared" ref="BG543" si="6089">+BI543</f>
        <v>6414</v>
      </c>
      <c r="BH543" s="229">
        <f t="shared" ref="BH543" si="6090">+A543</f>
        <v>44367</v>
      </c>
      <c r="BI543" s="132">
        <f t="shared" ref="BI543" si="6091">+C543</f>
        <v>6414</v>
      </c>
      <c r="BJ543" s="1">
        <f t="shared" ref="BJ543" si="6092">+BE543</f>
        <v>44367</v>
      </c>
      <c r="BK543">
        <f t="shared" ref="BK543" si="6093">+L543</f>
        <v>19</v>
      </c>
      <c r="BL543">
        <f t="shared" ref="BL543" si="6094">+M543</f>
        <v>19</v>
      </c>
      <c r="BM543" s="1">
        <f t="shared" ref="BM543" si="6095">+BJ543</f>
        <v>44367</v>
      </c>
      <c r="BN543">
        <f t="shared" ref="BN543" si="6096">+BN542+BK543</f>
        <v>10107</v>
      </c>
      <c r="BO543">
        <f t="shared" ref="BO543" si="6097">+BO542+BL543</f>
        <v>5552</v>
      </c>
      <c r="BP543" s="179">
        <f t="shared" ref="BP543" si="6098">+A543</f>
        <v>44367</v>
      </c>
      <c r="BQ543">
        <f t="shared" ref="BQ543" si="6099">+AF543</f>
        <v>11886</v>
      </c>
      <c r="BR543">
        <f t="shared" ref="BR543" si="6100">+AH543</f>
        <v>11614</v>
      </c>
      <c r="BS543">
        <f t="shared" ref="BS543" si="6101">+AJ543</f>
        <v>210</v>
      </c>
      <c r="BT543">
        <v>15</v>
      </c>
      <c r="BU543">
        <f t="shared" ref="BU543" si="6102">+AD543</f>
        <v>1</v>
      </c>
      <c r="BV543">
        <f t="shared" ref="BV543" si="6103">+BV542+BU543</f>
        <v>736</v>
      </c>
      <c r="BW543" s="179">
        <f t="shared" ref="BW543" si="6104">+A543</f>
        <v>44367</v>
      </c>
      <c r="BX543">
        <f t="shared" ref="BX543" si="6105">+AL543</f>
        <v>53</v>
      </c>
      <c r="BY543">
        <f t="shared" ref="BY543" si="6106">+AN543</f>
        <v>51</v>
      </c>
      <c r="BZ543">
        <f t="shared" ref="BZ543" si="6107">+AP543</f>
        <v>0</v>
      </c>
      <c r="CA543" s="179">
        <f t="shared" ref="CA543" si="6108">+A543</f>
        <v>44367</v>
      </c>
      <c r="CB543">
        <f t="shared" ref="CB543" si="6109">+AR543</f>
        <v>14005</v>
      </c>
      <c r="CC543">
        <f t="shared" ref="CC543" si="6110">+AT543</f>
        <v>1133</v>
      </c>
      <c r="CD543">
        <f t="shared" ref="CD543" si="6111">+AV543</f>
        <v>549</v>
      </c>
      <c r="CE543" s="179">
        <f t="shared" ref="CE543" si="6112">+A543</f>
        <v>44367</v>
      </c>
      <c r="CF543">
        <f t="shared" ref="CF543" si="6113">+AD543</f>
        <v>1</v>
      </c>
      <c r="CG543">
        <f t="shared" ref="CG543" si="6114">+AG543</f>
        <v>2</v>
      </c>
      <c r="CH543" s="179">
        <f t="shared" ref="CH543" si="6115">+A543</f>
        <v>44367</v>
      </c>
      <c r="CI543">
        <f t="shared" ref="CI543" si="6116">+AI543</f>
        <v>0</v>
      </c>
      <c r="CJ543" s="1">
        <f t="shared" ref="CJ543" si="6117">+Z543</f>
        <v>44367</v>
      </c>
      <c r="CK543" s="282">
        <f t="shared" ref="CK543" si="6118">+AD543</f>
        <v>1</v>
      </c>
      <c r="CL543" s="1">
        <f t="shared" ref="CL543" si="6119">+Z543</f>
        <v>44367</v>
      </c>
      <c r="CM543" s="283">
        <f t="shared" ref="CM543" si="6120">+AI543</f>
        <v>0</v>
      </c>
    </row>
    <row r="544" spans="1:91" ht="18" customHeight="1" x14ac:dyDescent="0.55000000000000004">
      <c r="A544" s="179">
        <v>44368</v>
      </c>
      <c r="B544" s="240">
        <v>23</v>
      </c>
      <c r="C544" s="154">
        <f t="shared" ref="C544" si="6121">+B544+C543</f>
        <v>6437</v>
      </c>
      <c r="D544" s="154">
        <f t="shared" ref="D544" si="6122">+C544-F544</f>
        <v>374</v>
      </c>
      <c r="E544" s="147">
        <v>8</v>
      </c>
      <c r="F544" s="147">
        <v>6063</v>
      </c>
      <c r="G544" s="147">
        <v>0</v>
      </c>
      <c r="H544" s="135"/>
      <c r="I544" s="147">
        <v>1</v>
      </c>
      <c r="J544" s="135"/>
      <c r="K544" s="42">
        <v>0</v>
      </c>
      <c r="L544" s="146">
        <v>27</v>
      </c>
      <c r="M544" s="147">
        <v>27</v>
      </c>
      <c r="N544" s="135"/>
      <c r="O544" s="135"/>
      <c r="P544" s="147">
        <v>9</v>
      </c>
      <c r="Q544" s="147">
        <v>9</v>
      </c>
      <c r="R544" s="135"/>
      <c r="S544" s="135"/>
      <c r="T544" s="147">
        <v>15</v>
      </c>
      <c r="U544" s="147">
        <v>15</v>
      </c>
      <c r="V544" s="135"/>
      <c r="W544" s="42">
        <v>465</v>
      </c>
      <c r="X544" s="148">
        <v>444</v>
      </c>
      <c r="Y544" s="5">
        <f t="shared" si="2287"/>
        <v>356</v>
      </c>
      <c r="Z544" s="75">
        <f t="shared" ref="Z544" si="6123">+A544</f>
        <v>44368</v>
      </c>
      <c r="AA544" s="230">
        <f t="shared" ref="AA544" si="6124">+AF544+AL544+AR544</f>
        <v>26022</v>
      </c>
      <c r="AB544" s="230">
        <f t="shared" ref="AB544" si="6125">+AH544+AN544+AT544</f>
        <v>19201</v>
      </c>
      <c r="AC544" s="231">
        <f t="shared" ref="AC544" si="6126">+AJ544+AP544+AV544</f>
        <v>779</v>
      </c>
      <c r="AD544" s="183">
        <f t="shared" ref="AD544" si="6127">+AF544-AF543</f>
        <v>3</v>
      </c>
      <c r="AE544" s="243">
        <f t="shared" ref="AE544" si="6128">+AE543+AD544</f>
        <v>10684</v>
      </c>
      <c r="AF544" s="155">
        <v>11889</v>
      </c>
      <c r="AG544" s="184">
        <f t="shared" ref="AG544" si="6129">+AH544-AH543</f>
        <v>2</v>
      </c>
      <c r="AH544" s="155">
        <v>11616</v>
      </c>
      <c r="AI544" s="184">
        <f t="shared" ref="AI544" si="6130">+AJ544-AJ543</f>
        <v>0</v>
      </c>
      <c r="AJ544" s="185">
        <v>210</v>
      </c>
      <c r="AK544" s="186">
        <f t="shared" ref="AK544" si="6131">+AL544-AL543</f>
        <v>0</v>
      </c>
      <c r="AL544" s="155">
        <v>53</v>
      </c>
      <c r="AM544" s="184">
        <f t="shared" ref="AM544" si="6132">+AN544-AN543</f>
        <v>0</v>
      </c>
      <c r="AN544" s="155">
        <v>51</v>
      </c>
      <c r="AO544" s="184">
        <f t="shared" ref="AO544" si="6133">+AP544-AP543</f>
        <v>0</v>
      </c>
      <c r="AP544" s="187">
        <v>0</v>
      </c>
      <c r="AQ544" s="186">
        <f t="shared" ref="AQ544" si="6134">+AR544-AR543</f>
        <v>75</v>
      </c>
      <c r="AR544" s="155">
        <v>14080</v>
      </c>
      <c r="AS544" s="184">
        <f t="shared" ref="AS544:AS546" si="6135">+AT544-AT543</f>
        <v>6401</v>
      </c>
      <c r="AT544" s="155">
        <v>7534</v>
      </c>
      <c r="AU544" s="184">
        <f t="shared" ref="AU544:AU546" si="6136">+AV544-AV543</f>
        <v>20</v>
      </c>
      <c r="AV544" s="188">
        <v>569</v>
      </c>
      <c r="AW544" s="238">
        <f t="shared" si="1985"/>
        <v>383</v>
      </c>
      <c r="AX544" s="237">
        <f t="shared" ref="AX544" si="6137">+A544</f>
        <v>44368</v>
      </c>
      <c r="AY544" s="6">
        <v>0</v>
      </c>
      <c r="AZ544" s="238">
        <f t="shared" ref="AZ544" si="6138">+AZ543+AY544</f>
        <v>410</v>
      </c>
      <c r="BA544" s="238">
        <f t="shared" si="2496"/>
        <v>327</v>
      </c>
      <c r="BB544" s="130">
        <v>0</v>
      </c>
      <c r="BC544" s="27">
        <f t="shared" ref="BC544" si="6139">+BC543+BB544</f>
        <v>964</v>
      </c>
      <c r="BD544" s="238">
        <f t="shared" si="2497"/>
        <v>362</v>
      </c>
      <c r="BE544" s="229">
        <f t="shared" ref="BE544" si="6140">+Z544</f>
        <v>44368</v>
      </c>
      <c r="BF544" s="132">
        <f t="shared" ref="BF544" si="6141">+B544</f>
        <v>23</v>
      </c>
      <c r="BG544" s="132">
        <f t="shared" ref="BG544" si="6142">+BI544</f>
        <v>6437</v>
      </c>
      <c r="BH544" s="229">
        <f t="shared" ref="BH544" si="6143">+A544</f>
        <v>44368</v>
      </c>
      <c r="BI544" s="132">
        <f t="shared" ref="BI544" si="6144">+C544</f>
        <v>6437</v>
      </c>
      <c r="BJ544" s="1">
        <f t="shared" ref="BJ544" si="6145">+BE544</f>
        <v>44368</v>
      </c>
      <c r="BK544">
        <f t="shared" ref="BK544" si="6146">+L544</f>
        <v>27</v>
      </c>
      <c r="BL544">
        <f t="shared" ref="BL544" si="6147">+M544</f>
        <v>27</v>
      </c>
      <c r="BM544" s="1">
        <f t="shared" ref="BM544" si="6148">+BJ544</f>
        <v>44368</v>
      </c>
      <c r="BN544">
        <f t="shared" ref="BN544" si="6149">+BN543+BK544</f>
        <v>10134</v>
      </c>
      <c r="BO544">
        <f t="shared" ref="BO544" si="6150">+BO543+BL544</f>
        <v>5579</v>
      </c>
      <c r="BP544" s="179">
        <f t="shared" ref="BP544" si="6151">+A544</f>
        <v>44368</v>
      </c>
      <c r="BQ544">
        <f t="shared" ref="BQ544" si="6152">+AF544</f>
        <v>11889</v>
      </c>
      <c r="BR544">
        <f t="shared" ref="BR544" si="6153">+AH544</f>
        <v>11616</v>
      </c>
      <c r="BS544">
        <f t="shared" ref="BS544" si="6154">+AJ544</f>
        <v>210</v>
      </c>
      <c r="BT544">
        <v>15</v>
      </c>
      <c r="BU544">
        <f t="shared" ref="BU544" si="6155">+AD544</f>
        <v>3</v>
      </c>
      <c r="BV544">
        <f t="shared" ref="BV544" si="6156">+BV543+BU544</f>
        <v>739</v>
      </c>
      <c r="BW544" s="179">
        <f t="shared" ref="BW544" si="6157">+A544</f>
        <v>44368</v>
      </c>
      <c r="BX544">
        <f t="shared" ref="BX544" si="6158">+AL544</f>
        <v>53</v>
      </c>
      <c r="BY544">
        <f t="shared" ref="BY544" si="6159">+AN544</f>
        <v>51</v>
      </c>
      <c r="BZ544">
        <f t="shared" ref="BZ544" si="6160">+AP544</f>
        <v>0</v>
      </c>
      <c r="CA544" s="179">
        <f t="shared" ref="CA544" si="6161">+A544</f>
        <v>44368</v>
      </c>
      <c r="CB544">
        <f t="shared" ref="CB544" si="6162">+AR544</f>
        <v>14080</v>
      </c>
      <c r="CC544">
        <f t="shared" ref="CC544" si="6163">+AT544</f>
        <v>7534</v>
      </c>
      <c r="CD544">
        <f t="shared" ref="CD544" si="6164">+AV544</f>
        <v>569</v>
      </c>
      <c r="CE544" s="179">
        <f t="shared" ref="CE544" si="6165">+A544</f>
        <v>44368</v>
      </c>
      <c r="CF544">
        <f t="shared" ref="CF544" si="6166">+AD544</f>
        <v>3</v>
      </c>
      <c r="CG544">
        <f t="shared" ref="CG544" si="6167">+AG544</f>
        <v>2</v>
      </c>
      <c r="CH544" s="179">
        <f t="shared" ref="CH544" si="6168">+A544</f>
        <v>44368</v>
      </c>
      <c r="CI544">
        <f t="shared" ref="CI544" si="6169">+AI544</f>
        <v>0</v>
      </c>
      <c r="CJ544" s="1">
        <f t="shared" ref="CJ544" si="6170">+Z544</f>
        <v>44368</v>
      </c>
      <c r="CK544" s="282">
        <f t="shared" ref="CK544" si="6171">+AD544</f>
        <v>3</v>
      </c>
      <c r="CL544" s="1">
        <f t="shared" ref="CL544" si="6172">+Z544</f>
        <v>44368</v>
      </c>
      <c r="CM544" s="283">
        <f t="shared" ref="CM544" si="6173">+AI544</f>
        <v>0</v>
      </c>
    </row>
    <row r="545" spans="1:91" ht="18" customHeight="1" x14ac:dyDescent="0.55000000000000004">
      <c r="A545" s="179">
        <v>44369</v>
      </c>
      <c r="B545" s="240">
        <v>24</v>
      </c>
      <c r="C545" s="154">
        <f t="shared" ref="C545" si="6174">+B545+C544</f>
        <v>6461</v>
      </c>
      <c r="D545" s="154">
        <f t="shared" ref="D545" si="6175">+C545-F545</f>
        <v>388</v>
      </c>
      <c r="E545" s="147">
        <v>8</v>
      </c>
      <c r="F545" s="147">
        <v>6073</v>
      </c>
      <c r="G545" s="147">
        <v>0</v>
      </c>
      <c r="H545" s="135"/>
      <c r="I545" s="147">
        <v>1</v>
      </c>
      <c r="J545" s="135"/>
      <c r="K545" s="42">
        <v>0</v>
      </c>
      <c r="L545" s="146">
        <v>21</v>
      </c>
      <c r="M545" s="147">
        <v>21</v>
      </c>
      <c r="N545" s="135"/>
      <c r="O545" s="135"/>
      <c r="P545" s="147">
        <v>12</v>
      </c>
      <c r="Q545" s="147">
        <v>12</v>
      </c>
      <c r="R545" s="135"/>
      <c r="S545" s="135"/>
      <c r="T545" s="147">
        <v>6</v>
      </c>
      <c r="U545" s="147">
        <v>6</v>
      </c>
      <c r="V545" s="135"/>
      <c r="W545" s="42">
        <v>468</v>
      </c>
      <c r="X545" s="148">
        <v>447</v>
      </c>
      <c r="Y545" s="5">
        <f t="shared" si="2287"/>
        <v>357</v>
      </c>
      <c r="Z545" s="75">
        <f t="shared" ref="Z545" si="6176">+A545</f>
        <v>44369</v>
      </c>
      <c r="AA545" s="230">
        <f t="shared" ref="AA545" si="6177">+AF545+AL545+AR545</f>
        <v>26106</v>
      </c>
      <c r="AB545" s="230">
        <f t="shared" ref="AB545" si="6178">+AH545+AN545+AT545</f>
        <v>19756</v>
      </c>
      <c r="AC545" s="231">
        <f t="shared" ref="AC545" si="6179">+AJ545+AP545+AV545</f>
        <v>785</v>
      </c>
      <c r="AD545" s="183">
        <f t="shared" ref="AD545" si="6180">+AF545-AF544</f>
        <v>7</v>
      </c>
      <c r="AE545" s="243">
        <f t="shared" ref="AE545" si="6181">+AE544+AD545</f>
        <v>10691</v>
      </c>
      <c r="AF545" s="155">
        <v>11896</v>
      </c>
      <c r="AG545" s="184">
        <f t="shared" ref="AG545" si="6182">+AH545-AH544</f>
        <v>2</v>
      </c>
      <c r="AH545" s="155">
        <v>11618</v>
      </c>
      <c r="AI545" s="184">
        <f t="shared" ref="AI545" si="6183">+AJ545-AJ544</f>
        <v>0</v>
      </c>
      <c r="AJ545" s="185">
        <v>210</v>
      </c>
      <c r="AK545" s="186">
        <f t="shared" ref="AK545" si="6184">+AL545-AL544</f>
        <v>0</v>
      </c>
      <c r="AL545" s="155">
        <v>53</v>
      </c>
      <c r="AM545" s="184">
        <f t="shared" ref="AM545" si="6185">+AN545-AN544</f>
        <v>0</v>
      </c>
      <c r="AN545" s="155">
        <v>51</v>
      </c>
      <c r="AO545" s="184">
        <f t="shared" ref="AO545" si="6186">+AP545-AP544</f>
        <v>0</v>
      </c>
      <c r="AP545" s="187">
        <v>0</v>
      </c>
      <c r="AQ545" s="186">
        <f t="shared" ref="AQ545:AQ546" si="6187">+AR545-AR544</f>
        <v>77</v>
      </c>
      <c r="AR545" s="155">
        <v>14157</v>
      </c>
      <c r="AS545" s="184">
        <f t="shared" si="6135"/>
        <v>553</v>
      </c>
      <c r="AT545" s="155">
        <v>8087</v>
      </c>
      <c r="AU545" s="184">
        <f t="shared" si="6136"/>
        <v>6</v>
      </c>
      <c r="AV545" s="188">
        <v>575</v>
      </c>
      <c r="AW545" s="238">
        <f t="shared" si="1985"/>
        <v>384</v>
      </c>
      <c r="AX545" s="237">
        <f t="shared" ref="AX545" si="6188">+A545</f>
        <v>44369</v>
      </c>
      <c r="AY545" s="6">
        <v>0</v>
      </c>
      <c r="AZ545" s="238">
        <f t="shared" ref="AZ545" si="6189">+AZ544+AY545</f>
        <v>410</v>
      </c>
      <c r="BA545" s="238">
        <f t="shared" si="2496"/>
        <v>328</v>
      </c>
      <c r="BB545" s="130">
        <v>0</v>
      </c>
      <c r="BC545" s="27">
        <f t="shared" ref="BC545" si="6190">+BC544+BB545</f>
        <v>964</v>
      </c>
      <c r="BD545" s="238">
        <f t="shared" si="2497"/>
        <v>363</v>
      </c>
      <c r="BE545" s="229">
        <f t="shared" ref="BE545" si="6191">+Z545</f>
        <v>44369</v>
      </c>
      <c r="BF545" s="132">
        <f t="shared" ref="BF545" si="6192">+B545</f>
        <v>24</v>
      </c>
      <c r="BG545" s="132">
        <f t="shared" ref="BG545" si="6193">+BI545</f>
        <v>6461</v>
      </c>
      <c r="BH545" s="229">
        <f t="shared" ref="BH545" si="6194">+A545</f>
        <v>44369</v>
      </c>
      <c r="BI545" s="132">
        <f t="shared" ref="BI545" si="6195">+C545</f>
        <v>6461</v>
      </c>
      <c r="BJ545" s="1">
        <f t="shared" ref="BJ545" si="6196">+BE545</f>
        <v>44369</v>
      </c>
      <c r="BK545">
        <f t="shared" ref="BK545" si="6197">+L545</f>
        <v>21</v>
      </c>
      <c r="BL545">
        <f t="shared" ref="BL545" si="6198">+M545</f>
        <v>21</v>
      </c>
      <c r="BM545" s="1">
        <f t="shared" ref="BM545" si="6199">+BJ545</f>
        <v>44369</v>
      </c>
      <c r="BN545">
        <f t="shared" ref="BN545" si="6200">+BN544+BK545</f>
        <v>10155</v>
      </c>
      <c r="BO545">
        <f t="shared" ref="BO545" si="6201">+BO544+BL545</f>
        <v>5600</v>
      </c>
      <c r="BP545" s="179">
        <f t="shared" ref="BP545" si="6202">+A545</f>
        <v>44369</v>
      </c>
      <c r="BQ545">
        <f t="shared" ref="BQ545" si="6203">+AF545</f>
        <v>11896</v>
      </c>
      <c r="BR545">
        <f t="shared" ref="BR545" si="6204">+AH545</f>
        <v>11618</v>
      </c>
      <c r="BS545">
        <f t="shared" ref="BS545" si="6205">+AJ545</f>
        <v>210</v>
      </c>
      <c r="BT545">
        <v>15</v>
      </c>
      <c r="BU545">
        <f t="shared" ref="BU545" si="6206">+AD545</f>
        <v>7</v>
      </c>
      <c r="BV545">
        <f t="shared" ref="BV545" si="6207">+BV544+BU545</f>
        <v>746</v>
      </c>
      <c r="BW545" s="179">
        <f t="shared" ref="BW545" si="6208">+A545</f>
        <v>44369</v>
      </c>
      <c r="BX545">
        <f t="shared" ref="BX545" si="6209">+AL545</f>
        <v>53</v>
      </c>
      <c r="BY545">
        <f t="shared" ref="BY545" si="6210">+AN545</f>
        <v>51</v>
      </c>
      <c r="BZ545">
        <f t="shared" ref="BZ545" si="6211">+AP545</f>
        <v>0</v>
      </c>
      <c r="CA545" s="179">
        <f t="shared" ref="CA545" si="6212">+A545</f>
        <v>44369</v>
      </c>
      <c r="CB545">
        <f t="shared" ref="CB545" si="6213">+AR545</f>
        <v>14157</v>
      </c>
      <c r="CC545">
        <f t="shared" ref="CC545" si="6214">+AT545</f>
        <v>8087</v>
      </c>
      <c r="CD545">
        <f t="shared" ref="CD545" si="6215">+AV545</f>
        <v>575</v>
      </c>
      <c r="CE545" s="179">
        <f t="shared" ref="CE545" si="6216">+A545</f>
        <v>44369</v>
      </c>
      <c r="CF545">
        <f t="shared" ref="CF545" si="6217">+AD545</f>
        <v>7</v>
      </c>
      <c r="CG545">
        <f t="shared" ref="CG545" si="6218">+AG545</f>
        <v>2</v>
      </c>
      <c r="CH545" s="179">
        <f t="shared" ref="CH545" si="6219">+A545</f>
        <v>44369</v>
      </c>
      <c r="CI545">
        <f t="shared" ref="CI545" si="6220">+AI545</f>
        <v>0</v>
      </c>
      <c r="CJ545" s="1">
        <f t="shared" ref="CJ545" si="6221">+Z545</f>
        <v>44369</v>
      </c>
      <c r="CK545" s="282">
        <f t="shared" ref="CK545" si="6222">+AD545</f>
        <v>7</v>
      </c>
      <c r="CL545" s="1">
        <f t="shared" ref="CL545" si="6223">+Z545</f>
        <v>44369</v>
      </c>
      <c r="CM545" s="283">
        <f t="shared" ref="CM545" si="6224">+AI545</f>
        <v>0</v>
      </c>
    </row>
    <row r="546" spans="1:91" ht="18" customHeight="1" x14ac:dyDescent="0.55000000000000004">
      <c r="A546" s="179">
        <v>44370</v>
      </c>
      <c r="B546" s="240">
        <v>16</v>
      </c>
      <c r="C546" s="154">
        <f t="shared" ref="C546" si="6225">+B546+C545</f>
        <v>6477</v>
      </c>
      <c r="D546" s="154">
        <f t="shared" ref="D546" si="6226">+C546-F546</f>
        <v>381</v>
      </c>
      <c r="E546" s="147">
        <v>9</v>
      </c>
      <c r="F546" s="147">
        <v>6096</v>
      </c>
      <c r="G546" s="147">
        <v>1</v>
      </c>
      <c r="H546" s="135"/>
      <c r="I546" s="147">
        <v>2</v>
      </c>
      <c r="J546" s="135"/>
      <c r="K546" s="42">
        <v>0</v>
      </c>
      <c r="L546" s="146">
        <v>18</v>
      </c>
      <c r="M546" s="147">
        <v>18</v>
      </c>
      <c r="N546" s="135"/>
      <c r="O546" s="135"/>
      <c r="P546" s="147">
        <v>7</v>
      </c>
      <c r="Q546" s="147">
        <v>7</v>
      </c>
      <c r="R546" s="135"/>
      <c r="S546" s="135"/>
      <c r="T546" s="147">
        <v>16</v>
      </c>
      <c r="U546" s="147">
        <v>15</v>
      </c>
      <c r="V546" s="135"/>
      <c r="W546" s="147">
        <v>463</v>
      </c>
      <c r="X546" s="148">
        <v>443</v>
      </c>
      <c r="Y546" s="5">
        <f t="shared" si="2287"/>
        <v>358</v>
      </c>
      <c r="Z546" s="75">
        <f t="shared" ref="Z546" si="6227">+A546</f>
        <v>44370</v>
      </c>
      <c r="AA546" s="230">
        <f t="shared" ref="AA546" si="6228">+AF546+AL546+AR546</f>
        <v>26211</v>
      </c>
      <c r="AB546" s="230">
        <f t="shared" ref="AB546" si="6229">+AH546+AN546+AT546</f>
        <v>20711</v>
      </c>
      <c r="AC546" s="231">
        <f t="shared" ref="AC546" si="6230">+AJ546+AP546+AV546</f>
        <v>809</v>
      </c>
      <c r="AD546" s="183">
        <f t="shared" ref="AD546" si="6231">+AF546-AF545</f>
        <v>2</v>
      </c>
      <c r="AE546" s="243">
        <f t="shared" ref="AE546" si="6232">+AE545+AD546</f>
        <v>10693</v>
      </c>
      <c r="AF546" s="155">
        <v>11898</v>
      </c>
      <c r="AG546" s="184">
        <f t="shared" ref="AG546" si="6233">+AH546-AH545</f>
        <v>1</v>
      </c>
      <c r="AH546" s="155">
        <v>11619</v>
      </c>
      <c r="AI546" s="184">
        <f t="shared" ref="AI546" si="6234">+AJ546-AJ545</f>
        <v>0</v>
      </c>
      <c r="AJ546" s="185">
        <v>210</v>
      </c>
      <c r="AK546" s="186">
        <f t="shared" ref="AK546" si="6235">+AL546-AL545</f>
        <v>0</v>
      </c>
      <c r="AL546" s="155">
        <v>53</v>
      </c>
      <c r="AM546" s="184">
        <f t="shared" ref="AM546" si="6236">+AN546-AN545</f>
        <v>0</v>
      </c>
      <c r="AN546" s="155">
        <v>51</v>
      </c>
      <c r="AO546" s="184">
        <f t="shared" ref="AO546" si="6237">+AP546-AP545</f>
        <v>0</v>
      </c>
      <c r="AP546" s="187">
        <v>0</v>
      </c>
      <c r="AQ546" s="186">
        <f t="shared" si="6187"/>
        <v>103</v>
      </c>
      <c r="AR546" s="155">
        <v>14260</v>
      </c>
      <c r="AS546" s="184">
        <f t="shared" si="6135"/>
        <v>954</v>
      </c>
      <c r="AT546" s="155">
        <v>9041</v>
      </c>
      <c r="AU546" s="184">
        <f t="shared" si="6136"/>
        <v>24</v>
      </c>
      <c r="AV546" s="188">
        <v>599</v>
      </c>
      <c r="AW546" s="238">
        <f t="shared" si="1985"/>
        <v>385</v>
      </c>
      <c r="AX546" s="237">
        <f t="shared" ref="AX546" si="6238">+A546</f>
        <v>44370</v>
      </c>
      <c r="AY546" s="6">
        <v>0</v>
      </c>
      <c r="AZ546" s="238">
        <f t="shared" ref="AZ546" si="6239">+AZ545+AY546</f>
        <v>410</v>
      </c>
      <c r="BA546" s="238">
        <f t="shared" si="2496"/>
        <v>329</v>
      </c>
      <c r="BB546" s="130">
        <v>0</v>
      </c>
      <c r="BC546" s="27">
        <f t="shared" ref="BC546" si="6240">+BC545+BB546</f>
        <v>964</v>
      </c>
      <c r="BD546" s="238">
        <f t="shared" si="2497"/>
        <v>364</v>
      </c>
      <c r="BE546" s="229">
        <f t="shared" ref="BE546" si="6241">+Z546</f>
        <v>44370</v>
      </c>
      <c r="BF546" s="132">
        <f t="shared" ref="BF546" si="6242">+B546</f>
        <v>16</v>
      </c>
      <c r="BG546" s="132">
        <f t="shared" ref="BG546" si="6243">+BI546</f>
        <v>6477</v>
      </c>
      <c r="BH546" s="229">
        <f t="shared" ref="BH546" si="6244">+A546</f>
        <v>44370</v>
      </c>
      <c r="BI546" s="132">
        <f t="shared" ref="BI546" si="6245">+C546</f>
        <v>6477</v>
      </c>
      <c r="BJ546" s="1">
        <f t="shared" ref="BJ546" si="6246">+BE546</f>
        <v>44370</v>
      </c>
      <c r="BK546">
        <f t="shared" ref="BK546" si="6247">+L546</f>
        <v>18</v>
      </c>
      <c r="BL546">
        <f t="shared" ref="BL546" si="6248">+M546</f>
        <v>18</v>
      </c>
      <c r="BM546" s="1">
        <f t="shared" ref="BM546" si="6249">+BJ546</f>
        <v>44370</v>
      </c>
      <c r="BN546">
        <f t="shared" ref="BN546" si="6250">+BN545+BK546</f>
        <v>10173</v>
      </c>
      <c r="BO546">
        <f t="shared" ref="BO546" si="6251">+BO545+BL546</f>
        <v>5618</v>
      </c>
      <c r="BP546" s="179">
        <f t="shared" ref="BP546" si="6252">+A546</f>
        <v>44370</v>
      </c>
      <c r="BQ546">
        <f t="shared" ref="BQ546" si="6253">+AF546</f>
        <v>11898</v>
      </c>
      <c r="BR546">
        <f t="shared" ref="BR546" si="6254">+AH546</f>
        <v>11619</v>
      </c>
      <c r="BS546">
        <f t="shared" ref="BS546" si="6255">+AJ546</f>
        <v>210</v>
      </c>
      <c r="BT546">
        <v>15</v>
      </c>
      <c r="BU546">
        <f t="shared" ref="BU546" si="6256">+AD546</f>
        <v>2</v>
      </c>
      <c r="BV546">
        <f t="shared" ref="BV546" si="6257">+BV545+BU546</f>
        <v>748</v>
      </c>
      <c r="BW546" s="179">
        <f t="shared" ref="BW546" si="6258">+A546</f>
        <v>44370</v>
      </c>
      <c r="BX546">
        <f t="shared" ref="BX546" si="6259">+AL546</f>
        <v>53</v>
      </c>
      <c r="BY546">
        <f t="shared" ref="BY546" si="6260">+AN546</f>
        <v>51</v>
      </c>
      <c r="BZ546">
        <f t="shared" ref="BZ546" si="6261">+AP546</f>
        <v>0</v>
      </c>
      <c r="CA546" s="179">
        <f t="shared" ref="CA546" si="6262">+A546</f>
        <v>44370</v>
      </c>
      <c r="CB546">
        <f t="shared" ref="CB546" si="6263">+AR546</f>
        <v>14260</v>
      </c>
      <c r="CC546">
        <f t="shared" ref="CC546" si="6264">+AT546</f>
        <v>9041</v>
      </c>
      <c r="CD546">
        <f t="shared" ref="CD546" si="6265">+AV546</f>
        <v>599</v>
      </c>
      <c r="CE546" s="179">
        <f t="shared" ref="CE546" si="6266">+A546</f>
        <v>44370</v>
      </c>
      <c r="CF546">
        <f t="shared" ref="CF546" si="6267">+AD546</f>
        <v>2</v>
      </c>
      <c r="CG546">
        <f t="shared" ref="CG546" si="6268">+AG546</f>
        <v>1</v>
      </c>
      <c r="CH546" s="179">
        <f t="shared" ref="CH546" si="6269">+A546</f>
        <v>44370</v>
      </c>
      <c r="CI546">
        <f t="shared" ref="CI546" si="6270">+AI546</f>
        <v>0</v>
      </c>
      <c r="CJ546" s="1">
        <f t="shared" ref="CJ546" si="6271">+Z546</f>
        <v>44370</v>
      </c>
      <c r="CK546" s="282">
        <f t="shared" ref="CK546" si="6272">+AD546</f>
        <v>2</v>
      </c>
      <c r="CL546" s="1">
        <f t="shared" ref="CL546" si="6273">+Z546</f>
        <v>44370</v>
      </c>
      <c r="CM546" s="283">
        <f t="shared" ref="CM546" si="6274">+AI546</f>
        <v>0</v>
      </c>
    </row>
    <row r="547" spans="1:91" ht="18" customHeight="1" x14ac:dyDescent="0.55000000000000004">
      <c r="A547" s="179">
        <v>44371</v>
      </c>
      <c r="B547" s="240">
        <v>24</v>
      </c>
      <c r="C547" s="154">
        <f t="shared" ref="C547" si="6275">+B547+C546</f>
        <v>6501</v>
      </c>
      <c r="D547" s="154">
        <f t="shared" ref="D547" si="6276">+C547-F547</f>
        <v>392</v>
      </c>
      <c r="E547" s="147">
        <v>9</v>
      </c>
      <c r="F547" s="147">
        <v>6109</v>
      </c>
      <c r="G547" s="147">
        <v>7</v>
      </c>
      <c r="H547" s="135"/>
      <c r="I547" s="147">
        <v>9</v>
      </c>
      <c r="J547" s="135"/>
      <c r="K547" s="42">
        <v>0</v>
      </c>
      <c r="L547" s="146">
        <v>20</v>
      </c>
      <c r="M547" s="147">
        <v>20</v>
      </c>
      <c r="N547" s="135"/>
      <c r="O547" s="135"/>
      <c r="P547" s="147">
        <v>2</v>
      </c>
      <c r="Q547" s="147">
        <v>2</v>
      </c>
      <c r="R547" s="135"/>
      <c r="S547" s="135"/>
      <c r="T547" s="147">
        <v>18</v>
      </c>
      <c r="U547" s="147">
        <v>18</v>
      </c>
      <c r="V547" s="135"/>
      <c r="W547" s="147">
        <v>463</v>
      </c>
      <c r="X547" s="148">
        <v>443</v>
      </c>
      <c r="Y547" s="5">
        <f t="shared" si="2287"/>
        <v>359</v>
      </c>
      <c r="Z547" s="75">
        <f t="shared" ref="Z547" si="6277">+A547</f>
        <v>44371</v>
      </c>
      <c r="AA547" s="230">
        <f t="shared" ref="AA547" si="6278">+AF547+AL547+AR547</f>
        <v>26347</v>
      </c>
      <c r="AB547" s="230">
        <f t="shared" ref="AB547" si="6279">+AH547+AN547+AT547</f>
        <v>20960</v>
      </c>
      <c r="AC547" s="231">
        <f t="shared" ref="AC547" si="6280">+AJ547+AP547+AV547</f>
        <v>815</v>
      </c>
      <c r="AD547" s="183">
        <f t="shared" ref="AD547" si="6281">+AF547-AF546</f>
        <v>7</v>
      </c>
      <c r="AE547" s="243">
        <f t="shared" ref="AE547" si="6282">+AE546+AD547</f>
        <v>10700</v>
      </c>
      <c r="AF547" s="155">
        <v>11905</v>
      </c>
      <c r="AG547" s="184">
        <f t="shared" ref="AG547" si="6283">+AH547-AH546</f>
        <v>2</v>
      </c>
      <c r="AH547" s="155">
        <v>11621</v>
      </c>
      <c r="AI547" s="184">
        <f t="shared" ref="AI547" si="6284">+AJ547-AJ546</f>
        <v>0</v>
      </c>
      <c r="AJ547" s="185">
        <v>210</v>
      </c>
      <c r="AK547" s="186">
        <f t="shared" ref="AK547" si="6285">+AL547-AL546</f>
        <v>0</v>
      </c>
      <c r="AL547" s="155">
        <v>53</v>
      </c>
      <c r="AM547" s="184">
        <f t="shared" ref="AM547" si="6286">+AN547-AN546</f>
        <v>0</v>
      </c>
      <c r="AN547" s="155">
        <v>51</v>
      </c>
      <c r="AO547" s="184">
        <f t="shared" ref="AO547" si="6287">+AP547-AP546</f>
        <v>0</v>
      </c>
      <c r="AP547" s="187">
        <v>0</v>
      </c>
      <c r="AQ547" s="186">
        <f t="shared" ref="AQ547" si="6288">+AR547-AR546</f>
        <v>129</v>
      </c>
      <c r="AR547" s="155">
        <v>14389</v>
      </c>
      <c r="AS547" s="184">
        <f t="shared" ref="AS547:AS548" si="6289">+AT547-AT546</f>
        <v>247</v>
      </c>
      <c r="AT547" s="155">
        <v>9288</v>
      </c>
      <c r="AU547" s="184">
        <f t="shared" ref="AU547" si="6290">+AV547-AV546</f>
        <v>6</v>
      </c>
      <c r="AV547" s="188">
        <v>605</v>
      </c>
      <c r="AW547" s="238">
        <f t="shared" si="1985"/>
        <v>386</v>
      </c>
      <c r="AX547" s="237">
        <f t="shared" ref="AX547" si="6291">+A547</f>
        <v>44371</v>
      </c>
      <c r="AY547" s="6">
        <v>0</v>
      </c>
      <c r="AZ547" s="238">
        <f t="shared" ref="AZ547" si="6292">+AZ546+AY547</f>
        <v>410</v>
      </c>
      <c r="BA547" s="238">
        <f t="shared" si="2496"/>
        <v>330</v>
      </c>
      <c r="BB547" s="130">
        <v>0</v>
      </c>
      <c r="BC547" s="27">
        <f t="shared" ref="BC547" si="6293">+BC546+BB547</f>
        <v>964</v>
      </c>
      <c r="BD547" s="238">
        <f t="shared" si="2497"/>
        <v>365</v>
      </c>
      <c r="BE547" s="229">
        <f t="shared" ref="BE547" si="6294">+Z547</f>
        <v>44371</v>
      </c>
      <c r="BF547" s="132">
        <f t="shared" ref="BF547" si="6295">+B547</f>
        <v>24</v>
      </c>
      <c r="BG547" s="132">
        <f t="shared" ref="BG547" si="6296">+BI547</f>
        <v>6501</v>
      </c>
      <c r="BH547" s="229">
        <f t="shared" ref="BH547" si="6297">+A547</f>
        <v>44371</v>
      </c>
      <c r="BI547" s="132">
        <f t="shared" ref="BI547" si="6298">+C547</f>
        <v>6501</v>
      </c>
      <c r="BJ547" s="1">
        <f t="shared" ref="BJ547" si="6299">+BE547</f>
        <v>44371</v>
      </c>
      <c r="BK547">
        <f t="shared" ref="BK547" si="6300">+L547</f>
        <v>20</v>
      </c>
      <c r="BL547">
        <f t="shared" ref="BL547" si="6301">+M547</f>
        <v>20</v>
      </c>
      <c r="BM547" s="1">
        <f t="shared" ref="BM547" si="6302">+BJ547</f>
        <v>44371</v>
      </c>
      <c r="BN547">
        <f t="shared" ref="BN547" si="6303">+BN546+BK547</f>
        <v>10193</v>
      </c>
      <c r="BO547">
        <f t="shared" ref="BO547" si="6304">+BO546+BL547</f>
        <v>5638</v>
      </c>
      <c r="BP547" s="179">
        <f t="shared" ref="BP547" si="6305">+A547</f>
        <v>44371</v>
      </c>
      <c r="BQ547">
        <f t="shared" ref="BQ547" si="6306">+AF547</f>
        <v>11905</v>
      </c>
      <c r="BR547">
        <f t="shared" ref="BR547" si="6307">+AH547</f>
        <v>11621</v>
      </c>
      <c r="BS547">
        <f t="shared" ref="BS547" si="6308">+AJ547</f>
        <v>210</v>
      </c>
      <c r="BT547">
        <v>15</v>
      </c>
      <c r="BU547">
        <f t="shared" ref="BU547" si="6309">+AD547</f>
        <v>7</v>
      </c>
      <c r="BV547">
        <f t="shared" ref="BV547" si="6310">+BV546+BU547</f>
        <v>755</v>
      </c>
      <c r="BW547" s="179">
        <f t="shared" ref="BW547" si="6311">+A547</f>
        <v>44371</v>
      </c>
      <c r="BX547">
        <f t="shared" ref="BX547" si="6312">+AL547</f>
        <v>53</v>
      </c>
      <c r="BY547">
        <f t="shared" ref="BY547" si="6313">+AN547</f>
        <v>51</v>
      </c>
      <c r="BZ547">
        <f t="shared" ref="BZ547" si="6314">+AP547</f>
        <v>0</v>
      </c>
      <c r="CA547" s="179">
        <f t="shared" ref="CA547" si="6315">+A547</f>
        <v>44371</v>
      </c>
      <c r="CB547">
        <f t="shared" ref="CB547" si="6316">+AR547</f>
        <v>14389</v>
      </c>
      <c r="CC547">
        <f t="shared" ref="CC547" si="6317">+AT547</f>
        <v>9288</v>
      </c>
      <c r="CD547">
        <f t="shared" ref="CD547" si="6318">+AV547</f>
        <v>605</v>
      </c>
      <c r="CE547" s="179">
        <f t="shared" ref="CE547" si="6319">+A547</f>
        <v>44371</v>
      </c>
      <c r="CF547">
        <f t="shared" ref="CF547" si="6320">+AD547</f>
        <v>7</v>
      </c>
      <c r="CG547">
        <f t="shared" ref="CG547" si="6321">+AG547</f>
        <v>2</v>
      </c>
      <c r="CH547" s="179">
        <f t="shared" ref="CH547" si="6322">+A547</f>
        <v>44371</v>
      </c>
      <c r="CI547">
        <f t="shared" ref="CI547" si="6323">+AI547</f>
        <v>0</v>
      </c>
      <c r="CJ547" s="1">
        <f t="shared" ref="CJ547" si="6324">+Z547</f>
        <v>44371</v>
      </c>
      <c r="CK547" s="282">
        <f t="shared" ref="CK547" si="6325">+AD547</f>
        <v>7</v>
      </c>
      <c r="CL547" s="1">
        <f t="shared" ref="CL547" si="6326">+Z547</f>
        <v>44371</v>
      </c>
      <c r="CM547" s="283">
        <f t="shared" ref="CM547" si="6327">+AI547</f>
        <v>0</v>
      </c>
    </row>
    <row r="548" spans="1:91" ht="18" customHeight="1" x14ac:dyDescent="0.55000000000000004">
      <c r="A548" s="179">
        <v>44372</v>
      </c>
      <c r="B548" s="240">
        <v>25</v>
      </c>
      <c r="C548" s="154">
        <f t="shared" ref="C548" si="6328">+B548+C547</f>
        <v>6526</v>
      </c>
      <c r="D548" s="154">
        <f t="shared" ref="D548" si="6329">+C548-F548</f>
        <v>389</v>
      </c>
      <c r="E548" s="147">
        <v>11</v>
      </c>
      <c r="F548" s="147">
        <v>6137</v>
      </c>
      <c r="G548" s="147">
        <v>0</v>
      </c>
      <c r="H548" s="135"/>
      <c r="I548" s="147">
        <v>0</v>
      </c>
      <c r="J548" s="135"/>
      <c r="K548" s="42">
        <v>0</v>
      </c>
      <c r="L548" s="146">
        <v>23</v>
      </c>
      <c r="M548" s="147">
        <v>23</v>
      </c>
      <c r="N548" s="135"/>
      <c r="O548" s="135"/>
      <c r="P548" s="147">
        <v>2</v>
      </c>
      <c r="Q548" s="147">
        <v>2</v>
      </c>
      <c r="R548" s="135"/>
      <c r="S548" s="135"/>
      <c r="T548" s="147">
        <v>12</v>
      </c>
      <c r="U548" s="147">
        <v>12</v>
      </c>
      <c r="V548" s="135"/>
      <c r="W548" s="42">
        <v>472</v>
      </c>
      <c r="X548" s="148">
        <v>453</v>
      </c>
      <c r="Y548" s="5">
        <f t="shared" si="2287"/>
        <v>360</v>
      </c>
      <c r="Z548" s="75">
        <f t="shared" ref="Z548" si="6330">+A548</f>
        <v>44372</v>
      </c>
      <c r="AA548" s="230">
        <f t="shared" ref="AA548" si="6331">+AF548+AL548+AR548</f>
        <v>26427</v>
      </c>
      <c r="AB548" s="230">
        <f t="shared" ref="AB548" si="6332">+AH548+AN548+AT548</f>
        <v>21322</v>
      </c>
      <c r="AC548" s="231">
        <f t="shared" ref="AC548" si="6333">+AJ548+AP548+AV548</f>
        <v>820</v>
      </c>
      <c r="AD548" s="183">
        <f t="shared" ref="AD548" si="6334">+AF548-AF547</f>
        <v>4</v>
      </c>
      <c r="AE548" s="243">
        <f t="shared" ref="AE548" si="6335">+AE547+AD548</f>
        <v>10704</v>
      </c>
      <c r="AF548" s="155">
        <v>11909</v>
      </c>
      <c r="AG548" s="184">
        <f t="shared" ref="AG548" si="6336">+AH548-AH547</f>
        <v>0</v>
      </c>
      <c r="AH548" s="155">
        <v>11621</v>
      </c>
      <c r="AI548" s="184">
        <f t="shared" ref="AI548" si="6337">+AJ548-AJ547</f>
        <v>0</v>
      </c>
      <c r="AJ548" s="185">
        <v>210</v>
      </c>
      <c r="AK548" s="186">
        <f t="shared" ref="AK548" si="6338">+AL548-AL547</f>
        <v>0</v>
      </c>
      <c r="AL548" s="155">
        <v>53</v>
      </c>
      <c r="AM548" s="184">
        <f t="shared" ref="AM548" si="6339">+AN548-AN547</f>
        <v>0</v>
      </c>
      <c r="AN548" s="155">
        <v>51</v>
      </c>
      <c r="AO548" s="184">
        <f t="shared" ref="AO548" si="6340">+AP548-AP547</f>
        <v>0</v>
      </c>
      <c r="AP548" s="187">
        <v>0</v>
      </c>
      <c r="AQ548" s="186">
        <f t="shared" ref="AQ548" si="6341">+AR548-AR547</f>
        <v>76</v>
      </c>
      <c r="AR548" s="155">
        <v>14465</v>
      </c>
      <c r="AS548" s="184">
        <f t="shared" si="6289"/>
        <v>362</v>
      </c>
      <c r="AT548" s="155">
        <v>9650</v>
      </c>
      <c r="AU548" s="184">
        <f t="shared" ref="AU548" si="6342">+AV548-AV547</f>
        <v>5</v>
      </c>
      <c r="AV548" s="188">
        <v>610</v>
      </c>
      <c r="AW548" s="238">
        <f t="shared" si="1985"/>
        <v>387</v>
      </c>
      <c r="AX548" s="237">
        <f t="shared" ref="AX548" si="6343">+A548</f>
        <v>44372</v>
      </c>
      <c r="AY548" s="6">
        <v>0</v>
      </c>
      <c r="AZ548" s="238">
        <f t="shared" ref="AZ548" si="6344">+AZ547+AY548</f>
        <v>410</v>
      </c>
      <c r="BA548" s="238">
        <f t="shared" si="2496"/>
        <v>331</v>
      </c>
      <c r="BB548" s="130">
        <v>0</v>
      </c>
      <c r="BC548" s="27">
        <f t="shared" ref="BC548" si="6345">+BC547+BB548</f>
        <v>964</v>
      </c>
      <c r="BD548" s="238">
        <f t="shared" si="2497"/>
        <v>366</v>
      </c>
      <c r="BE548" s="229">
        <f t="shared" ref="BE548" si="6346">+Z548</f>
        <v>44372</v>
      </c>
      <c r="BF548" s="132">
        <f t="shared" ref="BF548" si="6347">+B548</f>
        <v>25</v>
      </c>
      <c r="BG548" s="132">
        <f t="shared" ref="BG548" si="6348">+BI548</f>
        <v>6526</v>
      </c>
      <c r="BH548" s="229">
        <f t="shared" ref="BH548" si="6349">+A548</f>
        <v>44372</v>
      </c>
      <c r="BI548" s="132">
        <f t="shared" ref="BI548" si="6350">+C548</f>
        <v>6526</v>
      </c>
      <c r="BJ548" s="1">
        <f t="shared" ref="BJ548" si="6351">+BE548</f>
        <v>44372</v>
      </c>
      <c r="BK548">
        <f t="shared" ref="BK548" si="6352">+L548</f>
        <v>23</v>
      </c>
      <c r="BL548">
        <f t="shared" ref="BL548" si="6353">+M548</f>
        <v>23</v>
      </c>
      <c r="BM548" s="1">
        <f t="shared" ref="BM548" si="6354">+BJ548</f>
        <v>44372</v>
      </c>
      <c r="BN548">
        <f t="shared" ref="BN548" si="6355">+BN547+BK548</f>
        <v>10216</v>
      </c>
      <c r="BO548">
        <f t="shared" ref="BO548" si="6356">+BO547+BL548</f>
        <v>5661</v>
      </c>
      <c r="BP548" s="179">
        <f t="shared" ref="BP548" si="6357">+A548</f>
        <v>44372</v>
      </c>
      <c r="BQ548">
        <f t="shared" ref="BQ548" si="6358">+AF548</f>
        <v>11909</v>
      </c>
      <c r="BR548">
        <f t="shared" ref="BR548" si="6359">+AH548</f>
        <v>11621</v>
      </c>
      <c r="BS548">
        <f t="shared" ref="BS548" si="6360">+AJ548</f>
        <v>210</v>
      </c>
      <c r="BT548">
        <v>15</v>
      </c>
      <c r="BU548">
        <f t="shared" ref="BU548" si="6361">+AD548</f>
        <v>4</v>
      </c>
      <c r="BV548">
        <f t="shared" ref="BV548" si="6362">+BV547+BU548</f>
        <v>759</v>
      </c>
      <c r="BW548" s="179">
        <f t="shared" ref="BW548" si="6363">+A548</f>
        <v>44372</v>
      </c>
      <c r="BX548">
        <f t="shared" ref="BX548" si="6364">+AL548</f>
        <v>53</v>
      </c>
      <c r="BY548">
        <f t="shared" ref="BY548" si="6365">+AN548</f>
        <v>51</v>
      </c>
      <c r="BZ548">
        <f t="shared" ref="BZ548" si="6366">+AP548</f>
        <v>0</v>
      </c>
      <c r="CA548" s="179">
        <f t="shared" ref="CA548" si="6367">+A548</f>
        <v>44372</v>
      </c>
      <c r="CB548">
        <f t="shared" ref="CB548" si="6368">+AR548</f>
        <v>14465</v>
      </c>
      <c r="CC548">
        <f t="shared" ref="CC548" si="6369">+AT548</f>
        <v>9650</v>
      </c>
      <c r="CD548">
        <f t="shared" ref="CD548" si="6370">+AV548</f>
        <v>610</v>
      </c>
      <c r="CE548" s="179">
        <f t="shared" ref="CE548" si="6371">+A548</f>
        <v>44372</v>
      </c>
      <c r="CF548">
        <f t="shared" ref="CF548" si="6372">+AD548</f>
        <v>4</v>
      </c>
      <c r="CG548">
        <f t="shared" ref="CG548" si="6373">+AG548</f>
        <v>0</v>
      </c>
      <c r="CH548" s="179">
        <f t="shared" ref="CH548" si="6374">+A548</f>
        <v>44372</v>
      </c>
      <c r="CI548">
        <f t="shared" ref="CI548" si="6375">+AI548</f>
        <v>0</v>
      </c>
      <c r="CJ548" s="1">
        <f t="shared" ref="CJ548" si="6376">+Z548</f>
        <v>44372</v>
      </c>
      <c r="CK548" s="282">
        <f t="shared" ref="CK548" si="6377">+AD548</f>
        <v>4</v>
      </c>
      <c r="CL548" s="1">
        <f t="shared" ref="CL548" si="6378">+Z548</f>
        <v>44372</v>
      </c>
      <c r="CM548" s="283">
        <f t="shared" ref="CM548" si="6379">+AI548</f>
        <v>0</v>
      </c>
    </row>
    <row r="549" spans="1:91" ht="18" customHeight="1" x14ac:dyDescent="0.55000000000000004">
      <c r="A549" s="179">
        <v>44373</v>
      </c>
      <c r="B549" s="240">
        <v>14</v>
      </c>
      <c r="C549" s="154">
        <f t="shared" ref="C549" si="6380">+B549+C548</f>
        <v>6540</v>
      </c>
      <c r="D549" s="154">
        <f t="shared" ref="D549" si="6381">+C549-F549</f>
        <v>386</v>
      </c>
      <c r="E549" s="147">
        <v>12</v>
      </c>
      <c r="F549" s="147">
        <v>6154</v>
      </c>
      <c r="G549" s="147">
        <v>0</v>
      </c>
      <c r="H549" s="135"/>
      <c r="I549" s="147">
        <v>0</v>
      </c>
      <c r="J549" s="135"/>
      <c r="K549" s="42">
        <v>0</v>
      </c>
      <c r="L549" s="146">
        <v>21</v>
      </c>
      <c r="M549" s="147">
        <v>21</v>
      </c>
      <c r="N549" s="135"/>
      <c r="O549" s="135"/>
      <c r="P549" s="147">
        <v>2</v>
      </c>
      <c r="Q549" s="147">
        <v>2</v>
      </c>
      <c r="R549" s="135"/>
      <c r="S549" s="135"/>
      <c r="T549" s="147">
        <v>20</v>
      </c>
      <c r="U549" s="147">
        <v>17</v>
      </c>
      <c r="V549" s="135"/>
      <c r="W549" s="42">
        <v>471</v>
      </c>
      <c r="X549" s="148">
        <v>455</v>
      </c>
      <c r="Y549" s="5">
        <f t="shared" si="2287"/>
        <v>361</v>
      </c>
      <c r="Z549" s="75">
        <f t="shared" ref="Z549" si="6382">+A549</f>
        <v>44373</v>
      </c>
      <c r="AA549" s="230">
        <f t="shared" ref="AA549" si="6383">+AF549+AL549+AR549</f>
        <v>26509</v>
      </c>
      <c r="AB549" s="230">
        <f t="shared" ref="AB549" si="6384">+AH549+AN549+AT549</f>
        <v>21591</v>
      </c>
      <c r="AC549" s="231">
        <f t="shared" ref="AC549" si="6385">+AJ549+AP549+AV549</f>
        <v>833</v>
      </c>
      <c r="AD549" s="183">
        <f t="shared" ref="AD549" si="6386">+AF549-AF548</f>
        <v>2</v>
      </c>
      <c r="AE549" s="243">
        <f t="shared" ref="AE549" si="6387">+AE548+AD549</f>
        <v>10706</v>
      </c>
      <c r="AF549" s="155">
        <v>11911</v>
      </c>
      <c r="AG549" s="184">
        <f t="shared" ref="AG549" si="6388">+AH549-AH548</f>
        <v>3</v>
      </c>
      <c r="AH549" s="155">
        <v>11624</v>
      </c>
      <c r="AI549" s="184">
        <f t="shared" ref="AI549" si="6389">+AJ549-AJ548</f>
        <v>0</v>
      </c>
      <c r="AJ549" s="185">
        <v>210</v>
      </c>
      <c r="AK549" s="186">
        <f t="shared" ref="AK549" si="6390">+AL549-AL548</f>
        <v>0</v>
      </c>
      <c r="AL549" s="155">
        <v>53</v>
      </c>
      <c r="AM549" s="184">
        <f t="shared" ref="AM549" si="6391">+AN549-AN548</f>
        <v>0</v>
      </c>
      <c r="AN549" s="155">
        <v>51</v>
      </c>
      <c r="AO549" s="184">
        <f t="shared" ref="AO549" si="6392">+AP549-AP548</f>
        <v>0</v>
      </c>
      <c r="AP549" s="187">
        <v>0</v>
      </c>
      <c r="AQ549" s="186">
        <f t="shared" ref="AQ549" si="6393">+AR549-AR548</f>
        <v>80</v>
      </c>
      <c r="AR549" s="155">
        <v>14545</v>
      </c>
      <c r="AS549" s="184">
        <f t="shared" ref="AS549" si="6394">+AT549-AT548</f>
        <v>266</v>
      </c>
      <c r="AT549" s="155">
        <v>9916</v>
      </c>
      <c r="AU549" s="184">
        <f t="shared" ref="AU549" si="6395">+AV549-AV548</f>
        <v>13</v>
      </c>
      <c r="AV549" s="188">
        <v>623</v>
      </c>
      <c r="AW549" s="238">
        <f t="shared" si="1985"/>
        <v>388</v>
      </c>
      <c r="AX549" s="237">
        <f t="shared" ref="AX549" si="6396">+A549</f>
        <v>44373</v>
      </c>
      <c r="AY549" s="6">
        <v>0</v>
      </c>
      <c r="AZ549" s="238">
        <f t="shared" ref="AZ549" si="6397">+AZ548+AY549</f>
        <v>410</v>
      </c>
      <c r="BA549" s="238">
        <f t="shared" si="2496"/>
        <v>332</v>
      </c>
      <c r="BB549" s="130">
        <v>0</v>
      </c>
      <c r="BC549" s="27">
        <f t="shared" ref="BC549" si="6398">+BC548+BB549</f>
        <v>964</v>
      </c>
      <c r="BD549" s="238">
        <f t="shared" si="2497"/>
        <v>367</v>
      </c>
      <c r="BE549" s="229">
        <f t="shared" ref="BE549" si="6399">+Z549</f>
        <v>44373</v>
      </c>
      <c r="BF549" s="132">
        <f t="shared" ref="BF549" si="6400">+B549</f>
        <v>14</v>
      </c>
      <c r="BG549" s="132">
        <f t="shared" ref="BG549" si="6401">+BI549</f>
        <v>6540</v>
      </c>
      <c r="BH549" s="229">
        <f t="shared" ref="BH549" si="6402">+A549</f>
        <v>44373</v>
      </c>
      <c r="BI549" s="132">
        <f t="shared" ref="BI549" si="6403">+C549</f>
        <v>6540</v>
      </c>
      <c r="BJ549" s="1">
        <f t="shared" ref="BJ549" si="6404">+BE549</f>
        <v>44373</v>
      </c>
      <c r="BK549">
        <f t="shared" ref="BK549" si="6405">+L549</f>
        <v>21</v>
      </c>
      <c r="BL549">
        <f t="shared" ref="BL549" si="6406">+M549</f>
        <v>21</v>
      </c>
      <c r="BM549" s="1">
        <f t="shared" ref="BM549" si="6407">+BJ549</f>
        <v>44373</v>
      </c>
      <c r="BN549">
        <f t="shared" ref="BN549" si="6408">+BN548+BK549</f>
        <v>10237</v>
      </c>
      <c r="BO549">
        <f t="shared" ref="BO549" si="6409">+BO548+BL549</f>
        <v>5682</v>
      </c>
      <c r="BP549" s="179">
        <f t="shared" ref="BP549" si="6410">+A549</f>
        <v>44373</v>
      </c>
      <c r="BQ549">
        <f t="shared" ref="BQ549" si="6411">+AF549</f>
        <v>11911</v>
      </c>
      <c r="BR549">
        <f t="shared" ref="BR549" si="6412">+AH549</f>
        <v>11624</v>
      </c>
      <c r="BS549">
        <f t="shared" ref="BS549" si="6413">+AJ549</f>
        <v>210</v>
      </c>
      <c r="BT549">
        <v>15</v>
      </c>
      <c r="BU549">
        <f t="shared" ref="BU549" si="6414">+AD549</f>
        <v>2</v>
      </c>
      <c r="BV549">
        <f t="shared" ref="BV549" si="6415">+BV548+BU549</f>
        <v>761</v>
      </c>
      <c r="BW549" s="179">
        <f t="shared" ref="BW549" si="6416">+A549</f>
        <v>44373</v>
      </c>
      <c r="BX549">
        <f t="shared" ref="BX549" si="6417">+AL549</f>
        <v>53</v>
      </c>
      <c r="BY549">
        <f t="shared" ref="BY549" si="6418">+AN549</f>
        <v>51</v>
      </c>
      <c r="BZ549">
        <f t="shared" ref="BZ549" si="6419">+AP549</f>
        <v>0</v>
      </c>
      <c r="CA549" s="179">
        <f t="shared" ref="CA549" si="6420">+A549</f>
        <v>44373</v>
      </c>
      <c r="CB549">
        <f t="shared" ref="CB549" si="6421">+AR549</f>
        <v>14545</v>
      </c>
      <c r="CC549">
        <f t="shared" ref="CC549" si="6422">+AT549</f>
        <v>9916</v>
      </c>
      <c r="CD549">
        <f t="shared" ref="CD549" si="6423">+AV549</f>
        <v>623</v>
      </c>
      <c r="CE549" s="179">
        <f t="shared" ref="CE549" si="6424">+A549</f>
        <v>44373</v>
      </c>
      <c r="CF549">
        <f t="shared" ref="CF549" si="6425">+AD549</f>
        <v>2</v>
      </c>
      <c r="CG549">
        <f t="shared" ref="CG549" si="6426">+AG549</f>
        <v>3</v>
      </c>
      <c r="CH549" s="179">
        <f t="shared" ref="CH549" si="6427">+A549</f>
        <v>44373</v>
      </c>
      <c r="CI549">
        <f t="shared" ref="CI549" si="6428">+AI549</f>
        <v>0</v>
      </c>
      <c r="CJ549" s="1">
        <f t="shared" ref="CJ549" si="6429">+Z549</f>
        <v>44373</v>
      </c>
      <c r="CK549" s="282">
        <f t="shared" ref="CK549" si="6430">+AD549</f>
        <v>2</v>
      </c>
      <c r="CL549" s="1">
        <f t="shared" ref="CL549" si="6431">+Z549</f>
        <v>44373</v>
      </c>
      <c r="CM549" s="283">
        <f t="shared" ref="CM549" si="6432">+AI549</f>
        <v>0</v>
      </c>
    </row>
    <row r="550" spans="1:91" ht="18" customHeight="1" x14ac:dyDescent="0.55000000000000004">
      <c r="A550" s="179"/>
      <c r="B550" s="147"/>
      <c r="C550" s="154"/>
      <c r="D550" s="154"/>
      <c r="E550" s="147"/>
      <c r="F550" s="147"/>
      <c r="G550" s="147"/>
      <c r="H550" s="135"/>
      <c r="I550" s="147"/>
      <c r="J550" s="135"/>
      <c r="K550" s="42"/>
      <c r="L550" s="146"/>
      <c r="M550" s="147"/>
      <c r="N550" s="135"/>
      <c r="O550" s="135"/>
      <c r="P550" s="147"/>
      <c r="Q550" s="147"/>
      <c r="R550" s="135"/>
      <c r="S550" s="135"/>
      <c r="T550" s="147"/>
      <c r="U550" s="147"/>
      <c r="V550" s="135"/>
      <c r="W550" s="42"/>
      <c r="X550" s="148"/>
      <c r="Z550" s="75"/>
      <c r="AA550" s="230"/>
      <c r="AB550" s="230"/>
      <c r="AC550" s="231"/>
      <c r="AD550" s="183"/>
      <c r="AE550" s="243"/>
      <c r="AF550" s="155"/>
      <c r="AG550" s="184"/>
      <c r="AH550" s="155"/>
      <c r="AI550" s="184"/>
      <c r="AJ550" s="185"/>
      <c r="AK550" s="186"/>
      <c r="AL550" s="155"/>
      <c r="AM550" s="184"/>
      <c r="AN550" s="155"/>
      <c r="AO550" s="184"/>
      <c r="AP550" s="187"/>
      <c r="AQ550" s="186"/>
      <c r="AR550" s="155"/>
      <c r="AS550" s="184"/>
      <c r="AT550" s="155"/>
      <c r="AU550" s="184"/>
      <c r="AV550" s="188"/>
      <c r="AX550"/>
      <c r="AY550"/>
      <c r="AZ550"/>
      <c r="BB550"/>
      <c r="BQ550" s="45"/>
      <c r="BR550" s="45"/>
      <c r="BS550" s="45"/>
      <c r="BT550" s="45"/>
      <c r="BU550" s="45"/>
      <c r="BV550" s="45"/>
      <c r="BW550" s="45"/>
    </row>
    <row r="551" spans="1:91" ht="7" customHeight="1" thickBot="1" x14ac:dyDescent="0.6">
      <c r="A551" s="66"/>
      <c r="B551" s="146"/>
      <c r="C551" s="154"/>
      <c r="D551" s="147"/>
      <c r="E551" s="147"/>
      <c r="F551" s="147"/>
      <c r="G551" s="147"/>
      <c r="H551" s="135"/>
      <c r="I551" s="147"/>
      <c r="J551" s="135"/>
      <c r="K551" s="148"/>
      <c r="L551" s="146"/>
      <c r="M551" s="147"/>
      <c r="N551" s="135"/>
      <c r="O551" s="135"/>
      <c r="P551" s="147"/>
      <c r="Q551" s="147"/>
      <c r="R551" s="135"/>
      <c r="S551" s="135"/>
      <c r="T551" s="147"/>
      <c r="U551" s="147"/>
      <c r="V551" s="135"/>
      <c r="W551" s="42"/>
      <c r="X551" s="148"/>
      <c r="Z551" s="66"/>
      <c r="AA551" s="64"/>
      <c r="AB551" s="64"/>
      <c r="AC551" s="64"/>
      <c r="AD551" s="183"/>
      <c r="AE551" s="243"/>
      <c r="AF551" s="155"/>
      <c r="AG551" s="184"/>
      <c r="AH551" s="155"/>
      <c r="AI551" s="184"/>
      <c r="AJ551" s="185"/>
      <c r="AK551" s="186"/>
      <c r="AL551" s="155"/>
      <c r="AM551" s="184"/>
      <c r="AN551" s="155"/>
      <c r="AO551" s="184"/>
      <c r="AP551" s="187"/>
      <c r="AQ551" s="186"/>
      <c r="AR551" s="155"/>
      <c r="AS551" s="184"/>
      <c r="AT551" s="155"/>
      <c r="AU551" s="184"/>
      <c r="AV551" s="188"/>
    </row>
    <row r="552" spans="1:91" x14ac:dyDescent="0.55000000000000004">
      <c r="B552" s="45"/>
      <c r="C552" s="45"/>
      <c r="D552" s="45"/>
      <c r="E552" s="45"/>
      <c r="F552" s="45"/>
      <c r="G552" s="45"/>
      <c r="H552" s="45"/>
      <c r="I552" s="45"/>
      <c r="J552" s="45"/>
      <c r="K552" s="45"/>
      <c r="L552" s="45"/>
      <c r="M552" s="45"/>
      <c r="N552" s="45"/>
      <c r="O552" s="45"/>
      <c r="P552" s="45"/>
      <c r="Q552" s="45"/>
      <c r="R552" s="45"/>
      <c r="S552" s="45"/>
      <c r="T552" s="45"/>
      <c r="U552" s="45"/>
      <c r="V552" s="45"/>
      <c r="W552" s="45"/>
      <c r="X552" s="45"/>
      <c r="Y552" s="45"/>
      <c r="AE552">
        <f>SUM(AD443:AD448)</f>
        <v>190</v>
      </c>
      <c r="AY552" s="45" t="s">
        <v>476</v>
      </c>
      <c r="BB552" s="45" t="s">
        <v>475</v>
      </c>
      <c r="BU552">
        <f>SUM(BU442:BU551)</f>
        <v>761</v>
      </c>
    </row>
    <row r="553" spans="1:91" x14ac:dyDescent="0.55000000000000004">
      <c r="AI553" s="259">
        <f>SUM(AI189:AI550)</f>
        <v>203</v>
      </c>
      <c r="AY553" s="45">
        <f>SUM(AY359:AY413)</f>
        <v>69</v>
      </c>
      <c r="BB553" s="45">
        <f>SUM(BB374:BB413)</f>
        <v>941</v>
      </c>
    </row>
    <row r="554" spans="1:91" x14ac:dyDescent="0.55000000000000004">
      <c r="L554">
        <f>SUM(L97:L553)</f>
        <v>10237</v>
      </c>
      <c r="P554">
        <f>SUM(P97:P553)</f>
        <v>1964</v>
      </c>
      <c r="AD554">
        <f>SUM(AD188:AD194)</f>
        <v>82</v>
      </c>
    </row>
    <row r="555" spans="1:91" ht="15" customHeight="1" x14ac:dyDescent="0.55000000000000004">
      <c r="A555" s="130"/>
      <c r="D555">
        <f>SUM(B229:B259)</f>
        <v>435</v>
      </c>
      <c r="Z555" s="130"/>
      <c r="AA555" s="130"/>
      <c r="AB555" s="130"/>
      <c r="AC555" s="130"/>
      <c r="AF555">
        <f>SUM(AD188:AD550)</f>
        <v>10708</v>
      </c>
    </row>
  </sheetData>
  <mergeCells count="33">
    <mergeCell ref="AQ5:AV5"/>
    <mergeCell ref="AQ6:AR6"/>
    <mergeCell ref="AS6:AT6"/>
    <mergeCell ref="AU6:AV6"/>
    <mergeCell ref="T5:X6"/>
    <mergeCell ref="AD6:AF6"/>
    <mergeCell ref="AD5:AJ5"/>
    <mergeCell ref="AI6:AJ6"/>
    <mergeCell ref="AG6:AH6"/>
    <mergeCell ref="Z5:Z7"/>
    <mergeCell ref="AA5:AC6"/>
    <mergeCell ref="J6:J7"/>
    <mergeCell ref="AK5:AP5"/>
    <mergeCell ref="AK6:AL6"/>
    <mergeCell ref="AM6:AN6"/>
    <mergeCell ref="AO6:AP6"/>
    <mergeCell ref="P5:S6"/>
    <mergeCell ref="AX7:BB7"/>
    <mergeCell ref="L5:M6"/>
    <mergeCell ref="N5:O6"/>
    <mergeCell ref="B4:K4"/>
    <mergeCell ref="A5:A7"/>
    <mergeCell ref="J5:K5"/>
    <mergeCell ref="B5:E5"/>
    <mergeCell ref="G5:I5"/>
    <mergeCell ref="F5:F7"/>
    <mergeCell ref="B6:C6"/>
    <mergeCell ref="E6:E7"/>
    <mergeCell ref="D6:D7"/>
    <mergeCell ref="I6:I7"/>
    <mergeCell ref="H6:H7"/>
    <mergeCell ref="G6:G7"/>
    <mergeCell ref="K6:K7"/>
  </mergeCells>
  <phoneticPr fontId="1"/>
  <pageMargins left="0.7" right="0.7" top="0.75" bottom="0.75" header="0.3" footer="0.3"/>
  <pageSetup paperSize="9" orientation="portrait" horizontalDpi="4294967293"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92F04-DD1B-4C09-B45B-B27658191AC6}">
  <sheetPr>
    <tabColor rgb="FF66FFFF"/>
  </sheetPr>
  <dimension ref="B1:AK322"/>
  <sheetViews>
    <sheetView zoomScaleNormal="100" workbookViewId="0">
      <pane xSplit="3" ySplit="1" topLeftCell="T308" activePane="bottomRight" state="frozen"/>
      <selection pane="topRight" activeCell="C1" sqref="C1"/>
      <selection pane="bottomLeft" activeCell="A2" sqref="A2"/>
      <selection pane="bottomRight" activeCell="X322" sqref="X322"/>
    </sheetView>
  </sheetViews>
  <sheetFormatPr defaultRowHeight="18" x14ac:dyDescent="0.55000000000000004"/>
  <cols>
    <col min="1" max="1" width="2.5" customWidth="1"/>
    <col min="2" max="2" width="4.83203125" bestFit="1" customWidth="1"/>
    <col min="3" max="3" width="8.83203125" bestFit="1" customWidth="1"/>
    <col min="4" max="8" width="4.83203125" bestFit="1" customWidth="1"/>
    <col min="9" max="9" width="4.83203125" customWidth="1"/>
    <col min="10" max="10" width="4.83203125" bestFit="1" customWidth="1"/>
    <col min="11" max="15" width="4.83203125" customWidth="1"/>
    <col min="16" max="16" width="4.83203125" bestFit="1" customWidth="1"/>
    <col min="17" max="22" width="4.83203125" customWidth="1"/>
    <col min="23" max="24" width="4.83203125" bestFit="1" customWidth="1"/>
    <col min="25" max="26" width="4.83203125" customWidth="1"/>
    <col min="27" max="28" width="4.83203125" bestFit="1" customWidth="1"/>
    <col min="29" max="30" width="4.83203125" customWidth="1"/>
    <col min="31" max="31" width="8.6640625" style="5"/>
  </cols>
  <sheetData>
    <row r="1" spans="2:34" x14ac:dyDescent="0.55000000000000004">
      <c r="B1" t="s">
        <v>345</v>
      </c>
      <c r="D1" s="27" t="s">
        <v>7</v>
      </c>
      <c r="E1" s="27" t="s">
        <v>358</v>
      </c>
      <c r="F1" s="27" t="s">
        <v>362</v>
      </c>
      <c r="G1" s="27" t="s">
        <v>360</v>
      </c>
      <c r="H1" s="27" t="s">
        <v>365</v>
      </c>
      <c r="I1" s="27" t="s">
        <v>377</v>
      </c>
      <c r="J1" t="s">
        <v>356</v>
      </c>
      <c r="K1" s="27" t="s">
        <v>459</v>
      </c>
      <c r="L1" t="s">
        <v>371</v>
      </c>
      <c r="M1" t="s">
        <v>370</v>
      </c>
      <c r="N1" t="s">
        <v>369</v>
      </c>
      <c r="O1" t="s">
        <v>576</v>
      </c>
      <c r="P1" t="s">
        <v>361</v>
      </c>
      <c r="Q1" t="s">
        <v>372</v>
      </c>
      <c r="R1" t="s">
        <v>390</v>
      </c>
      <c r="S1" t="s">
        <v>399</v>
      </c>
      <c r="T1" t="s">
        <v>395</v>
      </c>
      <c r="U1" t="s">
        <v>373</v>
      </c>
      <c r="V1" t="s">
        <v>36</v>
      </c>
      <c r="W1" t="s">
        <v>359</v>
      </c>
      <c r="X1" t="s">
        <v>363</v>
      </c>
      <c r="Y1" t="s">
        <v>579</v>
      </c>
      <c r="Z1" t="s">
        <v>366</v>
      </c>
      <c r="AA1" t="s">
        <v>364</v>
      </c>
      <c r="AB1" t="s">
        <v>357</v>
      </c>
      <c r="AC1" t="s">
        <v>367</v>
      </c>
      <c r="AD1" t="s">
        <v>368</v>
      </c>
      <c r="AG1" t="s">
        <v>345</v>
      </c>
      <c r="AH1" s="27" t="s">
        <v>7</v>
      </c>
    </row>
    <row r="2" spans="2:34" x14ac:dyDescent="0.55000000000000004">
      <c r="B2" s="265">
        <f t="shared" ref="B2:B53" si="0">SUM(D2:AE2)-I2</f>
        <v>22</v>
      </c>
      <c r="C2" s="1">
        <v>44064</v>
      </c>
      <c r="D2">
        <v>13</v>
      </c>
      <c r="G2">
        <v>2</v>
      </c>
      <c r="H2">
        <v>1</v>
      </c>
      <c r="I2" s="265">
        <f>SUM(J2:AD2)</f>
        <v>6</v>
      </c>
      <c r="P2">
        <v>3</v>
      </c>
      <c r="Z2">
        <v>3</v>
      </c>
      <c r="AF2" s="1">
        <f>+C2</f>
        <v>44064</v>
      </c>
      <c r="AG2" s="266">
        <f>+B2</f>
        <v>22</v>
      </c>
      <c r="AH2">
        <f>+D2</f>
        <v>13</v>
      </c>
    </row>
    <row r="3" spans="2:34" x14ac:dyDescent="0.55000000000000004">
      <c r="B3" s="265">
        <f t="shared" si="0"/>
        <v>12</v>
      </c>
      <c r="C3" s="1">
        <v>44065</v>
      </c>
      <c r="D3">
        <v>0</v>
      </c>
      <c r="E3">
        <v>2</v>
      </c>
      <c r="G3">
        <v>2</v>
      </c>
      <c r="H3">
        <v>1</v>
      </c>
      <c r="I3" s="265">
        <f t="shared" ref="I3:I75" si="1">SUM(J3:AD3)</f>
        <v>7</v>
      </c>
      <c r="P3">
        <v>5</v>
      </c>
      <c r="AB3">
        <v>2</v>
      </c>
      <c r="AF3" s="1">
        <f t="shared" ref="AF3:AF55" si="2">+C3</f>
        <v>44065</v>
      </c>
      <c r="AG3" s="266">
        <f t="shared" ref="AG3:AG55" si="3">+B3</f>
        <v>12</v>
      </c>
      <c r="AH3">
        <f t="shared" ref="AH3:AH55" si="4">+D3</f>
        <v>0</v>
      </c>
    </row>
    <row r="4" spans="2:34" x14ac:dyDescent="0.55000000000000004">
      <c r="B4" s="265">
        <f t="shared" si="0"/>
        <v>16</v>
      </c>
      <c r="C4" s="1">
        <v>44066</v>
      </c>
      <c r="D4">
        <v>5</v>
      </c>
      <c r="F4">
        <v>3</v>
      </c>
      <c r="H4">
        <v>3</v>
      </c>
      <c r="I4" s="265">
        <f t="shared" si="1"/>
        <v>5</v>
      </c>
      <c r="Z4">
        <v>1</v>
      </c>
      <c r="AA4">
        <v>1</v>
      </c>
      <c r="AC4">
        <v>3</v>
      </c>
      <c r="AF4" s="1">
        <f t="shared" si="2"/>
        <v>44066</v>
      </c>
      <c r="AG4" s="266">
        <f t="shared" si="3"/>
        <v>16</v>
      </c>
      <c r="AH4">
        <f t="shared" si="4"/>
        <v>5</v>
      </c>
    </row>
    <row r="5" spans="2:34" x14ac:dyDescent="0.55000000000000004">
      <c r="B5" s="265">
        <f t="shared" si="0"/>
        <v>14</v>
      </c>
      <c r="C5" s="1">
        <v>44067</v>
      </c>
      <c r="D5">
        <v>2</v>
      </c>
      <c r="E5">
        <v>3</v>
      </c>
      <c r="F5">
        <v>4</v>
      </c>
      <c r="G5">
        <v>2</v>
      </c>
      <c r="I5" s="265">
        <f t="shared" si="1"/>
        <v>3</v>
      </c>
      <c r="P5">
        <v>1</v>
      </c>
      <c r="W5">
        <v>1</v>
      </c>
      <c r="AB5">
        <v>1</v>
      </c>
      <c r="AF5" s="1">
        <f t="shared" si="2"/>
        <v>44067</v>
      </c>
      <c r="AG5" s="266">
        <f t="shared" si="3"/>
        <v>14</v>
      </c>
      <c r="AH5">
        <f t="shared" si="4"/>
        <v>2</v>
      </c>
    </row>
    <row r="6" spans="2:34" x14ac:dyDescent="0.55000000000000004">
      <c r="B6" s="265">
        <f t="shared" si="0"/>
        <v>15</v>
      </c>
      <c r="C6" s="1">
        <v>44068</v>
      </c>
      <c r="D6">
        <v>4</v>
      </c>
      <c r="E6">
        <v>4</v>
      </c>
      <c r="F6">
        <v>5</v>
      </c>
      <c r="I6" s="265">
        <f t="shared" si="1"/>
        <v>2</v>
      </c>
      <c r="AB6">
        <v>1</v>
      </c>
      <c r="AC6">
        <v>1</v>
      </c>
      <c r="AF6" s="1">
        <f t="shared" si="2"/>
        <v>44068</v>
      </c>
      <c r="AG6" s="266">
        <f t="shared" si="3"/>
        <v>15</v>
      </c>
      <c r="AH6">
        <f t="shared" si="4"/>
        <v>4</v>
      </c>
    </row>
    <row r="7" spans="2:34" x14ac:dyDescent="0.55000000000000004">
      <c r="B7" s="265">
        <f t="shared" si="0"/>
        <v>8</v>
      </c>
      <c r="C7" s="1">
        <v>44069</v>
      </c>
      <c r="D7">
        <v>2</v>
      </c>
      <c r="F7">
        <v>4</v>
      </c>
      <c r="I7" s="265">
        <f t="shared" si="1"/>
        <v>2</v>
      </c>
      <c r="P7">
        <v>2</v>
      </c>
      <c r="AF7" s="1">
        <f t="shared" si="2"/>
        <v>44069</v>
      </c>
      <c r="AG7" s="266">
        <f t="shared" si="3"/>
        <v>8</v>
      </c>
      <c r="AH7">
        <f t="shared" si="4"/>
        <v>2</v>
      </c>
    </row>
    <row r="8" spans="2:34" x14ac:dyDescent="0.55000000000000004">
      <c r="B8" s="265">
        <f t="shared" si="0"/>
        <v>9</v>
      </c>
      <c r="C8" s="1">
        <v>44070</v>
      </c>
      <c r="D8">
        <v>3</v>
      </c>
      <c r="E8">
        <v>1</v>
      </c>
      <c r="F8">
        <v>4</v>
      </c>
      <c r="H8">
        <v>1</v>
      </c>
      <c r="I8" s="265">
        <f t="shared" si="1"/>
        <v>0</v>
      </c>
      <c r="AF8" s="1">
        <f t="shared" si="2"/>
        <v>44070</v>
      </c>
      <c r="AG8" s="266">
        <f t="shared" si="3"/>
        <v>9</v>
      </c>
      <c r="AH8">
        <f t="shared" si="4"/>
        <v>3</v>
      </c>
    </row>
    <row r="9" spans="2:34" x14ac:dyDescent="0.55000000000000004">
      <c r="B9" s="265">
        <f t="shared" si="0"/>
        <v>9</v>
      </c>
      <c r="C9" s="1">
        <v>44071</v>
      </c>
      <c r="D9">
        <v>3</v>
      </c>
      <c r="E9">
        <v>2</v>
      </c>
      <c r="F9">
        <v>2</v>
      </c>
      <c r="H9">
        <v>2</v>
      </c>
      <c r="I9" s="265">
        <f t="shared" si="1"/>
        <v>0</v>
      </c>
      <c r="AF9" s="1">
        <f t="shared" si="2"/>
        <v>44071</v>
      </c>
      <c r="AG9" s="266">
        <f t="shared" si="3"/>
        <v>9</v>
      </c>
      <c r="AH9">
        <f t="shared" si="4"/>
        <v>3</v>
      </c>
    </row>
    <row r="10" spans="2:34" x14ac:dyDescent="0.55000000000000004">
      <c r="B10" s="265">
        <f t="shared" si="0"/>
        <v>9</v>
      </c>
      <c r="C10" s="1">
        <v>44072</v>
      </c>
      <c r="D10">
        <v>3</v>
      </c>
      <c r="E10">
        <v>1</v>
      </c>
      <c r="F10">
        <v>2</v>
      </c>
      <c r="H10">
        <v>2</v>
      </c>
      <c r="I10" s="265">
        <f t="shared" si="1"/>
        <v>1</v>
      </c>
      <c r="AB10">
        <v>1</v>
      </c>
      <c r="AF10" s="1">
        <f t="shared" si="2"/>
        <v>44072</v>
      </c>
      <c r="AG10" s="266">
        <f t="shared" si="3"/>
        <v>9</v>
      </c>
      <c r="AH10">
        <f t="shared" si="4"/>
        <v>3</v>
      </c>
    </row>
    <row r="11" spans="2:34" x14ac:dyDescent="0.55000000000000004">
      <c r="B11" s="265">
        <f t="shared" si="0"/>
        <v>17</v>
      </c>
      <c r="C11" s="1">
        <v>44073</v>
      </c>
      <c r="D11">
        <v>6</v>
      </c>
      <c r="E11">
        <v>1</v>
      </c>
      <c r="G11">
        <v>1</v>
      </c>
      <c r="H11">
        <v>2</v>
      </c>
      <c r="I11" s="265">
        <f t="shared" si="1"/>
        <v>7</v>
      </c>
      <c r="AA11">
        <v>1</v>
      </c>
      <c r="AB11">
        <v>5</v>
      </c>
      <c r="AD11">
        <v>1</v>
      </c>
      <c r="AF11" s="1">
        <f t="shared" si="2"/>
        <v>44073</v>
      </c>
      <c r="AG11" s="266">
        <f t="shared" si="3"/>
        <v>17</v>
      </c>
      <c r="AH11">
        <f t="shared" si="4"/>
        <v>6</v>
      </c>
    </row>
    <row r="12" spans="2:34" x14ac:dyDescent="0.55000000000000004">
      <c r="B12" s="265">
        <f t="shared" si="0"/>
        <v>10</v>
      </c>
      <c r="C12" s="1">
        <v>44074</v>
      </c>
      <c r="D12">
        <v>1</v>
      </c>
      <c r="E12">
        <v>1</v>
      </c>
      <c r="H12">
        <v>1</v>
      </c>
      <c r="I12" s="265">
        <f t="shared" si="1"/>
        <v>7</v>
      </c>
      <c r="P12">
        <v>3</v>
      </c>
      <c r="X12">
        <v>1</v>
      </c>
      <c r="AB12">
        <v>3</v>
      </c>
      <c r="AF12" s="1">
        <f t="shared" si="2"/>
        <v>44074</v>
      </c>
      <c r="AG12" s="266">
        <f t="shared" si="3"/>
        <v>10</v>
      </c>
      <c r="AH12">
        <f t="shared" si="4"/>
        <v>1</v>
      </c>
    </row>
    <row r="13" spans="2:34" x14ac:dyDescent="0.55000000000000004">
      <c r="B13" s="265">
        <f t="shared" si="0"/>
        <v>8</v>
      </c>
      <c r="C13" s="1">
        <v>44075</v>
      </c>
      <c r="D13">
        <v>4</v>
      </c>
      <c r="E13">
        <v>2</v>
      </c>
      <c r="F13">
        <v>1</v>
      </c>
      <c r="I13" s="265">
        <f t="shared" si="1"/>
        <v>1</v>
      </c>
      <c r="W13">
        <v>1</v>
      </c>
      <c r="AF13" s="1">
        <f t="shared" si="2"/>
        <v>44075</v>
      </c>
      <c r="AG13" s="266">
        <f t="shared" si="3"/>
        <v>8</v>
      </c>
      <c r="AH13">
        <f t="shared" si="4"/>
        <v>4</v>
      </c>
    </row>
    <row r="14" spans="2:34" x14ac:dyDescent="0.55000000000000004">
      <c r="B14" s="265">
        <f t="shared" si="0"/>
        <v>11</v>
      </c>
      <c r="C14" s="1">
        <v>44076</v>
      </c>
      <c r="E14">
        <v>3</v>
      </c>
      <c r="F14">
        <v>2</v>
      </c>
      <c r="G14">
        <v>6</v>
      </c>
      <c r="I14" s="265">
        <f t="shared" si="1"/>
        <v>0</v>
      </c>
      <c r="AF14" s="1">
        <f t="shared" si="2"/>
        <v>44076</v>
      </c>
      <c r="AG14" s="266">
        <f t="shared" si="3"/>
        <v>11</v>
      </c>
      <c r="AH14">
        <f t="shared" si="4"/>
        <v>0</v>
      </c>
    </row>
    <row r="15" spans="2:34" x14ac:dyDescent="0.55000000000000004">
      <c r="B15" s="265">
        <f t="shared" si="0"/>
        <v>25</v>
      </c>
      <c r="C15" s="1">
        <v>44077</v>
      </c>
      <c r="D15">
        <v>5</v>
      </c>
      <c r="E15">
        <v>13</v>
      </c>
      <c r="F15">
        <v>1</v>
      </c>
      <c r="G15">
        <v>2</v>
      </c>
      <c r="H15">
        <v>1</v>
      </c>
      <c r="I15" s="265">
        <f t="shared" si="1"/>
        <v>3</v>
      </c>
      <c r="N15">
        <v>2</v>
      </c>
      <c r="AB15">
        <v>1</v>
      </c>
      <c r="AF15" s="1">
        <f t="shared" si="2"/>
        <v>44077</v>
      </c>
      <c r="AG15" s="266">
        <f t="shared" si="3"/>
        <v>25</v>
      </c>
      <c r="AH15">
        <f t="shared" si="4"/>
        <v>5</v>
      </c>
    </row>
    <row r="16" spans="2:34" x14ac:dyDescent="0.55000000000000004">
      <c r="B16" s="265">
        <f t="shared" si="0"/>
        <v>10</v>
      </c>
      <c r="C16" s="1">
        <v>44078</v>
      </c>
      <c r="D16">
        <v>3</v>
      </c>
      <c r="E16">
        <v>2</v>
      </c>
      <c r="G16">
        <v>1</v>
      </c>
      <c r="H16">
        <v>1</v>
      </c>
      <c r="I16" s="265">
        <f t="shared" si="1"/>
        <v>3</v>
      </c>
      <c r="AB16">
        <v>1</v>
      </c>
      <c r="AC16">
        <v>2</v>
      </c>
      <c r="AF16" s="1">
        <f t="shared" si="2"/>
        <v>44078</v>
      </c>
      <c r="AG16" s="266">
        <f t="shared" si="3"/>
        <v>10</v>
      </c>
      <c r="AH16">
        <f t="shared" si="4"/>
        <v>3</v>
      </c>
    </row>
    <row r="17" spans="2:34" x14ac:dyDescent="0.55000000000000004">
      <c r="B17" s="265">
        <f t="shared" si="0"/>
        <v>10</v>
      </c>
      <c r="C17" s="1">
        <v>44079</v>
      </c>
      <c r="D17">
        <v>2</v>
      </c>
      <c r="E17">
        <v>3</v>
      </c>
      <c r="G17">
        <v>3</v>
      </c>
      <c r="H17">
        <v>1</v>
      </c>
      <c r="I17" s="265">
        <f t="shared" si="1"/>
        <v>1</v>
      </c>
      <c r="M17">
        <v>1</v>
      </c>
      <c r="AF17" s="1">
        <f t="shared" si="2"/>
        <v>44079</v>
      </c>
      <c r="AG17" s="266">
        <f t="shared" si="3"/>
        <v>10</v>
      </c>
      <c r="AH17">
        <f t="shared" si="4"/>
        <v>2</v>
      </c>
    </row>
    <row r="18" spans="2:34" x14ac:dyDescent="0.55000000000000004">
      <c r="B18" s="265">
        <f t="shared" si="0"/>
        <v>12</v>
      </c>
      <c r="C18" s="1">
        <v>44080</v>
      </c>
      <c r="D18">
        <v>4</v>
      </c>
      <c r="E18">
        <v>4</v>
      </c>
      <c r="F18">
        <v>2</v>
      </c>
      <c r="I18" s="265">
        <f t="shared" si="1"/>
        <v>2</v>
      </c>
      <c r="L18">
        <v>1</v>
      </c>
      <c r="AB18">
        <v>1</v>
      </c>
      <c r="AF18" s="1">
        <f t="shared" si="2"/>
        <v>44080</v>
      </c>
      <c r="AG18" s="266">
        <f t="shared" si="3"/>
        <v>12</v>
      </c>
      <c r="AH18">
        <f t="shared" si="4"/>
        <v>4</v>
      </c>
    </row>
    <row r="19" spans="2:34" x14ac:dyDescent="0.55000000000000004">
      <c r="B19" s="265">
        <f t="shared" si="0"/>
        <v>10</v>
      </c>
      <c r="C19" s="1">
        <v>44081</v>
      </c>
      <c r="D19">
        <v>0</v>
      </c>
      <c r="E19">
        <v>2</v>
      </c>
      <c r="F19">
        <v>5</v>
      </c>
      <c r="G19">
        <v>1</v>
      </c>
      <c r="H19">
        <v>1</v>
      </c>
      <c r="I19" s="265">
        <f t="shared" si="1"/>
        <v>1</v>
      </c>
      <c r="AB19">
        <v>1</v>
      </c>
      <c r="AF19" s="1">
        <f t="shared" si="2"/>
        <v>44081</v>
      </c>
      <c r="AG19" s="266">
        <f t="shared" si="3"/>
        <v>10</v>
      </c>
      <c r="AH19">
        <f t="shared" si="4"/>
        <v>0</v>
      </c>
    </row>
    <row r="20" spans="2:34" x14ac:dyDescent="0.55000000000000004">
      <c r="B20" s="265">
        <f t="shared" si="0"/>
        <v>2</v>
      </c>
      <c r="C20" s="1">
        <v>44082</v>
      </c>
      <c r="D20">
        <v>1</v>
      </c>
      <c r="F20">
        <v>1</v>
      </c>
      <c r="I20" s="265">
        <f t="shared" si="1"/>
        <v>0</v>
      </c>
      <c r="AF20" s="1">
        <f t="shared" si="2"/>
        <v>44082</v>
      </c>
      <c r="AG20" s="266">
        <f t="shared" si="3"/>
        <v>2</v>
      </c>
      <c r="AH20">
        <f t="shared" si="4"/>
        <v>1</v>
      </c>
    </row>
    <row r="21" spans="2:34" x14ac:dyDescent="0.55000000000000004">
      <c r="B21" s="265">
        <f t="shared" si="0"/>
        <v>7</v>
      </c>
      <c r="C21" s="1">
        <v>44083</v>
      </c>
      <c r="D21">
        <v>6</v>
      </c>
      <c r="E21">
        <v>1</v>
      </c>
      <c r="I21" s="265">
        <f t="shared" si="1"/>
        <v>0</v>
      </c>
      <c r="AF21" s="1">
        <f t="shared" si="2"/>
        <v>44083</v>
      </c>
      <c r="AG21" s="266">
        <f t="shared" si="3"/>
        <v>7</v>
      </c>
      <c r="AH21">
        <f t="shared" si="4"/>
        <v>6</v>
      </c>
    </row>
    <row r="22" spans="2:34" x14ac:dyDescent="0.55000000000000004">
      <c r="B22" s="265">
        <f t="shared" si="0"/>
        <v>15</v>
      </c>
      <c r="C22" s="1">
        <v>44084</v>
      </c>
      <c r="D22">
        <v>8</v>
      </c>
      <c r="E22">
        <v>4</v>
      </c>
      <c r="F22">
        <v>1</v>
      </c>
      <c r="G22">
        <v>1</v>
      </c>
      <c r="I22" s="265">
        <f t="shared" si="1"/>
        <v>1</v>
      </c>
      <c r="W22">
        <v>1</v>
      </c>
      <c r="AF22" s="1">
        <f t="shared" si="2"/>
        <v>44084</v>
      </c>
      <c r="AG22" s="266">
        <f t="shared" si="3"/>
        <v>15</v>
      </c>
      <c r="AH22">
        <f t="shared" si="4"/>
        <v>8</v>
      </c>
    </row>
    <row r="23" spans="2:34" x14ac:dyDescent="0.55000000000000004">
      <c r="B23" s="265">
        <f t="shared" si="0"/>
        <v>6</v>
      </c>
      <c r="C23" s="1">
        <v>44085</v>
      </c>
      <c r="D23">
        <v>2</v>
      </c>
      <c r="E23">
        <v>2</v>
      </c>
      <c r="G23">
        <v>1</v>
      </c>
      <c r="H23">
        <v>1</v>
      </c>
      <c r="I23" s="265">
        <f t="shared" si="1"/>
        <v>0</v>
      </c>
      <c r="AF23" s="1">
        <f t="shared" si="2"/>
        <v>44085</v>
      </c>
      <c r="AG23" s="266">
        <f t="shared" si="3"/>
        <v>6</v>
      </c>
      <c r="AH23">
        <f t="shared" si="4"/>
        <v>2</v>
      </c>
    </row>
    <row r="24" spans="2:34" x14ac:dyDescent="0.55000000000000004">
      <c r="B24" s="265">
        <f t="shared" si="0"/>
        <v>10</v>
      </c>
      <c r="C24" s="1">
        <v>44086</v>
      </c>
      <c r="D24">
        <v>3</v>
      </c>
      <c r="E24">
        <v>1</v>
      </c>
      <c r="G24">
        <v>1</v>
      </c>
      <c r="I24" s="265">
        <f t="shared" si="1"/>
        <v>5</v>
      </c>
      <c r="N24">
        <v>1</v>
      </c>
      <c r="Q24">
        <v>1</v>
      </c>
      <c r="AB24">
        <v>1</v>
      </c>
      <c r="AD24">
        <v>2</v>
      </c>
      <c r="AF24" s="1">
        <f t="shared" si="2"/>
        <v>44086</v>
      </c>
      <c r="AG24" s="266">
        <f t="shared" si="3"/>
        <v>10</v>
      </c>
      <c r="AH24">
        <f t="shared" si="4"/>
        <v>3</v>
      </c>
    </row>
    <row r="25" spans="2:34" x14ac:dyDescent="0.55000000000000004">
      <c r="B25" s="265">
        <f t="shared" si="0"/>
        <v>10</v>
      </c>
      <c r="C25" s="1">
        <v>44087</v>
      </c>
      <c r="D25">
        <v>5</v>
      </c>
      <c r="E25">
        <v>1</v>
      </c>
      <c r="H25">
        <v>2</v>
      </c>
      <c r="I25" s="265">
        <f t="shared" si="1"/>
        <v>2</v>
      </c>
      <c r="AC25">
        <v>2</v>
      </c>
      <c r="AF25" s="1">
        <f t="shared" si="2"/>
        <v>44087</v>
      </c>
      <c r="AG25" s="266">
        <f t="shared" si="3"/>
        <v>10</v>
      </c>
      <c r="AH25">
        <f t="shared" si="4"/>
        <v>5</v>
      </c>
    </row>
    <row r="26" spans="2:34" x14ac:dyDescent="0.55000000000000004">
      <c r="B26" s="265">
        <f t="shared" si="0"/>
        <v>8</v>
      </c>
      <c r="C26" s="1">
        <v>44088</v>
      </c>
      <c r="D26">
        <v>1</v>
      </c>
      <c r="E26">
        <v>4</v>
      </c>
      <c r="F26">
        <v>1</v>
      </c>
      <c r="I26" s="265">
        <f t="shared" si="1"/>
        <v>2</v>
      </c>
      <c r="AC26">
        <v>1</v>
      </c>
      <c r="AD26">
        <v>1</v>
      </c>
      <c r="AF26" s="1">
        <f t="shared" si="2"/>
        <v>44088</v>
      </c>
      <c r="AG26" s="266">
        <f t="shared" si="3"/>
        <v>8</v>
      </c>
      <c r="AH26">
        <f t="shared" si="4"/>
        <v>1</v>
      </c>
    </row>
    <row r="27" spans="2:34" x14ac:dyDescent="0.55000000000000004">
      <c r="B27" s="265">
        <f t="shared" si="0"/>
        <v>12</v>
      </c>
      <c r="C27" s="1">
        <v>44089</v>
      </c>
      <c r="D27">
        <v>2</v>
      </c>
      <c r="E27">
        <v>1</v>
      </c>
      <c r="F27">
        <v>4</v>
      </c>
      <c r="G27">
        <v>1</v>
      </c>
      <c r="H27">
        <v>2</v>
      </c>
      <c r="I27" s="265">
        <f t="shared" si="1"/>
        <v>2</v>
      </c>
      <c r="AC27">
        <v>1</v>
      </c>
      <c r="AD27">
        <v>1</v>
      </c>
      <c r="AF27" s="1">
        <f t="shared" si="2"/>
        <v>44089</v>
      </c>
      <c r="AG27" s="266">
        <f t="shared" si="3"/>
        <v>12</v>
      </c>
      <c r="AH27">
        <f t="shared" si="4"/>
        <v>2</v>
      </c>
    </row>
    <row r="28" spans="2:34" x14ac:dyDescent="0.55000000000000004">
      <c r="B28" s="265">
        <f t="shared" si="0"/>
        <v>9</v>
      </c>
      <c r="C28" s="1">
        <v>44090</v>
      </c>
      <c r="D28">
        <v>4</v>
      </c>
      <c r="E28">
        <v>1</v>
      </c>
      <c r="G28">
        <v>2</v>
      </c>
      <c r="I28" s="265">
        <f t="shared" si="1"/>
        <v>2</v>
      </c>
      <c r="Q28">
        <v>1</v>
      </c>
      <c r="AC28">
        <v>1</v>
      </c>
      <c r="AF28" s="1">
        <f t="shared" si="2"/>
        <v>44090</v>
      </c>
      <c r="AG28" s="266">
        <f t="shared" si="3"/>
        <v>9</v>
      </c>
      <c r="AH28">
        <f t="shared" si="4"/>
        <v>4</v>
      </c>
    </row>
    <row r="29" spans="2:34" x14ac:dyDescent="0.55000000000000004">
      <c r="B29" s="265">
        <f t="shared" si="0"/>
        <v>32</v>
      </c>
      <c r="C29" s="1">
        <v>44091</v>
      </c>
      <c r="D29">
        <v>12</v>
      </c>
      <c r="E29">
        <v>3</v>
      </c>
      <c r="G29">
        <v>13</v>
      </c>
      <c r="H29">
        <v>1</v>
      </c>
      <c r="I29" s="265">
        <f t="shared" si="1"/>
        <v>3</v>
      </c>
      <c r="AB29">
        <v>3</v>
      </c>
      <c r="AF29" s="1">
        <f t="shared" si="2"/>
        <v>44091</v>
      </c>
      <c r="AG29" s="266">
        <f t="shared" si="3"/>
        <v>32</v>
      </c>
      <c r="AH29">
        <f t="shared" si="4"/>
        <v>12</v>
      </c>
    </row>
    <row r="30" spans="2:34" x14ac:dyDescent="0.55000000000000004">
      <c r="B30" s="265">
        <f t="shared" si="0"/>
        <v>14</v>
      </c>
      <c r="C30" s="1">
        <v>44092</v>
      </c>
      <c r="D30">
        <v>2</v>
      </c>
      <c r="E30">
        <v>6</v>
      </c>
      <c r="F30">
        <v>2</v>
      </c>
      <c r="G30">
        <v>2</v>
      </c>
      <c r="H30">
        <v>1</v>
      </c>
      <c r="I30" s="265">
        <f t="shared" si="1"/>
        <v>1</v>
      </c>
      <c r="W30">
        <v>1</v>
      </c>
      <c r="AF30" s="1">
        <f t="shared" si="2"/>
        <v>44092</v>
      </c>
      <c r="AG30" s="266">
        <f t="shared" si="3"/>
        <v>14</v>
      </c>
      <c r="AH30">
        <f t="shared" si="4"/>
        <v>2</v>
      </c>
    </row>
    <row r="31" spans="2:34" x14ac:dyDescent="0.55000000000000004">
      <c r="B31" s="265">
        <f t="shared" si="0"/>
        <v>10</v>
      </c>
      <c r="C31" s="1">
        <v>44093</v>
      </c>
      <c r="D31">
        <v>4</v>
      </c>
      <c r="E31">
        <v>4</v>
      </c>
      <c r="H31">
        <v>1</v>
      </c>
      <c r="I31" s="265">
        <f t="shared" si="1"/>
        <v>1</v>
      </c>
      <c r="Q31">
        <v>1</v>
      </c>
      <c r="AF31" s="1">
        <f t="shared" si="2"/>
        <v>44093</v>
      </c>
      <c r="AG31" s="266">
        <f t="shared" si="3"/>
        <v>10</v>
      </c>
      <c r="AH31">
        <f t="shared" si="4"/>
        <v>4</v>
      </c>
    </row>
    <row r="32" spans="2:34" x14ac:dyDescent="0.55000000000000004">
      <c r="B32" s="265">
        <f t="shared" si="0"/>
        <v>12</v>
      </c>
      <c r="C32" s="1">
        <v>44094</v>
      </c>
      <c r="D32">
        <v>2</v>
      </c>
      <c r="E32">
        <v>3</v>
      </c>
      <c r="G32">
        <v>2</v>
      </c>
      <c r="H32">
        <v>1</v>
      </c>
      <c r="I32" s="265">
        <f t="shared" si="1"/>
        <v>4</v>
      </c>
      <c r="X32">
        <v>2</v>
      </c>
      <c r="AC32">
        <v>2</v>
      </c>
      <c r="AF32" s="1">
        <f t="shared" si="2"/>
        <v>44094</v>
      </c>
      <c r="AG32" s="266">
        <f t="shared" si="3"/>
        <v>12</v>
      </c>
      <c r="AH32">
        <f t="shared" si="4"/>
        <v>2</v>
      </c>
    </row>
    <row r="33" spans="2:34" x14ac:dyDescent="0.55000000000000004">
      <c r="B33" s="265">
        <f t="shared" si="0"/>
        <v>6</v>
      </c>
      <c r="C33" s="1">
        <v>44095</v>
      </c>
      <c r="D33">
        <v>1</v>
      </c>
      <c r="E33">
        <v>3</v>
      </c>
      <c r="I33" s="265">
        <f t="shared" si="1"/>
        <v>2</v>
      </c>
      <c r="AB33">
        <v>1</v>
      </c>
      <c r="AC33">
        <v>1</v>
      </c>
      <c r="AF33" s="1">
        <f t="shared" si="2"/>
        <v>44095</v>
      </c>
      <c r="AG33" s="266">
        <f t="shared" si="3"/>
        <v>6</v>
      </c>
      <c r="AH33">
        <f t="shared" si="4"/>
        <v>1</v>
      </c>
    </row>
    <row r="34" spans="2:34" x14ac:dyDescent="0.55000000000000004">
      <c r="B34" s="265">
        <f t="shared" si="0"/>
        <v>10</v>
      </c>
      <c r="C34" s="1">
        <v>44096</v>
      </c>
      <c r="D34">
        <v>0</v>
      </c>
      <c r="E34">
        <v>4</v>
      </c>
      <c r="I34" s="265">
        <f t="shared" si="1"/>
        <v>6</v>
      </c>
      <c r="Q34">
        <v>1</v>
      </c>
      <c r="Z34">
        <v>1</v>
      </c>
      <c r="AB34">
        <v>1</v>
      </c>
      <c r="AC34">
        <v>3</v>
      </c>
      <c r="AF34" s="1">
        <f t="shared" si="2"/>
        <v>44096</v>
      </c>
      <c r="AG34" s="266">
        <f t="shared" si="3"/>
        <v>10</v>
      </c>
      <c r="AH34">
        <f t="shared" si="4"/>
        <v>0</v>
      </c>
    </row>
    <row r="35" spans="2:34" x14ac:dyDescent="0.55000000000000004">
      <c r="B35" s="265">
        <f t="shared" si="0"/>
        <v>7</v>
      </c>
      <c r="C35" s="1">
        <v>44097</v>
      </c>
      <c r="D35">
        <v>2</v>
      </c>
      <c r="G35">
        <v>1</v>
      </c>
      <c r="I35" s="265">
        <f t="shared" si="1"/>
        <v>4</v>
      </c>
      <c r="N35">
        <v>1</v>
      </c>
      <c r="U35">
        <v>1</v>
      </c>
      <c r="W35">
        <v>2</v>
      </c>
      <c r="AF35" s="1">
        <f t="shared" si="2"/>
        <v>44097</v>
      </c>
      <c r="AG35" s="266">
        <f t="shared" si="3"/>
        <v>7</v>
      </c>
      <c r="AH35">
        <f t="shared" si="4"/>
        <v>2</v>
      </c>
    </row>
    <row r="36" spans="2:34" x14ac:dyDescent="0.55000000000000004">
      <c r="B36" s="265">
        <f t="shared" si="0"/>
        <v>8</v>
      </c>
      <c r="C36" s="1">
        <v>44098</v>
      </c>
      <c r="D36">
        <v>4</v>
      </c>
      <c r="E36">
        <v>2</v>
      </c>
      <c r="F36">
        <v>1</v>
      </c>
      <c r="I36" s="265">
        <f t="shared" si="1"/>
        <v>1</v>
      </c>
      <c r="J36">
        <v>1</v>
      </c>
      <c r="AF36" s="1">
        <f t="shared" si="2"/>
        <v>44098</v>
      </c>
      <c r="AG36" s="266">
        <f t="shared" si="3"/>
        <v>8</v>
      </c>
      <c r="AH36">
        <f t="shared" si="4"/>
        <v>4</v>
      </c>
    </row>
    <row r="37" spans="2:34" x14ac:dyDescent="0.55000000000000004">
      <c r="B37" s="265">
        <f t="shared" si="0"/>
        <v>15</v>
      </c>
      <c r="C37" s="1">
        <v>44099</v>
      </c>
      <c r="D37">
        <v>0</v>
      </c>
      <c r="E37">
        <v>3</v>
      </c>
      <c r="F37">
        <v>9</v>
      </c>
      <c r="G37">
        <v>1</v>
      </c>
      <c r="H37">
        <v>1</v>
      </c>
      <c r="I37" s="265">
        <f t="shared" si="1"/>
        <v>1</v>
      </c>
      <c r="AB37">
        <v>1</v>
      </c>
      <c r="AF37" s="1">
        <f t="shared" si="2"/>
        <v>44099</v>
      </c>
      <c r="AG37" s="266">
        <f t="shared" si="3"/>
        <v>15</v>
      </c>
      <c r="AH37">
        <f t="shared" si="4"/>
        <v>0</v>
      </c>
    </row>
    <row r="38" spans="2:34" x14ac:dyDescent="0.55000000000000004">
      <c r="B38" s="265">
        <f t="shared" si="0"/>
        <v>14</v>
      </c>
      <c r="C38" s="1">
        <v>44100</v>
      </c>
      <c r="D38">
        <v>1</v>
      </c>
      <c r="E38">
        <v>2</v>
      </c>
      <c r="F38">
        <v>3</v>
      </c>
      <c r="H38">
        <v>4</v>
      </c>
      <c r="I38" s="265">
        <f t="shared" si="1"/>
        <v>4</v>
      </c>
      <c r="W38">
        <v>4</v>
      </c>
      <c r="AF38" s="1">
        <f t="shared" si="2"/>
        <v>44100</v>
      </c>
      <c r="AG38" s="266">
        <f t="shared" si="3"/>
        <v>14</v>
      </c>
      <c r="AH38">
        <f t="shared" si="4"/>
        <v>1</v>
      </c>
    </row>
    <row r="39" spans="2:34" x14ac:dyDescent="0.55000000000000004">
      <c r="B39" s="265">
        <f t="shared" si="0"/>
        <v>21</v>
      </c>
      <c r="C39" s="1">
        <v>44101</v>
      </c>
      <c r="D39">
        <v>10</v>
      </c>
      <c r="E39">
        <v>5</v>
      </c>
      <c r="H39">
        <v>2</v>
      </c>
      <c r="I39" s="265">
        <f t="shared" si="1"/>
        <v>4</v>
      </c>
      <c r="X39">
        <v>3</v>
      </c>
      <c r="AA39">
        <v>1</v>
      </c>
      <c r="AF39" s="1">
        <f t="shared" si="2"/>
        <v>44101</v>
      </c>
      <c r="AG39" s="266">
        <f t="shared" si="3"/>
        <v>21</v>
      </c>
      <c r="AH39">
        <f t="shared" si="4"/>
        <v>10</v>
      </c>
    </row>
    <row r="40" spans="2:34" x14ac:dyDescent="0.55000000000000004">
      <c r="B40" s="265">
        <f t="shared" si="0"/>
        <v>12</v>
      </c>
      <c r="C40" s="1">
        <v>44102</v>
      </c>
      <c r="D40">
        <v>5</v>
      </c>
      <c r="F40">
        <v>3</v>
      </c>
      <c r="G40">
        <v>3</v>
      </c>
      <c r="H40">
        <v>1</v>
      </c>
      <c r="I40" s="265">
        <f t="shared" si="1"/>
        <v>0</v>
      </c>
      <c r="AF40" s="1">
        <f t="shared" si="2"/>
        <v>44102</v>
      </c>
      <c r="AG40" s="266">
        <f t="shared" si="3"/>
        <v>12</v>
      </c>
      <c r="AH40">
        <f t="shared" si="4"/>
        <v>5</v>
      </c>
    </row>
    <row r="41" spans="2:34" x14ac:dyDescent="0.55000000000000004">
      <c r="B41" s="265">
        <f t="shared" si="0"/>
        <v>19</v>
      </c>
      <c r="C41" s="1">
        <v>44103</v>
      </c>
      <c r="D41">
        <v>2</v>
      </c>
      <c r="E41">
        <v>8</v>
      </c>
      <c r="F41">
        <v>1</v>
      </c>
      <c r="G41">
        <v>2</v>
      </c>
      <c r="H41">
        <v>5</v>
      </c>
      <c r="I41" s="265">
        <f t="shared" si="1"/>
        <v>1</v>
      </c>
      <c r="Q41">
        <v>1</v>
      </c>
      <c r="AF41" s="1">
        <f t="shared" si="2"/>
        <v>44103</v>
      </c>
      <c r="AG41" s="266">
        <f t="shared" si="3"/>
        <v>19</v>
      </c>
      <c r="AH41">
        <f t="shared" si="4"/>
        <v>2</v>
      </c>
    </row>
    <row r="42" spans="2:34" x14ac:dyDescent="0.55000000000000004">
      <c r="B42" s="265">
        <f t="shared" si="0"/>
        <v>11</v>
      </c>
      <c r="C42" s="1">
        <v>44104</v>
      </c>
      <c r="D42">
        <v>7</v>
      </c>
      <c r="E42">
        <v>2</v>
      </c>
      <c r="F42">
        <v>1</v>
      </c>
      <c r="G42">
        <v>1</v>
      </c>
      <c r="I42" s="265">
        <f t="shared" si="1"/>
        <v>0</v>
      </c>
      <c r="AF42" s="1">
        <f t="shared" si="2"/>
        <v>44104</v>
      </c>
      <c r="AG42" s="266">
        <f t="shared" si="3"/>
        <v>11</v>
      </c>
      <c r="AH42">
        <f t="shared" si="4"/>
        <v>7</v>
      </c>
    </row>
    <row r="43" spans="2:34" x14ac:dyDescent="0.55000000000000004">
      <c r="B43" s="265">
        <f t="shared" si="0"/>
        <v>10</v>
      </c>
      <c r="C43" s="1">
        <v>44105</v>
      </c>
      <c r="D43">
        <v>1</v>
      </c>
      <c r="E43">
        <v>2</v>
      </c>
      <c r="F43">
        <v>3</v>
      </c>
      <c r="G43">
        <v>1</v>
      </c>
      <c r="H43">
        <v>2</v>
      </c>
      <c r="I43" s="265">
        <f t="shared" si="1"/>
        <v>1</v>
      </c>
      <c r="L43">
        <v>1</v>
      </c>
      <c r="AF43" s="1">
        <f t="shared" si="2"/>
        <v>44105</v>
      </c>
      <c r="AG43" s="266">
        <f t="shared" si="3"/>
        <v>10</v>
      </c>
      <c r="AH43">
        <f t="shared" si="4"/>
        <v>1</v>
      </c>
    </row>
    <row r="44" spans="2:34" x14ac:dyDescent="0.55000000000000004">
      <c r="B44" s="265">
        <f t="shared" si="0"/>
        <v>10</v>
      </c>
      <c r="C44" s="1">
        <v>44106</v>
      </c>
      <c r="D44">
        <v>4</v>
      </c>
      <c r="E44">
        <v>3</v>
      </c>
      <c r="F44">
        <v>2</v>
      </c>
      <c r="G44">
        <v>1</v>
      </c>
      <c r="I44" s="265">
        <f t="shared" si="1"/>
        <v>0</v>
      </c>
      <c r="AF44" s="1">
        <f t="shared" si="2"/>
        <v>44106</v>
      </c>
      <c r="AG44" s="266">
        <f t="shared" si="3"/>
        <v>10</v>
      </c>
      <c r="AH44">
        <f t="shared" si="4"/>
        <v>4</v>
      </c>
    </row>
    <row r="45" spans="2:34" x14ac:dyDescent="0.55000000000000004">
      <c r="B45" s="265">
        <f t="shared" si="0"/>
        <v>16</v>
      </c>
      <c r="C45" s="1">
        <v>44107</v>
      </c>
      <c r="D45">
        <v>1</v>
      </c>
      <c r="E45">
        <v>6</v>
      </c>
      <c r="F45">
        <v>3</v>
      </c>
      <c r="G45">
        <v>2</v>
      </c>
      <c r="I45" s="265">
        <f t="shared" si="1"/>
        <v>4</v>
      </c>
      <c r="N45">
        <v>1</v>
      </c>
      <c r="AB45">
        <v>1</v>
      </c>
      <c r="AC45">
        <v>2</v>
      </c>
      <c r="AF45" s="1">
        <f t="shared" si="2"/>
        <v>44107</v>
      </c>
      <c r="AG45" s="266">
        <f t="shared" si="3"/>
        <v>16</v>
      </c>
      <c r="AH45">
        <f t="shared" si="4"/>
        <v>1</v>
      </c>
    </row>
    <row r="46" spans="2:34" x14ac:dyDescent="0.55000000000000004">
      <c r="B46" s="265">
        <f t="shared" si="0"/>
        <v>20</v>
      </c>
      <c r="C46" s="1">
        <v>44108</v>
      </c>
      <c r="D46">
        <v>10</v>
      </c>
      <c r="E46">
        <v>1</v>
      </c>
      <c r="F46">
        <v>3</v>
      </c>
      <c r="H46">
        <v>2</v>
      </c>
      <c r="I46" s="265">
        <f t="shared" si="1"/>
        <v>4</v>
      </c>
      <c r="U46">
        <v>1</v>
      </c>
      <c r="AA46">
        <v>1</v>
      </c>
      <c r="AC46">
        <v>2</v>
      </c>
      <c r="AF46" s="1">
        <f t="shared" si="2"/>
        <v>44108</v>
      </c>
      <c r="AG46" s="266">
        <f t="shared" si="3"/>
        <v>20</v>
      </c>
      <c r="AH46">
        <f t="shared" si="4"/>
        <v>10</v>
      </c>
    </row>
    <row r="47" spans="2:34" x14ac:dyDescent="0.55000000000000004">
      <c r="B47" s="265">
        <f t="shared" si="0"/>
        <v>12</v>
      </c>
      <c r="C47" s="1">
        <v>44109</v>
      </c>
      <c r="D47">
        <v>2</v>
      </c>
      <c r="E47">
        <v>5</v>
      </c>
      <c r="F47">
        <v>3</v>
      </c>
      <c r="G47">
        <v>1</v>
      </c>
      <c r="I47" s="265">
        <f t="shared" si="1"/>
        <v>1</v>
      </c>
      <c r="AB47">
        <v>1</v>
      </c>
      <c r="AF47" s="1">
        <f t="shared" si="2"/>
        <v>44109</v>
      </c>
      <c r="AG47" s="266">
        <f t="shared" si="3"/>
        <v>12</v>
      </c>
      <c r="AH47">
        <f t="shared" si="4"/>
        <v>2</v>
      </c>
    </row>
    <row r="48" spans="2:34" x14ac:dyDescent="0.55000000000000004">
      <c r="B48" s="265">
        <f t="shared" si="0"/>
        <v>7</v>
      </c>
      <c r="C48" s="1">
        <v>44110</v>
      </c>
      <c r="D48">
        <v>1</v>
      </c>
      <c r="E48">
        <v>2</v>
      </c>
      <c r="F48">
        <v>3</v>
      </c>
      <c r="I48" s="265">
        <f t="shared" si="1"/>
        <v>1</v>
      </c>
      <c r="AA48">
        <v>1</v>
      </c>
      <c r="AF48" s="1">
        <f t="shared" si="2"/>
        <v>44110</v>
      </c>
      <c r="AG48" s="266">
        <f t="shared" si="3"/>
        <v>7</v>
      </c>
      <c r="AH48">
        <f t="shared" si="4"/>
        <v>1</v>
      </c>
    </row>
    <row r="49" spans="2:34" x14ac:dyDescent="0.55000000000000004">
      <c r="B49" s="265">
        <f t="shared" si="0"/>
        <v>11</v>
      </c>
      <c r="C49" s="1">
        <v>44111</v>
      </c>
      <c r="D49">
        <v>5</v>
      </c>
      <c r="F49">
        <v>3</v>
      </c>
      <c r="G49">
        <v>1</v>
      </c>
      <c r="H49">
        <v>1</v>
      </c>
      <c r="I49" s="265">
        <f t="shared" si="1"/>
        <v>1</v>
      </c>
      <c r="AD49">
        <v>1</v>
      </c>
      <c r="AF49" s="1">
        <f t="shared" si="2"/>
        <v>44111</v>
      </c>
      <c r="AG49" s="266">
        <f t="shared" si="3"/>
        <v>11</v>
      </c>
      <c r="AH49">
        <f t="shared" si="4"/>
        <v>5</v>
      </c>
    </row>
    <row r="50" spans="2:34" x14ac:dyDescent="0.55000000000000004">
      <c r="B50" s="265">
        <f t="shared" si="0"/>
        <v>21</v>
      </c>
      <c r="C50" s="1">
        <v>44112</v>
      </c>
      <c r="D50">
        <v>6</v>
      </c>
      <c r="E50">
        <v>3</v>
      </c>
      <c r="G50">
        <v>10</v>
      </c>
      <c r="I50" s="265">
        <f t="shared" si="1"/>
        <v>2</v>
      </c>
      <c r="W50">
        <v>2</v>
      </c>
      <c r="AF50" s="1">
        <f t="shared" si="2"/>
        <v>44112</v>
      </c>
      <c r="AG50" s="266">
        <f t="shared" si="3"/>
        <v>21</v>
      </c>
      <c r="AH50">
        <f t="shared" si="4"/>
        <v>6</v>
      </c>
    </row>
    <row r="51" spans="2:34" x14ac:dyDescent="0.55000000000000004">
      <c r="B51" s="265">
        <f t="shared" si="0"/>
        <v>15</v>
      </c>
      <c r="C51" s="1">
        <v>44113</v>
      </c>
      <c r="D51">
        <v>2</v>
      </c>
      <c r="E51">
        <v>1</v>
      </c>
      <c r="F51">
        <v>5</v>
      </c>
      <c r="G51">
        <v>3</v>
      </c>
      <c r="I51" s="265">
        <f t="shared" si="1"/>
        <v>4</v>
      </c>
      <c r="W51">
        <v>2</v>
      </c>
      <c r="AB51">
        <v>2</v>
      </c>
      <c r="AF51" s="1">
        <f t="shared" si="2"/>
        <v>44113</v>
      </c>
      <c r="AG51" s="266">
        <f t="shared" si="3"/>
        <v>15</v>
      </c>
      <c r="AH51">
        <f t="shared" si="4"/>
        <v>2</v>
      </c>
    </row>
    <row r="52" spans="2:34" x14ac:dyDescent="0.55000000000000004">
      <c r="B52" s="265">
        <f t="shared" si="0"/>
        <v>21</v>
      </c>
      <c r="C52" s="1">
        <v>44114</v>
      </c>
      <c r="D52">
        <v>10</v>
      </c>
      <c r="E52">
        <v>6</v>
      </c>
      <c r="F52">
        <v>3</v>
      </c>
      <c r="H52">
        <v>1</v>
      </c>
      <c r="I52" s="265">
        <f t="shared" si="1"/>
        <v>1</v>
      </c>
      <c r="W52">
        <v>1</v>
      </c>
      <c r="AF52" s="1">
        <f t="shared" si="2"/>
        <v>44114</v>
      </c>
      <c r="AG52" s="266">
        <f t="shared" si="3"/>
        <v>21</v>
      </c>
      <c r="AH52">
        <f t="shared" si="4"/>
        <v>10</v>
      </c>
    </row>
    <row r="53" spans="2:34" x14ac:dyDescent="0.55000000000000004">
      <c r="B53" s="265">
        <f t="shared" si="0"/>
        <v>21</v>
      </c>
      <c r="C53" s="1">
        <v>44115</v>
      </c>
      <c r="D53">
        <v>5</v>
      </c>
      <c r="E53">
        <v>3</v>
      </c>
      <c r="F53">
        <v>1</v>
      </c>
      <c r="H53">
        <v>1</v>
      </c>
      <c r="I53" s="265">
        <f t="shared" si="1"/>
        <v>11</v>
      </c>
      <c r="J53">
        <v>1</v>
      </c>
      <c r="P53">
        <v>2</v>
      </c>
      <c r="W53">
        <v>4</v>
      </c>
      <c r="X53">
        <v>1</v>
      </c>
      <c r="AA53">
        <v>2</v>
      </c>
      <c r="AB53">
        <v>1</v>
      </c>
      <c r="AF53" s="1">
        <f t="shared" si="2"/>
        <v>44115</v>
      </c>
      <c r="AG53" s="266">
        <f t="shared" si="3"/>
        <v>21</v>
      </c>
      <c r="AH53">
        <f t="shared" si="4"/>
        <v>5</v>
      </c>
    </row>
    <row r="54" spans="2:34" x14ac:dyDescent="0.55000000000000004">
      <c r="B54" s="265">
        <f t="shared" ref="B54:B60" si="5">SUM(D54:AE54)-I54</f>
        <v>7</v>
      </c>
      <c r="C54" s="1">
        <v>44116</v>
      </c>
      <c r="D54">
        <v>3</v>
      </c>
      <c r="E54">
        <v>2</v>
      </c>
      <c r="F54">
        <v>1</v>
      </c>
      <c r="I54" s="265">
        <f t="shared" si="1"/>
        <v>1</v>
      </c>
      <c r="AC54">
        <v>1</v>
      </c>
      <c r="AF54" s="1">
        <f t="shared" si="2"/>
        <v>44116</v>
      </c>
      <c r="AG54" s="266">
        <f t="shared" si="3"/>
        <v>7</v>
      </c>
      <c r="AH54">
        <f t="shared" si="4"/>
        <v>3</v>
      </c>
    </row>
    <row r="55" spans="2:34" x14ac:dyDescent="0.55000000000000004">
      <c r="B55" s="265">
        <f t="shared" si="5"/>
        <v>14</v>
      </c>
      <c r="C55" s="1">
        <v>44117</v>
      </c>
      <c r="D55">
        <v>5</v>
      </c>
      <c r="E55">
        <v>6</v>
      </c>
      <c r="G55">
        <v>3</v>
      </c>
      <c r="I55" s="265">
        <f t="shared" si="1"/>
        <v>0</v>
      </c>
      <c r="AF55" s="1">
        <f t="shared" si="2"/>
        <v>44117</v>
      </c>
      <c r="AG55" s="266">
        <f t="shared" si="3"/>
        <v>14</v>
      </c>
      <c r="AH55">
        <f t="shared" si="4"/>
        <v>5</v>
      </c>
    </row>
    <row r="56" spans="2:34" x14ac:dyDescent="0.55000000000000004">
      <c r="B56" s="265">
        <f t="shared" si="5"/>
        <v>10</v>
      </c>
      <c r="C56" s="1">
        <v>44118</v>
      </c>
      <c r="D56">
        <v>3</v>
      </c>
      <c r="E56">
        <v>4</v>
      </c>
      <c r="G56">
        <v>2</v>
      </c>
      <c r="I56" s="265">
        <f t="shared" si="1"/>
        <v>1</v>
      </c>
      <c r="P56">
        <v>1</v>
      </c>
      <c r="AF56" s="1">
        <f t="shared" ref="AF56:AF87" si="6">+C56</f>
        <v>44118</v>
      </c>
      <c r="AG56" s="266">
        <f t="shared" ref="AG56:AG87" si="7">+B56</f>
        <v>10</v>
      </c>
      <c r="AH56">
        <f t="shared" ref="AH56:AH87" si="8">+D56</f>
        <v>3</v>
      </c>
    </row>
    <row r="57" spans="2:34" x14ac:dyDescent="0.55000000000000004">
      <c r="B57" s="265">
        <f t="shared" si="5"/>
        <v>24</v>
      </c>
      <c r="C57" s="1">
        <v>44119</v>
      </c>
      <c r="D57">
        <v>11</v>
      </c>
      <c r="E57">
        <v>2</v>
      </c>
      <c r="H57">
        <v>1</v>
      </c>
      <c r="I57" s="265">
        <f t="shared" si="1"/>
        <v>10</v>
      </c>
      <c r="L57">
        <v>1</v>
      </c>
      <c r="U57">
        <v>2</v>
      </c>
      <c r="X57">
        <v>5</v>
      </c>
      <c r="AB57">
        <v>2</v>
      </c>
      <c r="AF57" s="1">
        <f t="shared" si="6"/>
        <v>44119</v>
      </c>
      <c r="AG57" s="266">
        <f t="shared" si="7"/>
        <v>24</v>
      </c>
      <c r="AH57">
        <f t="shared" si="8"/>
        <v>11</v>
      </c>
    </row>
    <row r="58" spans="2:34" x14ac:dyDescent="0.55000000000000004">
      <c r="B58" s="265">
        <f t="shared" si="5"/>
        <v>13</v>
      </c>
      <c r="C58" s="1">
        <v>44120</v>
      </c>
      <c r="D58">
        <v>5</v>
      </c>
      <c r="E58">
        <v>2</v>
      </c>
      <c r="F58">
        <v>1</v>
      </c>
      <c r="G58">
        <v>1</v>
      </c>
      <c r="I58" s="265">
        <f t="shared" si="1"/>
        <v>4</v>
      </c>
      <c r="AB58">
        <v>4</v>
      </c>
      <c r="AF58" s="1">
        <f t="shared" si="6"/>
        <v>44120</v>
      </c>
      <c r="AG58" s="266">
        <f t="shared" si="7"/>
        <v>13</v>
      </c>
      <c r="AH58">
        <f t="shared" si="8"/>
        <v>5</v>
      </c>
    </row>
    <row r="59" spans="2:34" x14ac:dyDescent="0.55000000000000004">
      <c r="B59" s="265">
        <f t="shared" si="5"/>
        <v>13</v>
      </c>
      <c r="C59" s="1">
        <v>44121</v>
      </c>
      <c r="D59">
        <v>5</v>
      </c>
      <c r="E59">
        <v>4</v>
      </c>
      <c r="F59">
        <v>1</v>
      </c>
      <c r="G59">
        <v>2</v>
      </c>
      <c r="I59" s="265">
        <f t="shared" si="1"/>
        <v>1</v>
      </c>
      <c r="AB59">
        <v>1</v>
      </c>
      <c r="AF59" s="1">
        <f t="shared" si="6"/>
        <v>44121</v>
      </c>
      <c r="AG59" s="266">
        <f t="shared" si="7"/>
        <v>13</v>
      </c>
      <c r="AH59">
        <f t="shared" si="8"/>
        <v>5</v>
      </c>
    </row>
    <row r="60" spans="2:34" x14ac:dyDescent="0.55000000000000004">
      <c r="B60" s="265">
        <f t="shared" si="5"/>
        <v>13</v>
      </c>
      <c r="C60" s="1">
        <v>44122</v>
      </c>
      <c r="D60">
        <v>5</v>
      </c>
      <c r="E60">
        <v>3</v>
      </c>
      <c r="G60">
        <v>2</v>
      </c>
      <c r="I60" s="265">
        <f t="shared" si="1"/>
        <v>3</v>
      </c>
      <c r="AA60">
        <v>1</v>
      </c>
      <c r="AB60">
        <v>2</v>
      </c>
      <c r="AF60" s="1">
        <f t="shared" si="6"/>
        <v>44122</v>
      </c>
      <c r="AG60" s="266">
        <f t="shared" si="7"/>
        <v>13</v>
      </c>
      <c r="AH60">
        <f t="shared" si="8"/>
        <v>5</v>
      </c>
    </row>
    <row r="61" spans="2:34" x14ac:dyDescent="0.55000000000000004">
      <c r="B61" s="265">
        <f t="shared" ref="B61:B92" si="9">SUM(D61:AE61)-I61</f>
        <v>19</v>
      </c>
      <c r="C61" s="1">
        <v>44123</v>
      </c>
      <c r="D61">
        <v>5</v>
      </c>
      <c r="E61">
        <v>5</v>
      </c>
      <c r="F61">
        <v>3</v>
      </c>
      <c r="H61">
        <v>1</v>
      </c>
      <c r="I61" s="265">
        <f t="shared" si="1"/>
        <v>5</v>
      </c>
      <c r="J61">
        <v>1</v>
      </c>
      <c r="L61">
        <v>1</v>
      </c>
      <c r="U61">
        <v>1</v>
      </c>
      <c r="AB61">
        <v>2</v>
      </c>
      <c r="AF61" s="1">
        <f t="shared" si="6"/>
        <v>44123</v>
      </c>
      <c r="AG61" s="266">
        <f t="shared" si="7"/>
        <v>19</v>
      </c>
      <c r="AH61">
        <f t="shared" si="8"/>
        <v>5</v>
      </c>
    </row>
    <row r="62" spans="2:34" x14ac:dyDescent="0.55000000000000004">
      <c r="B62" s="265">
        <f t="shared" si="9"/>
        <v>11</v>
      </c>
      <c r="C62" s="1">
        <v>44124</v>
      </c>
      <c r="D62">
        <v>2</v>
      </c>
      <c r="E62">
        <v>3</v>
      </c>
      <c r="F62">
        <v>3</v>
      </c>
      <c r="H62">
        <v>1</v>
      </c>
      <c r="I62" s="265">
        <f t="shared" si="1"/>
        <v>2</v>
      </c>
      <c r="Q62">
        <v>2</v>
      </c>
      <c r="AF62" s="1">
        <f t="shared" si="6"/>
        <v>44124</v>
      </c>
      <c r="AG62" s="266">
        <f t="shared" si="7"/>
        <v>11</v>
      </c>
      <c r="AH62">
        <f t="shared" si="8"/>
        <v>2</v>
      </c>
    </row>
    <row r="63" spans="2:34" x14ac:dyDescent="0.55000000000000004">
      <c r="B63" s="265">
        <f t="shared" si="9"/>
        <v>14</v>
      </c>
      <c r="C63" s="1">
        <v>44125</v>
      </c>
      <c r="D63">
        <v>8</v>
      </c>
      <c r="E63">
        <v>3</v>
      </c>
      <c r="F63">
        <v>2</v>
      </c>
      <c r="H63">
        <v>1</v>
      </c>
      <c r="I63" s="265">
        <f t="shared" si="1"/>
        <v>0</v>
      </c>
      <c r="AF63" s="1">
        <f t="shared" si="6"/>
        <v>44125</v>
      </c>
      <c r="AG63" s="266">
        <f t="shared" si="7"/>
        <v>14</v>
      </c>
      <c r="AH63">
        <f t="shared" si="8"/>
        <v>8</v>
      </c>
    </row>
    <row r="64" spans="2:34" x14ac:dyDescent="0.55000000000000004">
      <c r="B64" s="265">
        <f t="shared" si="9"/>
        <v>18</v>
      </c>
      <c r="C64" s="1">
        <v>44126</v>
      </c>
      <c r="D64">
        <v>9</v>
      </c>
      <c r="H64">
        <v>7</v>
      </c>
      <c r="I64" s="265">
        <f t="shared" si="1"/>
        <v>2</v>
      </c>
      <c r="L64">
        <v>2</v>
      </c>
      <c r="AF64" s="1">
        <f t="shared" si="6"/>
        <v>44126</v>
      </c>
      <c r="AG64" s="266">
        <f t="shared" si="7"/>
        <v>18</v>
      </c>
      <c r="AH64">
        <f t="shared" si="8"/>
        <v>9</v>
      </c>
    </row>
    <row r="65" spans="2:34" x14ac:dyDescent="0.55000000000000004">
      <c r="B65" s="265">
        <f t="shared" si="9"/>
        <v>28</v>
      </c>
      <c r="C65" s="1">
        <v>44127</v>
      </c>
      <c r="D65">
        <v>9</v>
      </c>
      <c r="E65">
        <v>9</v>
      </c>
      <c r="G65">
        <v>3</v>
      </c>
      <c r="H65">
        <v>2</v>
      </c>
      <c r="I65" s="265">
        <f t="shared" si="1"/>
        <v>5</v>
      </c>
      <c r="J65">
        <v>2</v>
      </c>
      <c r="AB65">
        <v>3</v>
      </c>
      <c r="AF65" s="1">
        <f t="shared" si="6"/>
        <v>44127</v>
      </c>
      <c r="AG65" s="266">
        <f t="shared" si="7"/>
        <v>28</v>
      </c>
      <c r="AH65">
        <f t="shared" si="8"/>
        <v>9</v>
      </c>
    </row>
    <row r="66" spans="2:34" x14ac:dyDescent="0.55000000000000004">
      <c r="B66" s="265">
        <f t="shared" si="9"/>
        <v>15</v>
      </c>
      <c r="C66" s="1">
        <v>44128</v>
      </c>
      <c r="D66">
        <v>5</v>
      </c>
      <c r="E66">
        <v>3</v>
      </c>
      <c r="G66">
        <v>1</v>
      </c>
      <c r="I66" s="265">
        <f t="shared" si="1"/>
        <v>6</v>
      </c>
      <c r="W66">
        <v>3</v>
      </c>
      <c r="AA66">
        <v>2</v>
      </c>
      <c r="AB66">
        <v>1</v>
      </c>
      <c r="AF66" s="1">
        <f t="shared" si="6"/>
        <v>44128</v>
      </c>
      <c r="AG66" s="266">
        <f t="shared" si="7"/>
        <v>15</v>
      </c>
      <c r="AH66">
        <f t="shared" si="8"/>
        <v>5</v>
      </c>
    </row>
    <row r="67" spans="2:34" x14ac:dyDescent="0.55000000000000004">
      <c r="B67" s="265">
        <f t="shared" si="9"/>
        <v>20</v>
      </c>
      <c r="C67" s="1">
        <v>44129</v>
      </c>
      <c r="D67">
        <v>11</v>
      </c>
      <c r="E67">
        <v>1</v>
      </c>
      <c r="F67">
        <v>1</v>
      </c>
      <c r="G67">
        <v>2</v>
      </c>
      <c r="H67">
        <v>1</v>
      </c>
      <c r="I67" s="265">
        <f t="shared" si="1"/>
        <v>4</v>
      </c>
      <c r="P67">
        <v>2</v>
      </c>
      <c r="X67">
        <v>2</v>
      </c>
      <c r="AF67" s="1">
        <f t="shared" si="6"/>
        <v>44129</v>
      </c>
      <c r="AG67" s="266">
        <f t="shared" si="7"/>
        <v>20</v>
      </c>
      <c r="AH67">
        <f t="shared" si="8"/>
        <v>11</v>
      </c>
    </row>
    <row r="68" spans="2:34" x14ac:dyDescent="0.55000000000000004">
      <c r="B68" s="265">
        <f t="shared" si="9"/>
        <v>16</v>
      </c>
      <c r="C68" s="1">
        <v>44130</v>
      </c>
      <c r="D68">
        <v>3</v>
      </c>
      <c r="E68">
        <v>1</v>
      </c>
      <c r="F68">
        <v>2</v>
      </c>
      <c r="G68">
        <v>3</v>
      </c>
      <c r="H68">
        <v>1</v>
      </c>
      <c r="I68" s="265">
        <f t="shared" si="1"/>
        <v>6</v>
      </c>
      <c r="J68">
        <v>1</v>
      </c>
      <c r="P68">
        <v>2</v>
      </c>
      <c r="R68">
        <v>1</v>
      </c>
      <c r="X68">
        <v>1</v>
      </c>
      <c r="Z68">
        <v>1</v>
      </c>
      <c r="AF68" s="1">
        <f t="shared" si="6"/>
        <v>44130</v>
      </c>
      <c r="AG68" s="266">
        <f t="shared" si="7"/>
        <v>16</v>
      </c>
      <c r="AH68">
        <f t="shared" si="8"/>
        <v>3</v>
      </c>
    </row>
    <row r="69" spans="2:34" x14ac:dyDescent="0.55000000000000004">
      <c r="B69" s="265">
        <f t="shared" si="9"/>
        <v>20</v>
      </c>
      <c r="C69" s="1">
        <v>44131</v>
      </c>
      <c r="D69">
        <v>7</v>
      </c>
      <c r="E69">
        <v>2</v>
      </c>
      <c r="F69">
        <v>1</v>
      </c>
      <c r="G69">
        <v>6</v>
      </c>
      <c r="I69" s="265">
        <f t="shared" si="1"/>
        <v>4</v>
      </c>
      <c r="P69">
        <v>1</v>
      </c>
      <c r="Q69">
        <v>1</v>
      </c>
      <c r="X69">
        <v>1</v>
      </c>
      <c r="AB69">
        <v>1</v>
      </c>
      <c r="AF69" s="1">
        <f t="shared" si="6"/>
        <v>44131</v>
      </c>
      <c r="AG69" s="266">
        <f t="shared" si="7"/>
        <v>20</v>
      </c>
      <c r="AH69">
        <f t="shared" si="8"/>
        <v>7</v>
      </c>
    </row>
    <row r="70" spans="2:34" x14ac:dyDescent="0.55000000000000004">
      <c r="B70" s="265">
        <f t="shared" si="9"/>
        <v>24</v>
      </c>
      <c r="C70" s="1">
        <v>44132</v>
      </c>
      <c r="D70">
        <v>6</v>
      </c>
      <c r="E70">
        <v>3</v>
      </c>
      <c r="G70">
        <v>1</v>
      </c>
      <c r="H70">
        <v>1</v>
      </c>
      <c r="I70" s="265">
        <f t="shared" si="1"/>
        <v>13</v>
      </c>
      <c r="J70">
        <v>1</v>
      </c>
      <c r="U70">
        <v>2</v>
      </c>
      <c r="X70">
        <v>8</v>
      </c>
      <c r="AB70">
        <v>2</v>
      </c>
      <c r="AF70" s="1">
        <f t="shared" si="6"/>
        <v>44132</v>
      </c>
      <c r="AG70" s="266">
        <f t="shared" si="7"/>
        <v>24</v>
      </c>
      <c r="AH70">
        <f t="shared" si="8"/>
        <v>6</v>
      </c>
    </row>
    <row r="71" spans="2:34" x14ac:dyDescent="0.55000000000000004">
      <c r="B71" s="265">
        <f t="shared" si="9"/>
        <v>24</v>
      </c>
      <c r="C71" s="1">
        <v>44133</v>
      </c>
      <c r="D71">
        <v>13</v>
      </c>
      <c r="E71">
        <v>2</v>
      </c>
      <c r="F71">
        <v>2</v>
      </c>
      <c r="H71">
        <v>4</v>
      </c>
      <c r="I71" s="265">
        <f t="shared" si="1"/>
        <v>3</v>
      </c>
      <c r="AB71">
        <v>2</v>
      </c>
      <c r="AC71">
        <v>1</v>
      </c>
      <c r="AF71" s="1">
        <f t="shared" si="6"/>
        <v>44133</v>
      </c>
      <c r="AG71" s="266">
        <f t="shared" si="7"/>
        <v>24</v>
      </c>
      <c r="AH71">
        <f t="shared" si="8"/>
        <v>13</v>
      </c>
    </row>
    <row r="72" spans="2:34" x14ac:dyDescent="0.55000000000000004">
      <c r="B72" s="265">
        <f t="shared" si="9"/>
        <v>27</v>
      </c>
      <c r="C72" s="1">
        <v>44134</v>
      </c>
      <c r="D72">
        <v>8</v>
      </c>
      <c r="E72">
        <v>3</v>
      </c>
      <c r="F72">
        <v>4</v>
      </c>
      <c r="I72" s="265">
        <f t="shared" si="1"/>
        <v>12</v>
      </c>
      <c r="P72">
        <v>1</v>
      </c>
      <c r="T72">
        <v>1</v>
      </c>
      <c r="X72">
        <v>1</v>
      </c>
      <c r="AB72">
        <v>5</v>
      </c>
      <c r="AC72">
        <v>1</v>
      </c>
      <c r="AD72">
        <v>3</v>
      </c>
      <c r="AF72" s="1">
        <f t="shared" si="6"/>
        <v>44134</v>
      </c>
      <c r="AG72" s="266">
        <f t="shared" si="7"/>
        <v>27</v>
      </c>
      <c r="AH72">
        <f t="shared" si="8"/>
        <v>8</v>
      </c>
    </row>
    <row r="73" spans="2:34" x14ac:dyDescent="0.55000000000000004">
      <c r="B73" s="265">
        <f t="shared" si="9"/>
        <v>21</v>
      </c>
      <c r="C73" s="1">
        <v>44135</v>
      </c>
      <c r="D73">
        <v>5</v>
      </c>
      <c r="E73">
        <v>3</v>
      </c>
      <c r="F73">
        <v>1</v>
      </c>
      <c r="G73">
        <v>1</v>
      </c>
      <c r="H73">
        <v>1</v>
      </c>
      <c r="I73" s="265">
        <f t="shared" si="1"/>
        <v>10</v>
      </c>
      <c r="M73">
        <v>7</v>
      </c>
      <c r="X73">
        <v>3</v>
      </c>
      <c r="AF73" s="1">
        <f t="shared" si="6"/>
        <v>44135</v>
      </c>
      <c r="AG73" s="266">
        <f t="shared" si="7"/>
        <v>21</v>
      </c>
      <c r="AH73">
        <f t="shared" si="8"/>
        <v>5</v>
      </c>
    </row>
    <row r="74" spans="2:34" x14ac:dyDescent="0.55000000000000004">
      <c r="B74" s="265">
        <f t="shared" si="9"/>
        <v>21</v>
      </c>
      <c r="C74" s="1">
        <v>44136</v>
      </c>
      <c r="D74">
        <v>6</v>
      </c>
      <c r="E74">
        <v>5</v>
      </c>
      <c r="F74">
        <v>2</v>
      </c>
      <c r="I74" s="265">
        <f t="shared" si="1"/>
        <v>8</v>
      </c>
      <c r="M74">
        <v>3</v>
      </c>
      <c r="U74">
        <v>1</v>
      </c>
      <c r="AA74">
        <v>3</v>
      </c>
      <c r="AB74">
        <v>1</v>
      </c>
      <c r="AF74" s="1">
        <f t="shared" si="6"/>
        <v>44136</v>
      </c>
      <c r="AG74" s="266">
        <f t="shared" si="7"/>
        <v>21</v>
      </c>
      <c r="AH74">
        <f t="shared" si="8"/>
        <v>6</v>
      </c>
    </row>
    <row r="75" spans="2:34" x14ac:dyDescent="0.55000000000000004">
      <c r="B75" s="265">
        <f t="shared" si="9"/>
        <v>44</v>
      </c>
      <c r="C75" s="1">
        <v>44137</v>
      </c>
      <c r="D75">
        <v>9</v>
      </c>
      <c r="E75">
        <v>8</v>
      </c>
      <c r="F75">
        <v>8</v>
      </c>
      <c r="H75">
        <v>4</v>
      </c>
      <c r="I75" s="265">
        <f t="shared" si="1"/>
        <v>15</v>
      </c>
      <c r="J75">
        <v>2</v>
      </c>
      <c r="S75">
        <v>4</v>
      </c>
      <c r="U75">
        <v>1</v>
      </c>
      <c r="X75">
        <v>4</v>
      </c>
      <c r="Z75">
        <v>1</v>
      </c>
      <c r="AB75">
        <v>2</v>
      </c>
      <c r="AD75">
        <v>1</v>
      </c>
      <c r="AF75" s="1">
        <f t="shared" si="6"/>
        <v>44137</v>
      </c>
      <c r="AG75" s="266">
        <f t="shared" si="7"/>
        <v>44</v>
      </c>
      <c r="AH75">
        <f t="shared" si="8"/>
        <v>9</v>
      </c>
    </row>
    <row r="76" spans="2:34" x14ac:dyDescent="0.55000000000000004">
      <c r="B76" s="265">
        <f t="shared" si="9"/>
        <v>15</v>
      </c>
      <c r="C76" s="1">
        <v>44138</v>
      </c>
      <c r="D76">
        <v>4</v>
      </c>
      <c r="E76">
        <v>3</v>
      </c>
      <c r="F76">
        <v>3</v>
      </c>
      <c r="G76">
        <v>1</v>
      </c>
      <c r="H76">
        <v>2</v>
      </c>
      <c r="I76" s="265">
        <f t="shared" ref="I76:I176" si="10">SUM(J76:AD76)</f>
        <v>2</v>
      </c>
      <c r="X76">
        <v>2</v>
      </c>
      <c r="AF76" s="1">
        <f t="shared" si="6"/>
        <v>44138</v>
      </c>
      <c r="AG76" s="266">
        <f t="shared" si="7"/>
        <v>15</v>
      </c>
      <c r="AH76">
        <f t="shared" si="8"/>
        <v>4</v>
      </c>
    </row>
    <row r="77" spans="2:34" x14ac:dyDescent="0.55000000000000004">
      <c r="B77" s="265">
        <f t="shared" si="9"/>
        <v>20</v>
      </c>
      <c r="C77" s="1">
        <v>44139</v>
      </c>
      <c r="D77">
        <v>8</v>
      </c>
      <c r="F77">
        <v>4</v>
      </c>
      <c r="G77">
        <v>3</v>
      </c>
      <c r="H77">
        <v>1</v>
      </c>
      <c r="I77" s="265">
        <f t="shared" si="10"/>
        <v>4</v>
      </c>
      <c r="J77">
        <v>1</v>
      </c>
      <c r="Q77">
        <v>2</v>
      </c>
      <c r="X77">
        <v>1</v>
      </c>
      <c r="AF77" s="1">
        <f t="shared" si="6"/>
        <v>44139</v>
      </c>
      <c r="AG77" s="266">
        <f t="shared" si="7"/>
        <v>20</v>
      </c>
      <c r="AH77">
        <f t="shared" si="8"/>
        <v>8</v>
      </c>
    </row>
    <row r="78" spans="2:34" x14ac:dyDescent="0.55000000000000004">
      <c r="B78" s="265">
        <f t="shared" si="9"/>
        <v>30</v>
      </c>
      <c r="C78" s="1">
        <v>44140</v>
      </c>
      <c r="D78">
        <v>15</v>
      </c>
      <c r="E78">
        <v>3</v>
      </c>
      <c r="F78">
        <v>2</v>
      </c>
      <c r="H78">
        <v>2</v>
      </c>
      <c r="I78" s="265">
        <f t="shared" si="10"/>
        <v>8</v>
      </c>
      <c r="W78">
        <v>1</v>
      </c>
      <c r="X78">
        <v>2</v>
      </c>
      <c r="AA78">
        <v>1</v>
      </c>
      <c r="AB78">
        <v>2</v>
      </c>
      <c r="AC78">
        <v>1</v>
      </c>
      <c r="AD78">
        <v>1</v>
      </c>
      <c r="AF78" s="1">
        <f t="shared" si="6"/>
        <v>44140</v>
      </c>
      <c r="AG78" s="266">
        <f t="shared" si="7"/>
        <v>30</v>
      </c>
      <c r="AH78">
        <f t="shared" si="8"/>
        <v>15</v>
      </c>
    </row>
    <row r="79" spans="2:34" x14ac:dyDescent="0.55000000000000004">
      <c r="B79" s="265">
        <f t="shared" si="9"/>
        <v>33</v>
      </c>
      <c r="C79" s="1">
        <v>44141</v>
      </c>
      <c r="D79">
        <v>11</v>
      </c>
      <c r="E79">
        <v>2</v>
      </c>
      <c r="F79">
        <v>4</v>
      </c>
      <c r="G79">
        <v>4</v>
      </c>
      <c r="H79">
        <v>9</v>
      </c>
      <c r="I79" s="265">
        <f t="shared" si="10"/>
        <v>3</v>
      </c>
      <c r="X79">
        <v>3</v>
      </c>
      <c r="AF79" s="1">
        <f t="shared" si="6"/>
        <v>44141</v>
      </c>
      <c r="AG79" s="266">
        <f t="shared" si="7"/>
        <v>33</v>
      </c>
      <c r="AH79">
        <f t="shared" si="8"/>
        <v>11</v>
      </c>
    </row>
    <row r="80" spans="2:34" x14ac:dyDescent="0.55000000000000004">
      <c r="B80" s="265">
        <f t="shared" si="9"/>
        <v>28</v>
      </c>
      <c r="C80" s="1">
        <v>44142</v>
      </c>
      <c r="D80">
        <v>7</v>
      </c>
      <c r="E80">
        <v>2</v>
      </c>
      <c r="F80">
        <v>2</v>
      </c>
      <c r="G80">
        <v>9</v>
      </c>
      <c r="H80">
        <v>1</v>
      </c>
      <c r="I80" s="265">
        <f t="shared" si="10"/>
        <v>7</v>
      </c>
      <c r="S80">
        <v>4</v>
      </c>
      <c r="AA80">
        <v>1</v>
      </c>
      <c r="AD80">
        <v>2</v>
      </c>
      <c r="AF80" s="1">
        <f t="shared" si="6"/>
        <v>44142</v>
      </c>
      <c r="AG80" s="266">
        <f t="shared" si="7"/>
        <v>28</v>
      </c>
      <c r="AH80">
        <f t="shared" si="8"/>
        <v>7</v>
      </c>
    </row>
    <row r="81" spans="2:34" x14ac:dyDescent="0.55000000000000004">
      <c r="B81" s="265">
        <f t="shared" si="9"/>
        <v>32</v>
      </c>
      <c r="C81" s="1">
        <v>44143</v>
      </c>
      <c r="D81">
        <v>13</v>
      </c>
      <c r="E81">
        <v>4</v>
      </c>
      <c r="F81">
        <v>4</v>
      </c>
      <c r="G81">
        <v>6</v>
      </c>
      <c r="I81" s="265">
        <f t="shared" si="10"/>
        <v>5</v>
      </c>
      <c r="U81">
        <v>1</v>
      </c>
      <c r="W81">
        <v>1</v>
      </c>
      <c r="X81">
        <v>2</v>
      </c>
      <c r="AA81">
        <v>1</v>
      </c>
      <c r="AF81" s="1">
        <f t="shared" si="6"/>
        <v>44143</v>
      </c>
      <c r="AG81" s="266">
        <f t="shared" si="7"/>
        <v>32</v>
      </c>
      <c r="AH81">
        <f t="shared" si="8"/>
        <v>13</v>
      </c>
    </row>
    <row r="82" spans="2:34" x14ac:dyDescent="0.55000000000000004">
      <c r="B82" s="265">
        <f t="shared" si="9"/>
        <v>21</v>
      </c>
      <c r="C82" s="1">
        <v>44144</v>
      </c>
      <c r="D82">
        <v>4</v>
      </c>
      <c r="E82">
        <v>6</v>
      </c>
      <c r="F82">
        <v>3</v>
      </c>
      <c r="G82">
        <v>1</v>
      </c>
      <c r="H82">
        <v>3</v>
      </c>
      <c r="I82" s="265">
        <f t="shared" si="10"/>
        <v>4</v>
      </c>
      <c r="J82">
        <v>2</v>
      </c>
      <c r="AB82">
        <v>1</v>
      </c>
      <c r="AD82">
        <v>1</v>
      </c>
      <c r="AF82" s="1">
        <f t="shared" si="6"/>
        <v>44144</v>
      </c>
      <c r="AG82" s="266">
        <f t="shared" si="7"/>
        <v>21</v>
      </c>
      <c r="AH82">
        <f t="shared" si="8"/>
        <v>4</v>
      </c>
    </row>
    <row r="83" spans="2:34" x14ac:dyDescent="0.55000000000000004">
      <c r="B83" s="265">
        <f t="shared" si="9"/>
        <v>16</v>
      </c>
      <c r="C83" s="1">
        <v>44145</v>
      </c>
      <c r="D83">
        <v>5</v>
      </c>
      <c r="F83">
        <v>2</v>
      </c>
      <c r="G83">
        <v>1</v>
      </c>
      <c r="I83" s="265">
        <f t="shared" si="10"/>
        <v>8</v>
      </c>
      <c r="U83">
        <v>1</v>
      </c>
      <c r="W83">
        <v>1</v>
      </c>
      <c r="AB83">
        <v>6</v>
      </c>
      <c r="AF83" s="1">
        <f t="shared" si="6"/>
        <v>44145</v>
      </c>
      <c r="AG83" s="266">
        <f t="shared" si="7"/>
        <v>16</v>
      </c>
      <c r="AH83">
        <f t="shared" si="8"/>
        <v>5</v>
      </c>
    </row>
    <row r="84" spans="2:34" x14ac:dyDescent="0.55000000000000004">
      <c r="B84" s="265">
        <f t="shared" si="9"/>
        <v>14</v>
      </c>
      <c r="C84" s="1">
        <v>44146</v>
      </c>
      <c r="D84">
        <v>4</v>
      </c>
      <c r="E84">
        <v>1</v>
      </c>
      <c r="F84">
        <v>4</v>
      </c>
      <c r="G84">
        <v>2</v>
      </c>
      <c r="H84">
        <v>1</v>
      </c>
      <c r="I84" s="265">
        <f t="shared" si="10"/>
        <v>2</v>
      </c>
      <c r="X84">
        <v>1</v>
      </c>
      <c r="AB84">
        <v>1</v>
      </c>
      <c r="AF84" s="1">
        <f t="shared" si="6"/>
        <v>44146</v>
      </c>
      <c r="AG84" s="266">
        <f t="shared" si="7"/>
        <v>14</v>
      </c>
      <c r="AH84">
        <f t="shared" si="8"/>
        <v>4</v>
      </c>
    </row>
    <row r="85" spans="2:34" x14ac:dyDescent="0.55000000000000004">
      <c r="B85" s="265">
        <f t="shared" si="9"/>
        <v>8</v>
      </c>
      <c r="C85" s="1">
        <v>44147</v>
      </c>
      <c r="D85">
        <v>3</v>
      </c>
      <c r="F85">
        <v>1</v>
      </c>
      <c r="G85">
        <v>1</v>
      </c>
      <c r="I85" s="265">
        <f t="shared" si="10"/>
        <v>3</v>
      </c>
      <c r="M85">
        <v>1</v>
      </c>
      <c r="Q85">
        <v>1</v>
      </c>
      <c r="X85">
        <v>1</v>
      </c>
      <c r="AF85" s="1">
        <f t="shared" si="6"/>
        <v>44147</v>
      </c>
      <c r="AG85" s="266">
        <f t="shared" si="7"/>
        <v>8</v>
      </c>
      <c r="AH85">
        <f t="shared" si="8"/>
        <v>3</v>
      </c>
    </row>
    <row r="86" spans="2:34" x14ac:dyDescent="0.55000000000000004">
      <c r="B86" s="265">
        <f t="shared" si="9"/>
        <v>18</v>
      </c>
      <c r="C86" s="1">
        <v>44148</v>
      </c>
      <c r="D86">
        <v>5</v>
      </c>
      <c r="E86">
        <v>7</v>
      </c>
      <c r="G86">
        <v>1</v>
      </c>
      <c r="H86">
        <v>1</v>
      </c>
      <c r="I86" s="265">
        <f t="shared" si="10"/>
        <v>4</v>
      </c>
      <c r="W86">
        <v>2</v>
      </c>
      <c r="AB86">
        <v>2</v>
      </c>
      <c r="AF86" s="1">
        <f t="shared" si="6"/>
        <v>44148</v>
      </c>
      <c r="AG86" s="266">
        <f t="shared" si="7"/>
        <v>18</v>
      </c>
      <c r="AH86">
        <f t="shared" si="8"/>
        <v>5</v>
      </c>
    </row>
    <row r="87" spans="2:34" x14ac:dyDescent="0.55000000000000004">
      <c r="B87" s="265">
        <f t="shared" si="9"/>
        <v>13</v>
      </c>
      <c r="C87" s="1">
        <v>44149</v>
      </c>
      <c r="D87">
        <v>1</v>
      </c>
      <c r="E87">
        <v>3</v>
      </c>
      <c r="G87">
        <v>2</v>
      </c>
      <c r="I87" s="265">
        <f t="shared" si="10"/>
        <v>7</v>
      </c>
      <c r="Q87">
        <v>1</v>
      </c>
      <c r="S87">
        <v>1</v>
      </c>
      <c r="AB87">
        <v>2</v>
      </c>
      <c r="AC87">
        <v>3</v>
      </c>
      <c r="AF87" s="1">
        <f t="shared" si="6"/>
        <v>44149</v>
      </c>
      <c r="AG87" s="266">
        <f t="shared" si="7"/>
        <v>13</v>
      </c>
      <c r="AH87">
        <f t="shared" si="8"/>
        <v>1</v>
      </c>
    </row>
    <row r="88" spans="2:34" x14ac:dyDescent="0.55000000000000004">
      <c r="B88" s="265">
        <f t="shared" si="9"/>
        <v>8</v>
      </c>
      <c r="C88" s="1">
        <v>44150</v>
      </c>
      <c r="E88">
        <v>2</v>
      </c>
      <c r="F88">
        <v>3</v>
      </c>
      <c r="G88">
        <v>1</v>
      </c>
      <c r="I88" s="265">
        <f t="shared" si="10"/>
        <v>2</v>
      </c>
      <c r="U88">
        <v>1</v>
      </c>
      <c r="AA88">
        <v>1</v>
      </c>
      <c r="AF88" s="1">
        <f t="shared" ref="AF88:AF119" si="11">+C88</f>
        <v>44150</v>
      </c>
      <c r="AG88" s="266">
        <f t="shared" ref="AG88:AG119" si="12">+B88</f>
        <v>8</v>
      </c>
      <c r="AH88">
        <f t="shared" ref="AH88:AH119" si="13">+D88</f>
        <v>0</v>
      </c>
    </row>
    <row r="89" spans="2:34" x14ac:dyDescent="0.55000000000000004">
      <c r="B89" s="265">
        <f t="shared" si="9"/>
        <v>15</v>
      </c>
      <c r="C89" s="1">
        <v>44151</v>
      </c>
      <c r="D89">
        <v>4</v>
      </c>
      <c r="E89">
        <v>3</v>
      </c>
      <c r="F89">
        <v>6</v>
      </c>
      <c r="I89" s="265">
        <f t="shared" si="10"/>
        <v>2</v>
      </c>
      <c r="Z89">
        <v>1</v>
      </c>
      <c r="AB89">
        <v>1</v>
      </c>
      <c r="AF89" s="1">
        <f t="shared" si="11"/>
        <v>44151</v>
      </c>
      <c r="AG89" s="266">
        <f t="shared" si="12"/>
        <v>15</v>
      </c>
      <c r="AH89">
        <f t="shared" si="13"/>
        <v>4</v>
      </c>
    </row>
    <row r="90" spans="2:34" x14ac:dyDescent="0.55000000000000004">
      <c r="B90" s="265">
        <f t="shared" si="9"/>
        <v>7</v>
      </c>
      <c r="C90" s="1">
        <v>44152</v>
      </c>
      <c r="D90">
        <v>4</v>
      </c>
      <c r="E90">
        <v>1</v>
      </c>
      <c r="I90" s="265">
        <f t="shared" si="10"/>
        <v>2</v>
      </c>
      <c r="W90">
        <v>1</v>
      </c>
      <c r="AA90">
        <v>1</v>
      </c>
      <c r="AF90" s="1">
        <f t="shared" si="11"/>
        <v>44152</v>
      </c>
      <c r="AG90" s="266">
        <f t="shared" si="12"/>
        <v>7</v>
      </c>
      <c r="AH90">
        <f t="shared" si="13"/>
        <v>4</v>
      </c>
    </row>
    <row r="91" spans="2:34" x14ac:dyDescent="0.55000000000000004">
      <c r="B91" s="265">
        <f t="shared" si="9"/>
        <v>12</v>
      </c>
      <c r="C91" s="1">
        <v>44153</v>
      </c>
      <c r="D91">
        <v>1</v>
      </c>
      <c r="E91">
        <v>1</v>
      </c>
      <c r="F91">
        <v>4</v>
      </c>
      <c r="H91">
        <v>2</v>
      </c>
      <c r="I91" s="265">
        <f t="shared" si="10"/>
        <v>4</v>
      </c>
      <c r="N91">
        <v>2</v>
      </c>
      <c r="X91">
        <v>1</v>
      </c>
      <c r="AD91">
        <v>1</v>
      </c>
      <c r="AF91" s="1">
        <f t="shared" si="11"/>
        <v>44153</v>
      </c>
      <c r="AG91" s="266">
        <f t="shared" si="12"/>
        <v>12</v>
      </c>
      <c r="AH91">
        <f t="shared" si="13"/>
        <v>1</v>
      </c>
    </row>
    <row r="92" spans="2:34" x14ac:dyDescent="0.55000000000000004">
      <c r="B92" s="265">
        <f t="shared" si="9"/>
        <v>17</v>
      </c>
      <c r="C92" s="1">
        <v>44154</v>
      </c>
      <c r="D92">
        <v>4</v>
      </c>
      <c r="E92">
        <v>2</v>
      </c>
      <c r="F92">
        <v>1</v>
      </c>
      <c r="G92">
        <v>3</v>
      </c>
      <c r="H92">
        <v>6</v>
      </c>
      <c r="I92" s="265">
        <f t="shared" si="10"/>
        <v>1</v>
      </c>
      <c r="J92">
        <v>1</v>
      </c>
      <c r="AF92" s="1">
        <f t="shared" si="11"/>
        <v>44154</v>
      </c>
      <c r="AG92" s="266">
        <f t="shared" si="12"/>
        <v>17</v>
      </c>
      <c r="AH92">
        <f t="shared" si="13"/>
        <v>4</v>
      </c>
    </row>
    <row r="93" spans="2:34" x14ac:dyDescent="0.55000000000000004">
      <c r="B93" s="265">
        <f t="shared" ref="B93:B124" si="14">SUM(D93:AE93)-I93</f>
        <v>9</v>
      </c>
      <c r="C93" s="1">
        <v>44155</v>
      </c>
      <c r="D93">
        <v>9</v>
      </c>
      <c r="I93" s="265">
        <f t="shared" si="10"/>
        <v>0</v>
      </c>
      <c r="AF93" s="1">
        <f t="shared" si="11"/>
        <v>44155</v>
      </c>
      <c r="AG93" s="266">
        <f t="shared" si="12"/>
        <v>9</v>
      </c>
      <c r="AH93">
        <f t="shared" si="13"/>
        <v>9</v>
      </c>
    </row>
    <row r="94" spans="2:34" x14ac:dyDescent="0.55000000000000004">
      <c r="B94" s="265">
        <f t="shared" si="14"/>
        <v>14</v>
      </c>
      <c r="C94" s="1">
        <v>44156</v>
      </c>
      <c r="D94">
        <v>3</v>
      </c>
      <c r="F94">
        <v>1</v>
      </c>
      <c r="G94">
        <v>2</v>
      </c>
      <c r="H94">
        <v>4</v>
      </c>
      <c r="I94" s="265">
        <f t="shared" si="10"/>
        <v>4</v>
      </c>
      <c r="J94">
        <v>1</v>
      </c>
      <c r="N94">
        <v>1</v>
      </c>
      <c r="AB94">
        <v>1</v>
      </c>
      <c r="AD94">
        <v>1</v>
      </c>
      <c r="AF94" s="1">
        <f t="shared" si="11"/>
        <v>44156</v>
      </c>
      <c r="AG94" s="266">
        <f t="shared" si="12"/>
        <v>14</v>
      </c>
      <c r="AH94">
        <f t="shared" si="13"/>
        <v>3</v>
      </c>
    </row>
    <row r="95" spans="2:34" x14ac:dyDescent="0.55000000000000004">
      <c r="B95" s="265">
        <f t="shared" si="14"/>
        <v>9</v>
      </c>
      <c r="C95" s="1">
        <v>44157</v>
      </c>
      <c r="D95">
        <v>1</v>
      </c>
      <c r="E95">
        <v>4</v>
      </c>
      <c r="G95">
        <v>1</v>
      </c>
      <c r="H95">
        <v>1</v>
      </c>
      <c r="I95" s="265">
        <f t="shared" si="10"/>
        <v>2</v>
      </c>
      <c r="J95">
        <v>1</v>
      </c>
      <c r="AB95">
        <v>1</v>
      </c>
      <c r="AF95" s="1">
        <f t="shared" si="11"/>
        <v>44157</v>
      </c>
      <c r="AG95" s="266">
        <f t="shared" si="12"/>
        <v>9</v>
      </c>
      <c r="AH95">
        <f t="shared" si="13"/>
        <v>1</v>
      </c>
    </row>
    <row r="96" spans="2:34" x14ac:dyDescent="0.55000000000000004">
      <c r="B96" s="265">
        <f t="shared" si="14"/>
        <v>20</v>
      </c>
      <c r="C96" s="1">
        <v>44158</v>
      </c>
      <c r="D96">
        <v>3</v>
      </c>
      <c r="E96">
        <v>4</v>
      </c>
      <c r="F96">
        <v>3</v>
      </c>
      <c r="G96">
        <v>2</v>
      </c>
      <c r="H96">
        <v>4</v>
      </c>
      <c r="I96" s="265">
        <f t="shared" si="10"/>
        <v>4</v>
      </c>
      <c r="Q96">
        <v>1</v>
      </c>
      <c r="U96">
        <v>2</v>
      </c>
      <c r="X96">
        <v>1</v>
      </c>
      <c r="AF96" s="1">
        <f t="shared" si="11"/>
        <v>44158</v>
      </c>
      <c r="AG96" s="266">
        <f t="shared" si="12"/>
        <v>20</v>
      </c>
      <c r="AH96">
        <f t="shared" si="13"/>
        <v>3</v>
      </c>
    </row>
    <row r="97" spans="2:34" x14ac:dyDescent="0.55000000000000004">
      <c r="B97" s="265">
        <f t="shared" si="14"/>
        <v>5</v>
      </c>
      <c r="C97" s="1">
        <v>44159</v>
      </c>
      <c r="D97">
        <v>2</v>
      </c>
      <c r="E97">
        <v>1</v>
      </c>
      <c r="G97">
        <v>1</v>
      </c>
      <c r="H97">
        <v>1</v>
      </c>
      <c r="I97" s="265">
        <f t="shared" si="10"/>
        <v>0</v>
      </c>
      <c r="AF97" s="1">
        <f t="shared" si="11"/>
        <v>44159</v>
      </c>
      <c r="AG97" s="266">
        <f t="shared" si="12"/>
        <v>5</v>
      </c>
      <c r="AH97">
        <f t="shared" si="13"/>
        <v>2</v>
      </c>
    </row>
    <row r="98" spans="2:34" x14ac:dyDescent="0.55000000000000004">
      <c r="B98" s="265">
        <f t="shared" si="14"/>
        <v>12</v>
      </c>
      <c r="C98" s="1">
        <v>44160</v>
      </c>
      <c r="D98">
        <v>5</v>
      </c>
      <c r="E98">
        <v>4</v>
      </c>
      <c r="F98">
        <v>1</v>
      </c>
      <c r="H98">
        <v>1</v>
      </c>
      <c r="I98" s="265">
        <f t="shared" si="10"/>
        <v>1</v>
      </c>
      <c r="U98">
        <v>1</v>
      </c>
      <c r="AF98" s="1">
        <f t="shared" si="11"/>
        <v>44160</v>
      </c>
      <c r="AG98" s="266">
        <f t="shared" si="12"/>
        <v>12</v>
      </c>
      <c r="AH98">
        <f t="shared" si="13"/>
        <v>5</v>
      </c>
    </row>
    <row r="99" spans="2:34" x14ac:dyDescent="0.55000000000000004">
      <c r="B99" s="265">
        <f t="shared" si="14"/>
        <v>5</v>
      </c>
      <c r="C99" s="1">
        <v>44161</v>
      </c>
      <c r="D99">
        <v>3</v>
      </c>
      <c r="G99">
        <v>1</v>
      </c>
      <c r="H99">
        <v>1</v>
      </c>
      <c r="I99" s="265">
        <f t="shared" si="10"/>
        <v>0</v>
      </c>
      <c r="AF99" s="1">
        <f t="shared" si="11"/>
        <v>44161</v>
      </c>
      <c r="AG99" s="266">
        <f t="shared" si="12"/>
        <v>5</v>
      </c>
      <c r="AH99">
        <f t="shared" si="13"/>
        <v>3</v>
      </c>
    </row>
    <row r="100" spans="2:34" x14ac:dyDescent="0.55000000000000004">
      <c r="B100" s="265">
        <f t="shared" si="14"/>
        <v>6</v>
      </c>
      <c r="C100" s="1">
        <v>44162</v>
      </c>
      <c r="F100">
        <v>1</v>
      </c>
      <c r="H100">
        <v>2</v>
      </c>
      <c r="I100" s="265">
        <f t="shared" si="10"/>
        <v>3</v>
      </c>
      <c r="AB100">
        <v>1</v>
      </c>
      <c r="AC100">
        <v>1</v>
      </c>
      <c r="AD100">
        <v>1</v>
      </c>
      <c r="AF100" s="1">
        <f t="shared" si="11"/>
        <v>44162</v>
      </c>
      <c r="AG100" s="266">
        <f t="shared" si="12"/>
        <v>6</v>
      </c>
      <c r="AH100">
        <f t="shared" si="13"/>
        <v>0</v>
      </c>
    </row>
    <row r="101" spans="2:34" x14ac:dyDescent="0.55000000000000004">
      <c r="B101" s="265">
        <f t="shared" si="14"/>
        <v>11</v>
      </c>
      <c r="C101" s="1">
        <v>44163</v>
      </c>
      <c r="D101">
        <v>3</v>
      </c>
      <c r="F101">
        <v>1</v>
      </c>
      <c r="G101">
        <v>1</v>
      </c>
      <c r="H101">
        <v>4</v>
      </c>
      <c r="I101" s="265">
        <f t="shared" si="10"/>
        <v>2</v>
      </c>
      <c r="M101">
        <v>1</v>
      </c>
      <c r="AC101">
        <v>1</v>
      </c>
      <c r="AF101" s="1">
        <f t="shared" si="11"/>
        <v>44163</v>
      </c>
      <c r="AG101" s="266">
        <f t="shared" si="12"/>
        <v>11</v>
      </c>
      <c r="AH101">
        <f t="shared" si="13"/>
        <v>3</v>
      </c>
    </row>
    <row r="102" spans="2:34" x14ac:dyDescent="0.55000000000000004">
      <c r="B102" s="265">
        <f t="shared" si="14"/>
        <v>15</v>
      </c>
      <c r="C102" s="1">
        <v>44164</v>
      </c>
      <c r="D102">
        <v>5</v>
      </c>
      <c r="E102">
        <v>1</v>
      </c>
      <c r="F102">
        <v>3</v>
      </c>
      <c r="I102" s="265">
        <f t="shared" si="10"/>
        <v>6</v>
      </c>
      <c r="Z102">
        <v>5</v>
      </c>
      <c r="AA102">
        <v>1</v>
      </c>
      <c r="AF102" s="1">
        <f t="shared" si="11"/>
        <v>44164</v>
      </c>
      <c r="AG102" s="266">
        <f t="shared" si="12"/>
        <v>15</v>
      </c>
      <c r="AH102">
        <f t="shared" si="13"/>
        <v>5</v>
      </c>
    </row>
    <row r="103" spans="2:34" x14ac:dyDescent="0.55000000000000004">
      <c r="B103" s="265">
        <f t="shared" si="14"/>
        <v>8</v>
      </c>
      <c r="C103" s="1">
        <v>44165</v>
      </c>
      <c r="D103">
        <v>2</v>
      </c>
      <c r="F103">
        <v>2</v>
      </c>
      <c r="G103">
        <v>1</v>
      </c>
      <c r="H103">
        <v>2</v>
      </c>
      <c r="I103" s="265">
        <f t="shared" si="10"/>
        <v>1</v>
      </c>
      <c r="J103">
        <v>1</v>
      </c>
      <c r="AF103" s="1">
        <f t="shared" si="11"/>
        <v>44165</v>
      </c>
      <c r="AG103" s="266">
        <f t="shared" si="12"/>
        <v>8</v>
      </c>
      <c r="AH103">
        <f t="shared" si="13"/>
        <v>2</v>
      </c>
    </row>
    <row r="104" spans="2:34" x14ac:dyDescent="0.55000000000000004">
      <c r="B104" s="265">
        <f t="shared" si="14"/>
        <v>7</v>
      </c>
      <c r="C104" s="1">
        <v>44166</v>
      </c>
      <c r="D104">
        <v>1</v>
      </c>
      <c r="E104">
        <v>3</v>
      </c>
      <c r="G104">
        <v>1</v>
      </c>
      <c r="H104">
        <v>1</v>
      </c>
      <c r="I104" s="265">
        <f t="shared" si="10"/>
        <v>1</v>
      </c>
      <c r="Q104">
        <v>1</v>
      </c>
      <c r="AF104" s="1">
        <f t="shared" si="11"/>
        <v>44166</v>
      </c>
      <c r="AG104" s="266">
        <f t="shared" si="12"/>
        <v>7</v>
      </c>
      <c r="AH104">
        <f t="shared" si="13"/>
        <v>1</v>
      </c>
    </row>
    <row r="105" spans="2:34" x14ac:dyDescent="0.55000000000000004">
      <c r="B105" s="265">
        <f t="shared" si="14"/>
        <v>16</v>
      </c>
      <c r="C105" s="1">
        <v>44167</v>
      </c>
      <c r="D105">
        <v>8</v>
      </c>
      <c r="E105">
        <v>4</v>
      </c>
      <c r="G105">
        <v>1</v>
      </c>
      <c r="I105" s="265">
        <f t="shared" si="10"/>
        <v>3</v>
      </c>
      <c r="S105">
        <v>1</v>
      </c>
      <c r="Z105">
        <v>2</v>
      </c>
      <c r="AF105" s="1">
        <f t="shared" si="11"/>
        <v>44167</v>
      </c>
      <c r="AG105" s="266">
        <f t="shared" si="12"/>
        <v>16</v>
      </c>
      <c r="AH105">
        <f t="shared" si="13"/>
        <v>8</v>
      </c>
    </row>
    <row r="106" spans="2:34" x14ac:dyDescent="0.55000000000000004">
      <c r="B106" s="265">
        <f t="shared" si="14"/>
        <v>15</v>
      </c>
      <c r="C106" s="1">
        <v>44168</v>
      </c>
      <c r="D106">
        <v>9</v>
      </c>
      <c r="E106">
        <v>1</v>
      </c>
      <c r="H106">
        <v>2</v>
      </c>
      <c r="I106" s="265">
        <f t="shared" si="10"/>
        <v>3</v>
      </c>
      <c r="Q106">
        <v>2</v>
      </c>
      <c r="Z106">
        <v>1</v>
      </c>
      <c r="AF106" s="1">
        <f t="shared" si="11"/>
        <v>44168</v>
      </c>
      <c r="AG106" s="266">
        <f t="shared" si="12"/>
        <v>15</v>
      </c>
      <c r="AH106">
        <f t="shared" si="13"/>
        <v>9</v>
      </c>
    </row>
    <row r="107" spans="2:34" x14ac:dyDescent="0.55000000000000004">
      <c r="B107" s="265">
        <f t="shared" si="14"/>
        <v>15</v>
      </c>
      <c r="C107" s="1">
        <v>44169</v>
      </c>
      <c r="D107">
        <v>3</v>
      </c>
      <c r="E107">
        <v>3</v>
      </c>
      <c r="F107">
        <v>3</v>
      </c>
      <c r="H107">
        <v>1</v>
      </c>
      <c r="I107" s="265">
        <f t="shared" si="10"/>
        <v>5</v>
      </c>
      <c r="J107">
        <v>1</v>
      </c>
      <c r="Q107">
        <v>3</v>
      </c>
      <c r="AA107">
        <v>1</v>
      </c>
      <c r="AF107" s="1">
        <f t="shared" si="11"/>
        <v>44169</v>
      </c>
      <c r="AG107" s="266">
        <f t="shared" si="12"/>
        <v>15</v>
      </c>
      <c r="AH107">
        <f t="shared" si="13"/>
        <v>3</v>
      </c>
    </row>
    <row r="108" spans="2:34" x14ac:dyDescent="0.55000000000000004">
      <c r="B108" s="265">
        <f t="shared" si="14"/>
        <v>17</v>
      </c>
      <c r="C108" s="1">
        <v>44170</v>
      </c>
      <c r="D108">
        <v>6</v>
      </c>
      <c r="E108">
        <v>2</v>
      </c>
      <c r="F108">
        <v>1</v>
      </c>
      <c r="G108">
        <v>1</v>
      </c>
      <c r="H108">
        <v>6</v>
      </c>
      <c r="I108" s="265">
        <f t="shared" si="10"/>
        <v>1</v>
      </c>
      <c r="AC108">
        <v>1</v>
      </c>
      <c r="AF108" s="1">
        <f t="shared" si="11"/>
        <v>44170</v>
      </c>
      <c r="AG108" s="266">
        <f t="shared" si="12"/>
        <v>17</v>
      </c>
      <c r="AH108">
        <f t="shared" si="13"/>
        <v>6</v>
      </c>
    </row>
    <row r="109" spans="2:34" x14ac:dyDescent="0.55000000000000004">
      <c r="B109" s="265">
        <f t="shared" si="14"/>
        <v>12</v>
      </c>
      <c r="C109" s="1">
        <v>44171</v>
      </c>
      <c r="D109">
        <v>7</v>
      </c>
      <c r="E109">
        <v>2</v>
      </c>
      <c r="H109">
        <v>1</v>
      </c>
      <c r="I109" s="265">
        <f t="shared" si="10"/>
        <v>2</v>
      </c>
      <c r="AC109">
        <v>1</v>
      </c>
      <c r="AD109">
        <v>1</v>
      </c>
      <c r="AF109" s="1">
        <f t="shared" si="11"/>
        <v>44171</v>
      </c>
      <c r="AG109" s="266">
        <f t="shared" si="12"/>
        <v>12</v>
      </c>
      <c r="AH109">
        <f t="shared" si="13"/>
        <v>7</v>
      </c>
    </row>
    <row r="110" spans="2:34" x14ac:dyDescent="0.55000000000000004">
      <c r="B110" s="265">
        <f t="shared" si="14"/>
        <v>10</v>
      </c>
      <c r="C110" s="1">
        <v>44172</v>
      </c>
      <c r="D110">
        <v>4</v>
      </c>
      <c r="E110">
        <v>3</v>
      </c>
      <c r="F110">
        <v>3</v>
      </c>
      <c r="I110" s="265">
        <f t="shared" si="10"/>
        <v>0</v>
      </c>
      <c r="AF110" s="1">
        <f t="shared" si="11"/>
        <v>44172</v>
      </c>
      <c r="AG110" s="266">
        <f t="shared" si="12"/>
        <v>10</v>
      </c>
      <c r="AH110">
        <f t="shared" si="13"/>
        <v>4</v>
      </c>
    </row>
    <row r="111" spans="2:34" x14ac:dyDescent="0.55000000000000004">
      <c r="B111" s="265">
        <f t="shared" si="14"/>
        <v>11</v>
      </c>
      <c r="C111" s="1">
        <v>44173</v>
      </c>
      <c r="D111">
        <v>6</v>
      </c>
      <c r="E111">
        <v>2</v>
      </c>
      <c r="F111">
        <v>1</v>
      </c>
      <c r="I111" s="265">
        <f t="shared" si="10"/>
        <v>2</v>
      </c>
      <c r="N111">
        <v>1</v>
      </c>
      <c r="U111">
        <v>1</v>
      </c>
      <c r="AF111" s="1">
        <f t="shared" si="11"/>
        <v>44173</v>
      </c>
      <c r="AG111" s="266">
        <f t="shared" si="12"/>
        <v>11</v>
      </c>
      <c r="AH111">
        <f t="shared" si="13"/>
        <v>6</v>
      </c>
    </row>
    <row r="112" spans="2:34" x14ac:dyDescent="0.55000000000000004">
      <c r="B112" s="265">
        <f t="shared" si="14"/>
        <v>11</v>
      </c>
      <c r="C112" s="1">
        <v>44174</v>
      </c>
      <c r="D112">
        <v>9</v>
      </c>
      <c r="E112">
        <v>1</v>
      </c>
      <c r="H112">
        <v>1</v>
      </c>
      <c r="I112" s="265">
        <f t="shared" si="10"/>
        <v>0</v>
      </c>
      <c r="AF112" s="1">
        <f t="shared" si="11"/>
        <v>44174</v>
      </c>
      <c r="AG112" s="266">
        <f t="shared" si="12"/>
        <v>11</v>
      </c>
      <c r="AH112">
        <f t="shared" si="13"/>
        <v>9</v>
      </c>
    </row>
    <row r="113" spans="2:34" x14ac:dyDescent="0.55000000000000004">
      <c r="B113" s="265">
        <f t="shared" si="14"/>
        <v>9</v>
      </c>
      <c r="C113" s="1">
        <v>44175</v>
      </c>
      <c r="D113">
        <v>5</v>
      </c>
      <c r="E113">
        <v>3</v>
      </c>
      <c r="I113" s="265">
        <f t="shared" si="10"/>
        <v>1</v>
      </c>
      <c r="AC113">
        <v>1</v>
      </c>
      <c r="AF113" s="1">
        <f t="shared" si="11"/>
        <v>44175</v>
      </c>
      <c r="AG113" s="266">
        <f t="shared" si="12"/>
        <v>9</v>
      </c>
      <c r="AH113">
        <f t="shared" si="13"/>
        <v>5</v>
      </c>
    </row>
    <row r="114" spans="2:34" x14ac:dyDescent="0.55000000000000004">
      <c r="B114" s="265">
        <f t="shared" si="14"/>
        <v>13</v>
      </c>
      <c r="C114" s="1">
        <v>44176</v>
      </c>
      <c r="D114">
        <v>5</v>
      </c>
      <c r="E114">
        <v>2</v>
      </c>
      <c r="H114">
        <v>1</v>
      </c>
      <c r="I114" s="265">
        <f t="shared" si="10"/>
        <v>5</v>
      </c>
      <c r="U114">
        <v>2</v>
      </c>
      <c r="AB114">
        <v>1</v>
      </c>
      <c r="AC114">
        <v>1</v>
      </c>
      <c r="AD114">
        <v>1</v>
      </c>
      <c r="AF114" s="1">
        <f t="shared" si="11"/>
        <v>44176</v>
      </c>
      <c r="AG114" s="266">
        <f t="shared" si="12"/>
        <v>13</v>
      </c>
      <c r="AH114">
        <f t="shared" si="13"/>
        <v>5</v>
      </c>
    </row>
    <row r="115" spans="2:34" x14ac:dyDescent="0.55000000000000004">
      <c r="B115" s="265">
        <f t="shared" si="14"/>
        <v>19</v>
      </c>
      <c r="C115" s="1">
        <v>44177</v>
      </c>
      <c r="D115">
        <v>10</v>
      </c>
      <c r="E115">
        <v>1</v>
      </c>
      <c r="F115">
        <v>2</v>
      </c>
      <c r="I115" s="265">
        <f t="shared" si="10"/>
        <v>6</v>
      </c>
      <c r="J115">
        <v>2</v>
      </c>
      <c r="R115">
        <v>1</v>
      </c>
      <c r="U115">
        <v>1</v>
      </c>
      <c r="Z115">
        <v>1</v>
      </c>
      <c r="AC115">
        <v>1</v>
      </c>
      <c r="AF115" s="1">
        <f t="shared" si="11"/>
        <v>44177</v>
      </c>
      <c r="AG115" s="266">
        <f t="shared" si="12"/>
        <v>19</v>
      </c>
      <c r="AH115">
        <f t="shared" si="13"/>
        <v>10</v>
      </c>
    </row>
    <row r="116" spans="2:34" x14ac:dyDescent="0.55000000000000004">
      <c r="B116" s="265">
        <f t="shared" si="14"/>
        <v>14</v>
      </c>
      <c r="C116" s="1">
        <v>44178</v>
      </c>
      <c r="D116">
        <v>7</v>
      </c>
      <c r="E116">
        <v>1</v>
      </c>
      <c r="F116">
        <v>3</v>
      </c>
      <c r="I116" s="265">
        <f t="shared" si="10"/>
        <v>3</v>
      </c>
      <c r="J116">
        <v>1</v>
      </c>
      <c r="X116">
        <v>1</v>
      </c>
      <c r="AD116">
        <v>1</v>
      </c>
      <c r="AF116" s="1">
        <f t="shared" si="11"/>
        <v>44178</v>
      </c>
      <c r="AG116" s="266">
        <f t="shared" si="12"/>
        <v>14</v>
      </c>
      <c r="AH116">
        <f t="shared" si="13"/>
        <v>7</v>
      </c>
    </row>
    <row r="117" spans="2:34" x14ac:dyDescent="0.55000000000000004">
      <c r="B117" s="265">
        <f t="shared" si="14"/>
        <v>14</v>
      </c>
      <c r="C117" s="1">
        <v>44179</v>
      </c>
      <c r="D117">
        <v>3</v>
      </c>
      <c r="E117">
        <v>1</v>
      </c>
      <c r="F117">
        <v>5</v>
      </c>
      <c r="I117" s="265">
        <f t="shared" si="10"/>
        <v>5</v>
      </c>
      <c r="J117">
        <v>1</v>
      </c>
      <c r="X117">
        <v>4</v>
      </c>
      <c r="AF117" s="1">
        <f t="shared" si="11"/>
        <v>44179</v>
      </c>
      <c r="AG117" s="266">
        <f t="shared" si="12"/>
        <v>14</v>
      </c>
      <c r="AH117">
        <f t="shared" si="13"/>
        <v>3</v>
      </c>
    </row>
    <row r="118" spans="2:34" x14ac:dyDescent="0.55000000000000004">
      <c r="B118" s="265">
        <f t="shared" si="14"/>
        <v>12</v>
      </c>
      <c r="C118" s="1">
        <v>44180</v>
      </c>
      <c r="D118">
        <v>3</v>
      </c>
      <c r="E118">
        <v>3</v>
      </c>
      <c r="H118">
        <v>1</v>
      </c>
      <c r="I118" s="265">
        <f t="shared" si="10"/>
        <v>5</v>
      </c>
      <c r="J118">
        <v>1</v>
      </c>
      <c r="Z118">
        <v>1</v>
      </c>
      <c r="AB118">
        <v>1</v>
      </c>
      <c r="AC118">
        <v>2</v>
      </c>
      <c r="AF118" s="1">
        <f t="shared" si="11"/>
        <v>44180</v>
      </c>
      <c r="AG118" s="266">
        <f t="shared" si="12"/>
        <v>12</v>
      </c>
      <c r="AH118">
        <f t="shared" si="13"/>
        <v>3</v>
      </c>
    </row>
    <row r="119" spans="2:34" x14ac:dyDescent="0.55000000000000004">
      <c r="B119" s="265">
        <f t="shared" si="14"/>
        <v>7</v>
      </c>
      <c r="C119" s="1">
        <v>44181</v>
      </c>
      <c r="D119">
        <v>6</v>
      </c>
      <c r="E119">
        <v>1</v>
      </c>
      <c r="I119" s="265">
        <f t="shared" si="10"/>
        <v>0</v>
      </c>
      <c r="AF119" s="1">
        <f t="shared" si="11"/>
        <v>44181</v>
      </c>
      <c r="AG119" s="266">
        <f t="shared" si="12"/>
        <v>7</v>
      </c>
      <c r="AH119">
        <f t="shared" si="13"/>
        <v>6</v>
      </c>
    </row>
    <row r="120" spans="2:34" x14ac:dyDescent="0.55000000000000004">
      <c r="B120" s="265">
        <f t="shared" si="14"/>
        <v>11</v>
      </c>
      <c r="C120" s="1">
        <v>44182</v>
      </c>
      <c r="D120">
        <v>4</v>
      </c>
      <c r="E120">
        <v>4</v>
      </c>
      <c r="I120" s="265">
        <f t="shared" si="10"/>
        <v>3</v>
      </c>
      <c r="Q120">
        <v>1</v>
      </c>
      <c r="AA120">
        <v>1</v>
      </c>
      <c r="AC120">
        <v>1</v>
      </c>
      <c r="AF120" s="1">
        <f t="shared" ref="AF120:AF151" si="15">+C120</f>
        <v>44182</v>
      </c>
      <c r="AG120" s="266">
        <f t="shared" ref="AG120:AG151" si="16">+B120</f>
        <v>11</v>
      </c>
      <c r="AH120">
        <f t="shared" ref="AH120:AH151" si="17">+D120</f>
        <v>4</v>
      </c>
    </row>
    <row r="121" spans="2:34" x14ac:dyDescent="0.55000000000000004">
      <c r="B121" s="265">
        <f t="shared" si="14"/>
        <v>14</v>
      </c>
      <c r="C121" s="1">
        <v>44183</v>
      </c>
      <c r="D121">
        <v>8</v>
      </c>
      <c r="E121">
        <v>1</v>
      </c>
      <c r="H121">
        <v>1</v>
      </c>
      <c r="I121" s="265">
        <f t="shared" si="10"/>
        <v>4</v>
      </c>
      <c r="Z121">
        <v>2</v>
      </c>
      <c r="AB121">
        <v>1</v>
      </c>
      <c r="AD121">
        <v>1</v>
      </c>
      <c r="AF121" s="1">
        <f t="shared" si="15"/>
        <v>44183</v>
      </c>
      <c r="AG121" s="266">
        <f t="shared" si="16"/>
        <v>14</v>
      </c>
      <c r="AH121">
        <f t="shared" si="17"/>
        <v>8</v>
      </c>
    </row>
    <row r="122" spans="2:34" x14ac:dyDescent="0.55000000000000004">
      <c r="B122" s="265">
        <f t="shared" si="14"/>
        <v>22</v>
      </c>
      <c r="C122" s="1">
        <v>44184</v>
      </c>
      <c r="D122">
        <v>11</v>
      </c>
      <c r="E122">
        <v>1</v>
      </c>
      <c r="F122">
        <v>1</v>
      </c>
      <c r="G122">
        <v>2</v>
      </c>
      <c r="H122">
        <v>1</v>
      </c>
      <c r="I122" s="265">
        <f t="shared" si="10"/>
        <v>6</v>
      </c>
      <c r="J122">
        <v>2</v>
      </c>
      <c r="Q122">
        <v>1</v>
      </c>
      <c r="X122">
        <v>2</v>
      </c>
      <c r="AD122">
        <v>1</v>
      </c>
      <c r="AF122" s="1">
        <f t="shared" si="15"/>
        <v>44184</v>
      </c>
      <c r="AG122" s="266">
        <f t="shared" si="16"/>
        <v>22</v>
      </c>
      <c r="AH122">
        <f t="shared" si="17"/>
        <v>11</v>
      </c>
    </row>
    <row r="123" spans="2:34" x14ac:dyDescent="0.55000000000000004">
      <c r="B123" s="265">
        <f t="shared" si="14"/>
        <v>21</v>
      </c>
      <c r="C123" s="1">
        <v>44185</v>
      </c>
      <c r="D123">
        <v>8</v>
      </c>
      <c r="E123">
        <v>3</v>
      </c>
      <c r="F123">
        <v>1</v>
      </c>
      <c r="H123">
        <v>2</v>
      </c>
      <c r="I123" s="265">
        <f t="shared" si="10"/>
        <v>7</v>
      </c>
      <c r="X123">
        <v>6</v>
      </c>
      <c r="AA123">
        <v>1</v>
      </c>
      <c r="AF123" s="1">
        <f t="shared" si="15"/>
        <v>44185</v>
      </c>
      <c r="AG123" s="266">
        <f t="shared" si="16"/>
        <v>21</v>
      </c>
      <c r="AH123">
        <f t="shared" si="17"/>
        <v>8</v>
      </c>
    </row>
    <row r="124" spans="2:34" x14ac:dyDescent="0.55000000000000004">
      <c r="B124" s="265">
        <f t="shared" si="14"/>
        <v>13</v>
      </c>
      <c r="C124" s="1">
        <v>44186</v>
      </c>
      <c r="D124">
        <v>6</v>
      </c>
      <c r="E124">
        <v>3</v>
      </c>
      <c r="F124">
        <v>2</v>
      </c>
      <c r="I124" s="265">
        <f t="shared" si="10"/>
        <v>2</v>
      </c>
      <c r="X124">
        <v>2</v>
      </c>
      <c r="AF124" s="1">
        <f t="shared" si="15"/>
        <v>44186</v>
      </c>
      <c r="AG124" s="266">
        <f t="shared" si="16"/>
        <v>13</v>
      </c>
      <c r="AH124">
        <f t="shared" si="17"/>
        <v>6</v>
      </c>
    </row>
    <row r="125" spans="2:34" x14ac:dyDescent="0.55000000000000004">
      <c r="B125" s="265">
        <f t="shared" ref="B125:B156" si="18">SUM(D125:AE125)-I125</f>
        <v>14</v>
      </c>
      <c r="C125" s="1">
        <v>44187</v>
      </c>
      <c r="D125">
        <v>12</v>
      </c>
      <c r="E125">
        <v>1</v>
      </c>
      <c r="I125" s="265">
        <f t="shared" si="10"/>
        <v>1</v>
      </c>
      <c r="AD125">
        <v>1</v>
      </c>
      <c r="AF125" s="1">
        <f t="shared" si="15"/>
        <v>44187</v>
      </c>
      <c r="AG125" s="266">
        <f t="shared" si="16"/>
        <v>14</v>
      </c>
      <c r="AH125">
        <f t="shared" si="17"/>
        <v>12</v>
      </c>
    </row>
    <row r="126" spans="2:34" x14ac:dyDescent="0.55000000000000004">
      <c r="B126" s="265">
        <f t="shared" si="18"/>
        <v>11</v>
      </c>
      <c r="C126" s="1">
        <v>44188</v>
      </c>
      <c r="D126">
        <v>6</v>
      </c>
      <c r="F126">
        <v>2</v>
      </c>
      <c r="H126">
        <v>1</v>
      </c>
      <c r="I126" s="265">
        <f t="shared" si="10"/>
        <v>2</v>
      </c>
      <c r="Q126">
        <v>1</v>
      </c>
      <c r="W126">
        <v>1</v>
      </c>
      <c r="AF126" s="1">
        <f t="shared" si="15"/>
        <v>44188</v>
      </c>
      <c r="AG126" s="266">
        <f t="shared" si="16"/>
        <v>11</v>
      </c>
      <c r="AH126">
        <f t="shared" si="17"/>
        <v>6</v>
      </c>
    </row>
    <row r="127" spans="2:34" x14ac:dyDescent="0.55000000000000004">
      <c r="B127" s="265">
        <f t="shared" si="18"/>
        <v>7</v>
      </c>
      <c r="C127" s="1">
        <v>44189</v>
      </c>
      <c r="D127">
        <v>4</v>
      </c>
      <c r="E127">
        <v>1</v>
      </c>
      <c r="F127">
        <v>1</v>
      </c>
      <c r="I127" s="265">
        <f t="shared" si="10"/>
        <v>1</v>
      </c>
      <c r="W127">
        <v>1</v>
      </c>
      <c r="AF127" s="1">
        <f t="shared" si="15"/>
        <v>44189</v>
      </c>
      <c r="AG127" s="266">
        <f t="shared" si="16"/>
        <v>7</v>
      </c>
      <c r="AH127">
        <f t="shared" si="17"/>
        <v>4</v>
      </c>
    </row>
    <row r="128" spans="2:34" x14ac:dyDescent="0.55000000000000004">
      <c r="B128" s="265">
        <f t="shared" si="18"/>
        <v>12</v>
      </c>
      <c r="C128" s="1">
        <v>44190</v>
      </c>
      <c r="D128">
        <v>5</v>
      </c>
      <c r="E128">
        <v>1</v>
      </c>
      <c r="F128">
        <v>1</v>
      </c>
      <c r="G128">
        <v>1</v>
      </c>
      <c r="H128">
        <v>1</v>
      </c>
      <c r="I128" s="265">
        <f t="shared" si="10"/>
        <v>3</v>
      </c>
      <c r="T128">
        <v>1</v>
      </c>
      <c r="AC128">
        <v>2</v>
      </c>
      <c r="AF128" s="1">
        <f t="shared" si="15"/>
        <v>44190</v>
      </c>
      <c r="AG128" s="266">
        <f t="shared" si="16"/>
        <v>12</v>
      </c>
      <c r="AH128">
        <f t="shared" si="17"/>
        <v>5</v>
      </c>
    </row>
    <row r="129" spans="2:34" x14ac:dyDescent="0.55000000000000004">
      <c r="B129" s="265">
        <f t="shared" si="18"/>
        <v>10</v>
      </c>
      <c r="C129" s="1">
        <v>44191</v>
      </c>
      <c r="D129">
        <v>4</v>
      </c>
      <c r="I129" s="265">
        <f t="shared" si="10"/>
        <v>6</v>
      </c>
      <c r="J129">
        <v>3</v>
      </c>
      <c r="K129">
        <v>1</v>
      </c>
      <c r="AD129">
        <v>2</v>
      </c>
      <c r="AF129" s="1">
        <f t="shared" si="15"/>
        <v>44191</v>
      </c>
      <c r="AG129" s="266">
        <f t="shared" si="16"/>
        <v>10</v>
      </c>
      <c r="AH129">
        <f t="shared" si="17"/>
        <v>4</v>
      </c>
    </row>
    <row r="130" spans="2:34" x14ac:dyDescent="0.55000000000000004">
      <c r="B130" s="265">
        <f t="shared" si="18"/>
        <v>15</v>
      </c>
      <c r="C130" s="1">
        <v>44192</v>
      </c>
      <c r="D130">
        <v>2</v>
      </c>
      <c r="E130">
        <v>1</v>
      </c>
      <c r="F130">
        <v>1</v>
      </c>
      <c r="I130" s="265">
        <f t="shared" si="10"/>
        <v>11</v>
      </c>
      <c r="J130">
        <v>1</v>
      </c>
      <c r="X130">
        <v>6</v>
      </c>
      <c r="AB130">
        <v>1</v>
      </c>
      <c r="AD130">
        <v>3</v>
      </c>
      <c r="AF130" s="1">
        <f t="shared" si="15"/>
        <v>44192</v>
      </c>
      <c r="AG130" s="266">
        <f t="shared" si="16"/>
        <v>15</v>
      </c>
      <c r="AH130">
        <f t="shared" si="17"/>
        <v>2</v>
      </c>
    </row>
    <row r="131" spans="2:34" x14ac:dyDescent="0.55000000000000004">
      <c r="B131" s="265">
        <f t="shared" si="18"/>
        <v>12</v>
      </c>
      <c r="C131" s="1">
        <v>44193</v>
      </c>
      <c r="D131">
        <v>4</v>
      </c>
      <c r="E131">
        <v>1</v>
      </c>
      <c r="F131">
        <v>3</v>
      </c>
      <c r="H131">
        <v>1</v>
      </c>
      <c r="I131" s="265">
        <f t="shared" si="10"/>
        <v>3</v>
      </c>
      <c r="Q131">
        <v>1</v>
      </c>
      <c r="X131">
        <v>1</v>
      </c>
      <c r="AB131">
        <v>1</v>
      </c>
      <c r="AF131" s="1">
        <f t="shared" si="15"/>
        <v>44193</v>
      </c>
      <c r="AG131" s="266">
        <f t="shared" si="16"/>
        <v>12</v>
      </c>
      <c r="AH131">
        <f t="shared" si="17"/>
        <v>4</v>
      </c>
    </row>
    <row r="132" spans="2:34" x14ac:dyDescent="0.55000000000000004">
      <c r="B132" s="265">
        <f t="shared" si="18"/>
        <v>17</v>
      </c>
      <c r="C132" s="1">
        <v>44194</v>
      </c>
      <c r="D132">
        <v>7</v>
      </c>
      <c r="E132">
        <v>1</v>
      </c>
      <c r="H132">
        <v>2</v>
      </c>
      <c r="I132" s="265">
        <f t="shared" si="10"/>
        <v>7</v>
      </c>
      <c r="X132">
        <v>2</v>
      </c>
      <c r="Z132">
        <v>1</v>
      </c>
      <c r="AB132">
        <v>3</v>
      </c>
      <c r="AD132">
        <v>1</v>
      </c>
      <c r="AF132" s="1">
        <f t="shared" si="15"/>
        <v>44194</v>
      </c>
      <c r="AG132" s="266">
        <f t="shared" si="16"/>
        <v>17</v>
      </c>
      <c r="AH132">
        <f t="shared" si="17"/>
        <v>7</v>
      </c>
    </row>
    <row r="133" spans="2:34" x14ac:dyDescent="0.55000000000000004">
      <c r="B133" s="265">
        <f t="shared" si="18"/>
        <v>16</v>
      </c>
      <c r="C133" s="1">
        <v>44195</v>
      </c>
      <c r="D133">
        <v>6</v>
      </c>
      <c r="E133">
        <v>3</v>
      </c>
      <c r="F133">
        <v>2</v>
      </c>
      <c r="G133">
        <v>1</v>
      </c>
      <c r="H133">
        <v>1</v>
      </c>
      <c r="I133" s="265">
        <f t="shared" si="10"/>
        <v>3</v>
      </c>
      <c r="X133">
        <v>3</v>
      </c>
      <c r="AF133" s="1">
        <f t="shared" si="15"/>
        <v>44195</v>
      </c>
      <c r="AG133" s="266">
        <f t="shared" si="16"/>
        <v>16</v>
      </c>
      <c r="AH133">
        <f t="shared" si="17"/>
        <v>6</v>
      </c>
    </row>
    <row r="134" spans="2:34" x14ac:dyDescent="0.55000000000000004">
      <c r="B134" s="265">
        <f t="shared" si="18"/>
        <v>10</v>
      </c>
      <c r="C134" s="1">
        <v>44196</v>
      </c>
      <c r="D134">
        <v>5</v>
      </c>
      <c r="E134">
        <v>2</v>
      </c>
      <c r="G134">
        <v>1</v>
      </c>
      <c r="H134">
        <v>1</v>
      </c>
      <c r="I134" s="265">
        <f t="shared" si="10"/>
        <v>1</v>
      </c>
      <c r="AC134">
        <v>1</v>
      </c>
      <c r="AF134" s="1">
        <f t="shared" si="15"/>
        <v>44196</v>
      </c>
      <c r="AG134" s="266">
        <f t="shared" si="16"/>
        <v>10</v>
      </c>
      <c r="AH134">
        <f t="shared" si="17"/>
        <v>5</v>
      </c>
    </row>
    <row r="135" spans="2:34" x14ac:dyDescent="0.55000000000000004">
      <c r="B135" s="265">
        <f t="shared" si="18"/>
        <v>14</v>
      </c>
      <c r="C135" s="1">
        <v>44197</v>
      </c>
      <c r="D135">
        <v>4</v>
      </c>
      <c r="E135">
        <v>3</v>
      </c>
      <c r="G135">
        <v>1</v>
      </c>
      <c r="H135">
        <v>1</v>
      </c>
      <c r="I135" s="265">
        <f t="shared" si="10"/>
        <v>5</v>
      </c>
      <c r="W135">
        <v>1</v>
      </c>
      <c r="Z135">
        <v>1</v>
      </c>
      <c r="AB135">
        <v>3</v>
      </c>
      <c r="AF135" s="1">
        <f t="shared" si="15"/>
        <v>44197</v>
      </c>
      <c r="AG135" s="266">
        <f t="shared" si="16"/>
        <v>14</v>
      </c>
      <c r="AH135">
        <f t="shared" si="17"/>
        <v>4</v>
      </c>
    </row>
    <row r="136" spans="2:34" x14ac:dyDescent="0.55000000000000004">
      <c r="B136" s="265">
        <f t="shared" si="18"/>
        <v>16</v>
      </c>
      <c r="C136" s="1">
        <v>44198</v>
      </c>
      <c r="D136">
        <v>6</v>
      </c>
      <c r="E136">
        <v>2</v>
      </c>
      <c r="G136">
        <v>2</v>
      </c>
      <c r="H136">
        <v>2</v>
      </c>
      <c r="I136" s="265">
        <f t="shared" si="10"/>
        <v>4</v>
      </c>
      <c r="J136">
        <v>1</v>
      </c>
      <c r="W136">
        <v>1</v>
      </c>
      <c r="X136">
        <v>1</v>
      </c>
      <c r="AB136">
        <v>1</v>
      </c>
      <c r="AF136" s="1">
        <f t="shared" si="15"/>
        <v>44198</v>
      </c>
      <c r="AG136" s="266">
        <f t="shared" si="16"/>
        <v>16</v>
      </c>
      <c r="AH136">
        <f t="shared" si="17"/>
        <v>6</v>
      </c>
    </row>
    <row r="137" spans="2:34" x14ac:dyDescent="0.55000000000000004">
      <c r="B137" s="265">
        <f t="shared" si="18"/>
        <v>20</v>
      </c>
      <c r="C137" s="1">
        <v>44199</v>
      </c>
      <c r="D137">
        <v>4</v>
      </c>
      <c r="E137">
        <v>2</v>
      </c>
      <c r="F137">
        <v>3</v>
      </c>
      <c r="G137">
        <v>6</v>
      </c>
      <c r="H137">
        <v>1</v>
      </c>
      <c r="I137" s="265">
        <f t="shared" si="10"/>
        <v>4</v>
      </c>
      <c r="W137">
        <v>1</v>
      </c>
      <c r="X137">
        <v>1</v>
      </c>
      <c r="AA137">
        <v>1</v>
      </c>
      <c r="AB137">
        <v>1</v>
      </c>
      <c r="AF137" s="1">
        <f t="shared" si="15"/>
        <v>44199</v>
      </c>
      <c r="AG137" s="266">
        <f t="shared" si="16"/>
        <v>20</v>
      </c>
      <c r="AH137">
        <f t="shared" si="17"/>
        <v>4</v>
      </c>
    </row>
    <row r="138" spans="2:34" x14ac:dyDescent="0.55000000000000004">
      <c r="B138" s="265">
        <f t="shared" si="18"/>
        <v>16</v>
      </c>
      <c r="C138" s="1">
        <v>44200</v>
      </c>
      <c r="D138">
        <v>6</v>
      </c>
      <c r="E138">
        <v>4</v>
      </c>
      <c r="F138">
        <v>1</v>
      </c>
      <c r="H138">
        <v>1</v>
      </c>
      <c r="I138" s="265">
        <f t="shared" si="10"/>
        <v>4</v>
      </c>
      <c r="Q138">
        <v>1</v>
      </c>
      <c r="U138">
        <v>1</v>
      </c>
      <c r="W138">
        <v>1</v>
      </c>
      <c r="AB138">
        <v>1</v>
      </c>
      <c r="AF138" s="1">
        <f t="shared" si="15"/>
        <v>44200</v>
      </c>
      <c r="AG138" s="266">
        <f t="shared" si="16"/>
        <v>16</v>
      </c>
      <c r="AH138">
        <f t="shared" si="17"/>
        <v>6</v>
      </c>
    </row>
    <row r="139" spans="2:34" x14ac:dyDescent="0.55000000000000004">
      <c r="B139" s="265">
        <f t="shared" si="18"/>
        <v>9</v>
      </c>
      <c r="C139" s="1">
        <v>44201</v>
      </c>
      <c r="D139">
        <v>2</v>
      </c>
      <c r="E139">
        <v>3</v>
      </c>
      <c r="G139">
        <v>3</v>
      </c>
      <c r="I139" s="265">
        <f t="shared" si="10"/>
        <v>1</v>
      </c>
      <c r="AB139">
        <v>1</v>
      </c>
      <c r="AF139" s="1">
        <f t="shared" si="15"/>
        <v>44201</v>
      </c>
      <c r="AG139" s="266">
        <f t="shared" si="16"/>
        <v>9</v>
      </c>
      <c r="AH139">
        <f t="shared" si="17"/>
        <v>2</v>
      </c>
    </row>
    <row r="140" spans="2:34" x14ac:dyDescent="0.55000000000000004">
      <c r="B140" s="265">
        <f t="shared" si="18"/>
        <v>11</v>
      </c>
      <c r="C140" s="1">
        <v>44202</v>
      </c>
      <c r="D140">
        <v>5</v>
      </c>
      <c r="E140">
        <v>2</v>
      </c>
      <c r="G140">
        <v>2</v>
      </c>
      <c r="I140" s="265">
        <f t="shared" si="10"/>
        <v>2</v>
      </c>
      <c r="P140">
        <v>2</v>
      </c>
      <c r="AF140" s="1">
        <f t="shared" si="15"/>
        <v>44202</v>
      </c>
      <c r="AG140" s="266">
        <f t="shared" si="16"/>
        <v>11</v>
      </c>
      <c r="AH140">
        <f t="shared" si="17"/>
        <v>5</v>
      </c>
    </row>
    <row r="141" spans="2:34" x14ac:dyDescent="0.55000000000000004">
      <c r="B141" s="265">
        <f t="shared" si="18"/>
        <v>16</v>
      </c>
      <c r="C141" s="1">
        <v>44203</v>
      </c>
      <c r="D141">
        <v>8</v>
      </c>
      <c r="E141">
        <v>3</v>
      </c>
      <c r="H141">
        <v>1</v>
      </c>
      <c r="I141" s="265">
        <f t="shared" si="10"/>
        <v>4</v>
      </c>
      <c r="Q141">
        <v>1</v>
      </c>
      <c r="T141">
        <v>1</v>
      </c>
      <c r="U141">
        <v>1</v>
      </c>
      <c r="W141">
        <v>1</v>
      </c>
      <c r="AF141" s="1">
        <f t="shared" si="15"/>
        <v>44203</v>
      </c>
      <c r="AG141" s="266">
        <f t="shared" si="16"/>
        <v>16</v>
      </c>
      <c r="AH141">
        <f t="shared" si="17"/>
        <v>8</v>
      </c>
    </row>
    <row r="142" spans="2:34" x14ac:dyDescent="0.55000000000000004">
      <c r="B142" s="265">
        <f t="shared" si="18"/>
        <v>16</v>
      </c>
      <c r="C142" s="1">
        <v>44204</v>
      </c>
      <c r="D142">
        <v>7</v>
      </c>
      <c r="E142">
        <v>2</v>
      </c>
      <c r="H142">
        <v>1</v>
      </c>
      <c r="I142" s="265">
        <f t="shared" si="10"/>
        <v>6</v>
      </c>
      <c r="U142">
        <v>1</v>
      </c>
      <c r="W142">
        <v>4</v>
      </c>
      <c r="Z142">
        <v>1</v>
      </c>
      <c r="AF142" s="1">
        <f t="shared" si="15"/>
        <v>44204</v>
      </c>
      <c r="AG142" s="266">
        <f t="shared" si="16"/>
        <v>16</v>
      </c>
      <c r="AH142">
        <f t="shared" si="17"/>
        <v>7</v>
      </c>
    </row>
    <row r="143" spans="2:34" x14ac:dyDescent="0.55000000000000004">
      <c r="B143" s="265">
        <f t="shared" si="18"/>
        <v>21</v>
      </c>
      <c r="C143" s="1">
        <v>44204</v>
      </c>
      <c r="D143">
        <v>4</v>
      </c>
      <c r="E143">
        <v>1</v>
      </c>
      <c r="G143">
        <v>1</v>
      </c>
      <c r="H143">
        <v>6</v>
      </c>
      <c r="I143" s="265">
        <f t="shared" si="10"/>
        <v>9</v>
      </c>
      <c r="W143">
        <v>2</v>
      </c>
      <c r="AA143">
        <v>1</v>
      </c>
      <c r="AB143">
        <v>4</v>
      </c>
      <c r="AD143">
        <v>2</v>
      </c>
      <c r="AF143" s="1">
        <f t="shared" si="15"/>
        <v>44204</v>
      </c>
      <c r="AG143" s="266">
        <f t="shared" si="16"/>
        <v>21</v>
      </c>
      <c r="AH143">
        <f t="shared" si="17"/>
        <v>4</v>
      </c>
    </row>
    <row r="144" spans="2:34" x14ac:dyDescent="0.55000000000000004">
      <c r="B144" s="265">
        <f t="shared" si="18"/>
        <v>18</v>
      </c>
      <c r="C144" s="1">
        <v>44205</v>
      </c>
      <c r="D144">
        <v>2</v>
      </c>
      <c r="E144">
        <v>7</v>
      </c>
      <c r="G144">
        <v>1</v>
      </c>
      <c r="H144">
        <v>1</v>
      </c>
      <c r="I144" s="265">
        <f t="shared" si="10"/>
        <v>7</v>
      </c>
      <c r="W144">
        <v>4</v>
      </c>
      <c r="AB144">
        <v>2</v>
      </c>
      <c r="AC144">
        <v>1</v>
      </c>
      <c r="AF144" s="1">
        <f t="shared" si="15"/>
        <v>44205</v>
      </c>
      <c r="AG144" s="266">
        <f t="shared" si="16"/>
        <v>18</v>
      </c>
      <c r="AH144">
        <f t="shared" si="17"/>
        <v>2</v>
      </c>
    </row>
    <row r="145" spans="2:34" x14ac:dyDescent="0.55000000000000004">
      <c r="B145" s="265">
        <f t="shared" si="18"/>
        <v>13</v>
      </c>
      <c r="C145" s="1">
        <v>44206</v>
      </c>
      <c r="D145">
        <v>4</v>
      </c>
      <c r="E145">
        <v>1</v>
      </c>
      <c r="G145">
        <v>1</v>
      </c>
      <c r="H145">
        <v>1</v>
      </c>
      <c r="I145" s="265">
        <f t="shared" si="10"/>
        <v>6</v>
      </c>
      <c r="Q145">
        <v>1</v>
      </c>
      <c r="W145">
        <v>3</v>
      </c>
      <c r="AB145">
        <v>2</v>
      </c>
      <c r="AF145" s="1">
        <f t="shared" si="15"/>
        <v>44206</v>
      </c>
      <c r="AG145" s="266">
        <f t="shared" si="16"/>
        <v>13</v>
      </c>
      <c r="AH145">
        <f t="shared" si="17"/>
        <v>4</v>
      </c>
    </row>
    <row r="146" spans="2:34" x14ac:dyDescent="0.55000000000000004">
      <c r="B146" s="265">
        <f t="shared" si="18"/>
        <v>8</v>
      </c>
      <c r="C146" s="1">
        <v>44207</v>
      </c>
      <c r="D146">
        <v>5</v>
      </c>
      <c r="E146">
        <v>2</v>
      </c>
      <c r="H146">
        <v>1</v>
      </c>
      <c r="I146" s="265">
        <f t="shared" si="10"/>
        <v>0</v>
      </c>
      <c r="AF146" s="1">
        <f t="shared" si="15"/>
        <v>44207</v>
      </c>
      <c r="AG146" s="266">
        <f t="shared" si="16"/>
        <v>8</v>
      </c>
      <c r="AH146">
        <f t="shared" si="17"/>
        <v>5</v>
      </c>
    </row>
    <row r="147" spans="2:34" x14ac:dyDescent="0.55000000000000004">
      <c r="B147" s="265">
        <f t="shared" si="18"/>
        <v>14</v>
      </c>
      <c r="C147" s="1">
        <v>44208</v>
      </c>
      <c r="D147">
        <v>8</v>
      </c>
      <c r="E147">
        <v>3</v>
      </c>
      <c r="I147" s="265">
        <f t="shared" si="10"/>
        <v>3</v>
      </c>
      <c r="J147">
        <v>1</v>
      </c>
      <c r="N147">
        <v>1</v>
      </c>
      <c r="Q147">
        <v>1</v>
      </c>
      <c r="AF147" s="1">
        <f t="shared" si="15"/>
        <v>44208</v>
      </c>
      <c r="AG147" s="266">
        <f t="shared" si="16"/>
        <v>14</v>
      </c>
      <c r="AH147">
        <f t="shared" si="17"/>
        <v>8</v>
      </c>
    </row>
    <row r="148" spans="2:34" x14ac:dyDescent="0.55000000000000004">
      <c r="B148" s="265">
        <f t="shared" si="18"/>
        <v>14</v>
      </c>
      <c r="C148" s="1">
        <v>44209</v>
      </c>
      <c r="D148">
        <v>8</v>
      </c>
      <c r="E148">
        <v>3</v>
      </c>
      <c r="I148" s="265">
        <f>SUM(J148:AD148)</f>
        <v>3</v>
      </c>
      <c r="J148">
        <v>1</v>
      </c>
      <c r="N148">
        <v>1</v>
      </c>
      <c r="Q148">
        <v>1</v>
      </c>
      <c r="AF148" s="1">
        <f t="shared" si="15"/>
        <v>44209</v>
      </c>
      <c r="AG148" s="266">
        <f t="shared" si="16"/>
        <v>14</v>
      </c>
      <c r="AH148">
        <f t="shared" si="17"/>
        <v>8</v>
      </c>
    </row>
    <row r="149" spans="2:34" x14ac:dyDescent="0.55000000000000004">
      <c r="B149" s="265">
        <f t="shared" si="18"/>
        <v>9</v>
      </c>
      <c r="C149" s="1">
        <v>44210</v>
      </c>
      <c r="D149">
        <v>2</v>
      </c>
      <c r="E149">
        <v>3</v>
      </c>
      <c r="F149">
        <v>1</v>
      </c>
      <c r="G149">
        <v>1</v>
      </c>
      <c r="I149" s="265">
        <f t="shared" si="10"/>
        <v>2</v>
      </c>
      <c r="U149">
        <v>1</v>
      </c>
      <c r="AD149">
        <v>1</v>
      </c>
      <c r="AF149" s="1">
        <f t="shared" si="15"/>
        <v>44210</v>
      </c>
      <c r="AG149" s="266">
        <f t="shared" si="16"/>
        <v>9</v>
      </c>
      <c r="AH149">
        <f t="shared" si="17"/>
        <v>2</v>
      </c>
    </row>
    <row r="150" spans="2:34" x14ac:dyDescent="0.55000000000000004">
      <c r="B150" s="265">
        <f t="shared" si="18"/>
        <v>15</v>
      </c>
      <c r="C150" s="1">
        <v>44211</v>
      </c>
      <c r="D150">
        <v>7</v>
      </c>
      <c r="F150">
        <v>2</v>
      </c>
      <c r="G150">
        <v>1</v>
      </c>
      <c r="I150" s="265">
        <f t="shared" si="10"/>
        <v>5</v>
      </c>
      <c r="L150">
        <v>1</v>
      </c>
      <c r="T150">
        <v>1</v>
      </c>
      <c r="AB150">
        <v>3</v>
      </c>
      <c r="AF150" s="1">
        <f t="shared" si="15"/>
        <v>44211</v>
      </c>
      <c r="AG150" s="266">
        <f t="shared" si="16"/>
        <v>15</v>
      </c>
      <c r="AH150">
        <f t="shared" si="17"/>
        <v>7</v>
      </c>
    </row>
    <row r="151" spans="2:34" x14ac:dyDescent="0.55000000000000004">
      <c r="B151" s="265">
        <f t="shared" si="18"/>
        <v>13</v>
      </c>
      <c r="C151" s="1">
        <v>44212</v>
      </c>
      <c r="D151">
        <v>4</v>
      </c>
      <c r="E151">
        <v>2</v>
      </c>
      <c r="F151">
        <v>2</v>
      </c>
      <c r="H151">
        <v>2</v>
      </c>
      <c r="I151" s="265">
        <f t="shared" si="10"/>
        <v>3</v>
      </c>
      <c r="T151">
        <v>1</v>
      </c>
      <c r="Z151">
        <v>1</v>
      </c>
      <c r="AB151">
        <v>1</v>
      </c>
      <c r="AF151" s="1">
        <f t="shared" si="15"/>
        <v>44212</v>
      </c>
      <c r="AG151" s="266">
        <f t="shared" si="16"/>
        <v>13</v>
      </c>
      <c r="AH151">
        <f t="shared" si="17"/>
        <v>4</v>
      </c>
    </row>
    <row r="152" spans="2:34" x14ac:dyDescent="0.55000000000000004">
      <c r="B152" s="265">
        <f t="shared" si="18"/>
        <v>16</v>
      </c>
      <c r="C152" s="1">
        <v>44213</v>
      </c>
      <c r="D152">
        <v>4</v>
      </c>
      <c r="E152">
        <v>1</v>
      </c>
      <c r="F152">
        <v>1</v>
      </c>
      <c r="G152">
        <v>3</v>
      </c>
      <c r="H152">
        <v>1</v>
      </c>
      <c r="I152" s="265">
        <f t="shared" si="10"/>
        <v>6</v>
      </c>
      <c r="J152">
        <v>1</v>
      </c>
      <c r="T152">
        <v>2</v>
      </c>
      <c r="AB152">
        <v>1</v>
      </c>
      <c r="AD152">
        <v>2</v>
      </c>
      <c r="AF152" s="1">
        <f t="shared" ref="AF152:AF166" si="19">+C152</f>
        <v>44213</v>
      </c>
      <c r="AG152" s="266">
        <f t="shared" ref="AG152:AG166" si="20">+B152</f>
        <v>16</v>
      </c>
      <c r="AH152">
        <f t="shared" ref="AH152:AH166" si="21">+D152</f>
        <v>4</v>
      </c>
    </row>
    <row r="153" spans="2:34" x14ac:dyDescent="0.55000000000000004">
      <c r="B153" s="265">
        <f t="shared" si="18"/>
        <v>12</v>
      </c>
      <c r="C153" s="1">
        <v>44214</v>
      </c>
      <c r="D153">
        <v>4</v>
      </c>
      <c r="E153">
        <v>3</v>
      </c>
      <c r="G153">
        <v>1</v>
      </c>
      <c r="I153" s="265">
        <f t="shared" si="10"/>
        <v>4</v>
      </c>
      <c r="AA153">
        <v>1</v>
      </c>
      <c r="AD153">
        <v>3</v>
      </c>
      <c r="AF153" s="1">
        <f t="shared" si="19"/>
        <v>44214</v>
      </c>
      <c r="AG153" s="266">
        <f t="shared" si="20"/>
        <v>12</v>
      </c>
      <c r="AH153">
        <f t="shared" si="21"/>
        <v>4</v>
      </c>
    </row>
    <row r="154" spans="2:34" x14ac:dyDescent="0.55000000000000004">
      <c r="B154" s="265">
        <f t="shared" si="18"/>
        <v>15</v>
      </c>
      <c r="C154" s="1">
        <v>44215</v>
      </c>
      <c r="D154">
        <v>4</v>
      </c>
      <c r="E154">
        <v>3</v>
      </c>
      <c r="F154">
        <v>2</v>
      </c>
      <c r="G154">
        <v>2</v>
      </c>
      <c r="H154">
        <v>1</v>
      </c>
      <c r="I154" s="265">
        <f t="shared" si="10"/>
        <v>3</v>
      </c>
      <c r="AB154">
        <v>1</v>
      </c>
      <c r="AD154">
        <v>2</v>
      </c>
      <c r="AF154" s="1">
        <f t="shared" si="19"/>
        <v>44215</v>
      </c>
      <c r="AG154" s="266">
        <f t="shared" si="20"/>
        <v>15</v>
      </c>
      <c r="AH154">
        <f t="shared" si="21"/>
        <v>4</v>
      </c>
    </row>
    <row r="155" spans="2:34" x14ac:dyDescent="0.55000000000000004">
      <c r="B155" s="265">
        <f t="shared" si="18"/>
        <v>18</v>
      </c>
      <c r="C155" s="1">
        <v>44216</v>
      </c>
      <c r="D155">
        <v>9</v>
      </c>
      <c r="E155">
        <v>1</v>
      </c>
      <c r="I155" s="265">
        <f t="shared" si="10"/>
        <v>8</v>
      </c>
      <c r="J155">
        <v>1</v>
      </c>
      <c r="N155">
        <v>1</v>
      </c>
      <c r="S155">
        <v>1</v>
      </c>
      <c r="AB155">
        <v>5</v>
      </c>
      <c r="AF155" s="1">
        <f t="shared" si="19"/>
        <v>44216</v>
      </c>
      <c r="AG155" s="266">
        <f t="shared" si="20"/>
        <v>18</v>
      </c>
      <c r="AH155">
        <f t="shared" si="21"/>
        <v>9</v>
      </c>
    </row>
    <row r="156" spans="2:34" x14ac:dyDescent="0.55000000000000004">
      <c r="B156" s="265">
        <f t="shared" si="18"/>
        <v>9</v>
      </c>
      <c r="C156" s="1">
        <v>44217</v>
      </c>
      <c r="D156">
        <v>3</v>
      </c>
      <c r="E156">
        <v>4</v>
      </c>
      <c r="H156">
        <v>1</v>
      </c>
      <c r="I156" s="265">
        <f t="shared" si="10"/>
        <v>1</v>
      </c>
      <c r="K156">
        <v>1</v>
      </c>
      <c r="AF156" s="1">
        <f t="shared" si="19"/>
        <v>44217</v>
      </c>
      <c r="AG156" s="266">
        <f t="shared" si="20"/>
        <v>9</v>
      </c>
      <c r="AH156">
        <f t="shared" si="21"/>
        <v>3</v>
      </c>
    </row>
    <row r="157" spans="2:34" x14ac:dyDescent="0.55000000000000004">
      <c r="B157" s="265">
        <f t="shared" ref="B157:B166" si="22">SUM(D157:AE157)-I157</f>
        <v>17</v>
      </c>
      <c r="C157" s="1">
        <v>44218</v>
      </c>
      <c r="D157">
        <v>8</v>
      </c>
      <c r="E157">
        <v>1</v>
      </c>
      <c r="F157">
        <v>1</v>
      </c>
      <c r="I157" s="265">
        <f t="shared" si="10"/>
        <v>7</v>
      </c>
      <c r="T157">
        <v>1</v>
      </c>
      <c r="U157">
        <v>2</v>
      </c>
      <c r="AA157">
        <v>4</v>
      </c>
      <c r="AF157" s="1">
        <f t="shared" si="19"/>
        <v>44218</v>
      </c>
      <c r="AG157" s="266">
        <f t="shared" si="20"/>
        <v>17</v>
      </c>
      <c r="AH157">
        <f t="shared" si="21"/>
        <v>8</v>
      </c>
    </row>
    <row r="158" spans="2:34" x14ac:dyDescent="0.55000000000000004">
      <c r="B158" s="265">
        <f t="shared" si="22"/>
        <v>15</v>
      </c>
      <c r="C158" s="1">
        <v>44219</v>
      </c>
      <c r="D158">
        <v>3</v>
      </c>
      <c r="E158">
        <v>5</v>
      </c>
      <c r="G158">
        <v>1</v>
      </c>
      <c r="I158" s="265">
        <f t="shared" si="10"/>
        <v>6</v>
      </c>
      <c r="M158">
        <v>1</v>
      </c>
      <c r="U158">
        <v>1</v>
      </c>
      <c r="W158">
        <v>1</v>
      </c>
      <c r="AA158">
        <v>2</v>
      </c>
      <c r="AB158">
        <v>1</v>
      </c>
      <c r="AF158" s="1">
        <f t="shared" si="19"/>
        <v>44219</v>
      </c>
      <c r="AG158" s="266">
        <f t="shared" si="20"/>
        <v>15</v>
      </c>
      <c r="AH158">
        <f t="shared" si="21"/>
        <v>3</v>
      </c>
    </row>
    <row r="159" spans="2:34" x14ac:dyDescent="0.55000000000000004">
      <c r="B159" s="265">
        <f t="shared" si="22"/>
        <v>7</v>
      </c>
      <c r="C159" s="1">
        <v>44220</v>
      </c>
      <c r="D159">
        <v>2</v>
      </c>
      <c r="E159">
        <v>2</v>
      </c>
      <c r="H159">
        <v>1</v>
      </c>
      <c r="I159" s="265">
        <f t="shared" si="10"/>
        <v>2</v>
      </c>
      <c r="AB159">
        <v>2</v>
      </c>
      <c r="AF159" s="1">
        <f t="shared" si="19"/>
        <v>44220</v>
      </c>
      <c r="AG159" s="266">
        <f t="shared" si="20"/>
        <v>7</v>
      </c>
      <c r="AH159">
        <f t="shared" si="21"/>
        <v>2</v>
      </c>
    </row>
    <row r="160" spans="2:34" x14ac:dyDescent="0.55000000000000004">
      <c r="B160" s="265">
        <f t="shared" si="22"/>
        <v>13</v>
      </c>
      <c r="C160" s="1">
        <v>44221</v>
      </c>
      <c r="D160">
        <v>8</v>
      </c>
      <c r="E160">
        <v>2</v>
      </c>
      <c r="G160">
        <v>1</v>
      </c>
      <c r="H160">
        <v>1</v>
      </c>
      <c r="I160" s="265">
        <f t="shared" si="10"/>
        <v>1</v>
      </c>
      <c r="T160">
        <v>1</v>
      </c>
      <c r="AF160" s="1">
        <f t="shared" si="19"/>
        <v>44221</v>
      </c>
      <c r="AG160" s="266">
        <f t="shared" si="20"/>
        <v>13</v>
      </c>
      <c r="AH160">
        <f t="shared" si="21"/>
        <v>8</v>
      </c>
    </row>
    <row r="161" spans="2:36" x14ac:dyDescent="0.55000000000000004">
      <c r="B161" s="265">
        <f t="shared" si="22"/>
        <v>20</v>
      </c>
      <c r="C161" s="1">
        <v>44222</v>
      </c>
      <c r="D161">
        <v>5</v>
      </c>
      <c r="E161">
        <v>7</v>
      </c>
      <c r="F161">
        <v>1</v>
      </c>
      <c r="I161" s="265">
        <f t="shared" si="10"/>
        <v>7</v>
      </c>
      <c r="M161">
        <v>4</v>
      </c>
      <c r="U161">
        <v>1</v>
      </c>
      <c r="AB161">
        <v>2</v>
      </c>
      <c r="AF161" s="1">
        <f t="shared" si="19"/>
        <v>44222</v>
      </c>
      <c r="AG161" s="266">
        <f t="shared" si="20"/>
        <v>20</v>
      </c>
      <c r="AH161">
        <f t="shared" si="21"/>
        <v>5</v>
      </c>
      <c r="AJ161">
        <v>1</v>
      </c>
    </row>
    <row r="162" spans="2:36" x14ac:dyDescent="0.55000000000000004">
      <c r="B162" s="265">
        <f t="shared" si="22"/>
        <v>13</v>
      </c>
      <c r="C162" s="1">
        <v>44223</v>
      </c>
      <c r="D162">
        <v>7</v>
      </c>
      <c r="E162">
        <v>1</v>
      </c>
      <c r="F162">
        <v>1</v>
      </c>
      <c r="I162" s="265">
        <f t="shared" si="10"/>
        <v>4</v>
      </c>
      <c r="U162">
        <v>1</v>
      </c>
      <c r="AA162">
        <v>1</v>
      </c>
      <c r="AB162">
        <v>2</v>
      </c>
      <c r="AF162" s="1">
        <f t="shared" si="19"/>
        <v>44223</v>
      </c>
      <c r="AG162" s="266">
        <f t="shared" si="20"/>
        <v>13</v>
      </c>
      <c r="AH162">
        <f t="shared" si="21"/>
        <v>7</v>
      </c>
      <c r="AJ162">
        <v>2</v>
      </c>
    </row>
    <row r="163" spans="2:36" x14ac:dyDescent="0.55000000000000004">
      <c r="B163" s="265">
        <f t="shared" si="22"/>
        <v>16</v>
      </c>
      <c r="C163" s="1">
        <v>44224</v>
      </c>
      <c r="D163">
        <v>9</v>
      </c>
      <c r="E163">
        <v>5</v>
      </c>
      <c r="I163" s="265">
        <f t="shared" si="10"/>
        <v>2</v>
      </c>
      <c r="T163">
        <v>1</v>
      </c>
      <c r="AB163">
        <v>1</v>
      </c>
      <c r="AF163" s="1">
        <f t="shared" si="19"/>
        <v>44224</v>
      </c>
      <c r="AG163" s="266">
        <f t="shared" si="20"/>
        <v>16</v>
      </c>
      <c r="AH163">
        <f t="shared" si="21"/>
        <v>9</v>
      </c>
      <c r="AJ163">
        <v>3</v>
      </c>
    </row>
    <row r="164" spans="2:36" x14ac:dyDescent="0.55000000000000004">
      <c r="B164" s="265">
        <f t="shared" si="22"/>
        <v>16</v>
      </c>
      <c r="C164" s="1">
        <v>44225</v>
      </c>
      <c r="D164">
        <v>9</v>
      </c>
      <c r="F164">
        <v>1</v>
      </c>
      <c r="G164">
        <v>1</v>
      </c>
      <c r="H164">
        <v>3</v>
      </c>
      <c r="I164" s="265">
        <f t="shared" si="10"/>
        <v>2</v>
      </c>
      <c r="T164">
        <v>2</v>
      </c>
      <c r="AF164" s="1">
        <f t="shared" si="19"/>
        <v>44225</v>
      </c>
      <c r="AG164" s="266">
        <f t="shared" si="20"/>
        <v>16</v>
      </c>
      <c r="AH164">
        <f t="shared" si="21"/>
        <v>9</v>
      </c>
      <c r="AJ164">
        <v>4</v>
      </c>
    </row>
    <row r="165" spans="2:36" x14ac:dyDescent="0.55000000000000004">
      <c r="B165" s="265">
        <f t="shared" si="22"/>
        <v>19</v>
      </c>
      <c r="C165" s="1">
        <v>44226</v>
      </c>
      <c r="D165">
        <v>7</v>
      </c>
      <c r="E165">
        <v>3</v>
      </c>
      <c r="F165">
        <v>1</v>
      </c>
      <c r="G165">
        <v>2</v>
      </c>
      <c r="H165">
        <v>2</v>
      </c>
      <c r="I165" s="265">
        <f t="shared" si="10"/>
        <v>4</v>
      </c>
      <c r="U165">
        <v>1</v>
      </c>
      <c r="W165">
        <v>3</v>
      </c>
      <c r="AF165" s="1">
        <f t="shared" si="19"/>
        <v>44226</v>
      </c>
      <c r="AG165" s="266">
        <f t="shared" si="20"/>
        <v>19</v>
      </c>
      <c r="AH165">
        <f t="shared" si="21"/>
        <v>7</v>
      </c>
      <c r="AJ165">
        <v>5</v>
      </c>
    </row>
    <row r="166" spans="2:36" x14ac:dyDescent="0.55000000000000004">
      <c r="B166" s="265">
        <f t="shared" si="22"/>
        <v>9</v>
      </c>
      <c r="C166" s="1">
        <v>44227</v>
      </c>
      <c r="D166">
        <v>4</v>
      </c>
      <c r="E166">
        <v>1</v>
      </c>
      <c r="I166" s="265">
        <f t="shared" si="10"/>
        <v>4</v>
      </c>
      <c r="J166">
        <v>2</v>
      </c>
      <c r="T166">
        <v>1</v>
      </c>
      <c r="AB166">
        <v>1</v>
      </c>
      <c r="AF166" s="1">
        <f t="shared" si="19"/>
        <v>44227</v>
      </c>
      <c r="AG166" s="266">
        <f t="shared" si="20"/>
        <v>9</v>
      </c>
      <c r="AH166">
        <f t="shared" si="21"/>
        <v>4</v>
      </c>
      <c r="AJ166">
        <v>6</v>
      </c>
    </row>
    <row r="167" spans="2:36" x14ac:dyDescent="0.55000000000000004">
      <c r="B167" s="265">
        <f t="shared" ref="B167:B197" si="23">SUM(D167:AE167)-I167</f>
        <v>18</v>
      </c>
      <c r="C167" s="1">
        <v>44228</v>
      </c>
      <c r="D167">
        <v>7</v>
      </c>
      <c r="E167">
        <v>2</v>
      </c>
      <c r="F167">
        <v>1</v>
      </c>
      <c r="G167">
        <v>1</v>
      </c>
      <c r="I167" s="265">
        <f t="shared" si="10"/>
        <v>7</v>
      </c>
      <c r="J167">
        <v>1</v>
      </c>
      <c r="U167">
        <v>3</v>
      </c>
      <c r="W167">
        <v>2</v>
      </c>
      <c r="AA167">
        <v>1</v>
      </c>
      <c r="AF167" s="1">
        <f t="shared" ref="AF167:AF197" si="24">+C167</f>
        <v>44228</v>
      </c>
      <c r="AG167" s="266">
        <f t="shared" ref="AG167:AG197" si="25">+B167</f>
        <v>18</v>
      </c>
      <c r="AH167">
        <f t="shared" ref="AH167:AH197" si="26">+D167</f>
        <v>7</v>
      </c>
      <c r="AJ167">
        <v>7</v>
      </c>
    </row>
    <row r="168" spans="2:36" x14ac:dyDescent="0.55000000000000004">
      <c r="B168" s="265">
        <f t="shared" si="23"/>
        <v>10</v>
      </c>
      <c r="C168" s="1">
        <v>44229</v>
      </c>
      <c r="D168">
        <v>4</v>
      </c>
      <c r="E168">
        <v>2</v>
      </c>
      <c r="F168">
        <v>2</v>
      </c>
      <c r="G168">
        <v>1</v>
      </c>
      <c r="I168" s="265">
        <f t="shared" si="10"/>
        <v>1</v>
      </c>
      <c r="U168">
        <v>1</v>
      </c>
      <c r="AF168" s="1">
        <f t="shared" si="24"/>
        <v>44229</v>
      </c>
      <c r="AG168" s="266">
        <f t="shared" si="25"/>
        <v>10</v>
      </c>
      <c r="AH168">
        <f t="shared" si="26"/>
        <v>4</v>
      </c>
      <c r="AJ168">
        <v>8</v>
      </c>
    </row>
    <row r="169" spans="2:36" x14ac:dyDescent="0.55000000000000004">
      <c r="B169" s="265">
        <f t="shared" si="23"/>
        <v>13</v>
      </c>
      <c r="C169" s="1">
        <v>44230</v>
      </c>
      <c r="D169">
        <v>2</v>
      </c>
      <c r="E169">
        <v>3</v>
      </c>
      <c r="H169">
        <v>3</v>
      </c>
      <c r="I169" s="265">
        <f t="shared" si="10"/>
        <v>5</v>
      </c>
      <c r="J169">
        <v>5</v>
      </c>
      <c r="AF169" s="1">
        <f t="shared" si="24"/>
        <v>44230</v>
      </c>
      <c r="AG169" s="266">
        <f t="shared" si="25"/>
        <v>13</v>
      </c>
      <c r="AH169">
        <f t="shared" si="26"/>
        <v>2</v>
      </c>
      <c r="AJ169">
        <v>9</v>
      </c>
    </row>
    <row r="170" spans="2:36" x14ac:dyDescent="0.55000000000000004">
      <c r="B170" s="265">
        <f t="shared" si="23"/>
        <v>14</v>
      </c>
      <c r="C170" s="1">
        <v>44231</v>
      </c>
      <c r="D170">
        <v>9</v>
      </c>
      <c r="E170">
        <v>2</v>
      </c>
      <c r="H170">
        <v>1</v>
      </c>
      <c r="I170" s="265">
        <f t="shared" si="10"/>
        <v>2</v>
      </c>
      <c r="U170">
        <v>1</v>
      </c>
      <c r="AB170">
        <v>1</v>
      </c>
      <c r="AF170" s="1">
        <f t="shared" si="24"/>
        <v>44231</v>
      </c>
      <c r="AG170" s="266">
        <f t="shared" si="25"/>
        <v>14</v>
      </c>
      <c r="AH170">
        <f t="shared" si="26"/>
        <v>9</v>
      </c>
      <c r="AJ170">
        <v>10</v>
      </c>
    </row>
    <row r="171" spans="2:36" x14ac:dyDescent="0.55000000000000004">
      <c r="B171" s="265">
        <f t="shared" si="23"/>
        <v>8</v>
      </c>
      <c r="C171" s="1">
        <v>44232</v>
      </c>
      <c r="D171">
        <v>5</v>
      </c>
      <c r="E171">
        <v>1</v>
      </c>
      <c r="G171">
        <v>1</v>
      </c>
      <c r="I171" s="265">
        <f t="shared" si="10"/>
        <v>1</v>
      </c>
      <c r="AB171">
        <v>1</v>
      </c>
      <c r="AF171" s="1">
        <f t="shared" si="24"/>
        <v>44232</v>
      </c>
      <c r="AG171" s="266">
        <f t="shared" si="25"/>
        <v>8</v>
      </c>
      <c r="AH171">
        <f t="shared" si="26"/>
        <v>5</v>
      </c>
      <c r="AJ171">
        <v>11</v>
      </c>
    </row>
    <row r="172" spans="2:36" x14ac:dyDescent="0.55000000000000004">
      <c r="B172" s="265">
        <f t="shared" si="23"/>
        <v>10</v>
      </c>
      <c r="C172" s="1">
        <v>44233</v>
      </c>
      <c r="D172">
        <v>3</v>
      </c>
      <c r="E172">
        <v>2</v>
      </c>
      <c r="I172" s="265">
        <f t="shared" si="10"/>
        <v>5</v>
      </c>
      <c r="J172">
        <v>2</v>
      </c>
      <c r="T172">
        <v>1</v>
      </c>
      <c r="U172">
        <v>2</v>
      </c>
      <c r="AF172" s="1">
        <f t="shared" si="24"/>
        <v>44233</v>
      </c>
      <c r="AG172" s="266">
        <f t="shared" si="25"/>
        <v>10</v>
      </c>
      <c r="AH172">
        <f t="shared" si="26"/>
        <v>3</v>
      </c>
      <c r="AJ172">
        <v>12</v>
      </c>
    </row>
    <row r="173" spans="2:36" x14ac:dyDescent="0.55000000000000004">
      <c r="B173" s="265">
        <f t="shared" si="23"/>
        <v>14</v>
      </c>
      <c r="C173" s="1">
        <v>44234</v>
      </c>
      <c r="D173">
        <v>7</v>
      </c>
      <c r="E173">
        <v>7</v>
      </c>
      <c r="I173" s="265">
        <f t="shared" si="10"/>
        <v>0</v>
      </c>
      <c r="AF173" s="1">
        <f t="shared" si="24"/>
        <v>44234</v>
      </c>
      <c r="AG173" s="266">
        <f t="shared" si="25"/>
        <v>14</v>
      </c>
      <c r="AH173">
        <f t="shared" si="26"/>
        <v>7</v>
      </c>
      <c r="AJ173">
        <v>13</v>
      </c>
    </row>
    <row r="174" spans="2:36" x14ac:dyDescent="0.55000000000000004">
      <c r="B174" s="265">
        <f t="shared" si="23"/>
        <v>14</v>
      </c>
      <c r="C174" s="1">
        <v>44235</v>
      </c>
      <c r="D174">
        <v>2</v>
      </c>
      <c r="E174">
        <v>7</v>
      </c>
      <c r="F174">
        <v>1</v>
      </c>
      <c r="H174">
        <v>1</v>
      </c>
      <c r="I174" s="265">
        <f t="shared" si="10"/>
        <v>3</v>
      </c>
      <c r="U174">
        <v>1</v>
      </c>
      <c r="Z174">
        <v>1</v>
      </c>
      <c r="AD174">
        <v>1</v>
      </c>
      <c r="AF174" s="1">
        <f t="shared" si="24"/>
        <v>44235</v>
      </c>
      <c r="AG174" s="266">
        <f t="shared" si="25"/>
        <v>14</v>
      </c>
      <c r="AH174">
        <f t="shared" si="26"/>
        <v>2</v>
      </c>
      <c r="AJ174">
        <v>14</v>
      </c>
    </row>
    <row r="175" spans="2:36" x14ac:dyDescent="0.55000000000000004">
      <c r="B175" s="265">
        <f t="shared" si="23"/>
        <v>14</v>
      </c>
      <c r="C175" s="1">
        <v>44236</v>
      </c>
      <c r="D175">
        <v>6</v>
      </c>
      <c r="F175">
        <v>1</v>
      </c>
      <c r="G175">
        <v>1</v>
      </c>
      <c r="H175">
        <v>1</v>
      </c>
      <c r="I175" s="265">
        <f t="shared" si="10"/>
        <v>5</v>
      </c>
      <c r="U175">
        <v>1</v>
      </c>
      <c r="AB175">
        <v>1</v>
      </c>
      <c r="AD175">
        <v>3</v>
      </c>
      <c r="AF175" s="1">
        <f t="shared" si="24"/>
        <v>44236</v>
      </c>
      <c r="AG175" s="266">
        <f t="shared" si="25"/>
        <v>14</v>
      </c>
      <c r="AH175">
        <f t="shared" si="26"/>
        <v>6</v>
      </c>
      <c r="AJ175">
        <v>15</v>
      </c>
    </row>
    <row r="176" spans="2:36" x14ac:dyDescent="0.55000000000000004">
      <c r="B176" s="265">
        <f t="shared" si="23"/>
        <v>2</v>
      </c>
      <c r="C176" s="1">
        <v>44237</v>
      </c>
      <c r="E176">
        <v>1</v>
      </c>
      <c r="H176">
        <v>1</v>
      </c>
      <c r="I176" s="265">
        <f t="shared" si="10"/>
        <v>0</v>
      </c>
      <c r="AF176" s="1">
        <f t="shared" si="24"/>
        <v>44237</v>
      </c>
      <c r="AG176" s="266">
        <f t="shared" si="25"/>
        <v>2</v>
      </c>
      <c r="AH176">
        <f t="shared" si="26"/>
        <v>0</v>
      </c>
      <c r="AJ176">
        <v>16</v>
      </c>
    </row>
    <row r="177" spans="2:37" x14ac:dyDescent="0.55000000000000004">
      <c r="B177" s="265">
        <f t="shared" si="23"/>
        <v>12</v>
      </c>
      <c r="C177" s="1">
        <v>44238</v>
      </c>
      <c r="D177">
        <v>7</v>
      </c>
      <c r="E177">
        <v>2</v>
      </c>
      <c r="F177">
        <v>2</v>
      </c>
      <c r="I177" s="265">
        <f t="shared" ref="I177:I191" si="27">SUM(J177:AD177)</f>
        <v>1</v>
      </c>
      <c r="W177">
        <v>1</v>
      </c>
      <c r="AF177" s="1">
        <f t="shared" si="24"/>
        <v>44238</v>
      </c>
      <c r="AG177" s="266">
        <f t="shared" si="25"/>
        <v>12</v>
      </c>
      <c r="AH177">
        <f t="shared" si="26"/>
        <v>7</v>
      </c>
      <c r="AJ177">
        <v>17</v>
      </c>
    </row>
    <row r="178" spans="2:37" x14ac:dyDescent="0.55000000000000004">
      <c r="B178" s="265">
        <f t="shared" si="23"/>
        <v>8</v>
      </c>
      <c r="C178" s="1">
        <v>44239</v>
      </c>
      <c r="D178">
        <v>3</v>
      </c>
      <c r="E178">
        <v>3</v>
      </c>
      <c r="I178" s="265">
        <f t="shared" si="27"/>
        <v>2</v>
      </c>
      <c r="W178">
        <v>1</v>
      </c>
      <c r="AB178">
        <v>1</v>
      </c>
      <c r="AF178" s="1">
        <f t="shared" si="24"/>
        <v>44239</v>
      </c>
      <c r="AG178" s="266">
        <f t="shared" si="25"/>
        <v>8</v>
      </c>
      <c r="AH178">
        <f t="shared" si="26"/>
        <v>3</v>
      </c>
      <c r="AJ178">
        <v>18</v>
      </c>
    </row>
    <row r="179" spans="2:37" x14ac:dyDescent="0.55000000000000004">
      <c r="B179" s="265">
        <f t="shared" si="23"/>
        <v>7</v>
      </c>
      <c r="C179" s="1">
        <v>44240</v>
      </c>
      <c r="D179">
        <v>2</v>
      </c>
      <c r="E179">
        <v>2</v>
      </c>
      <c r="F179">
        <v>1</v>
      </c>
      <c r="G179">
        <v>1</v>
      </c>
      <c r="I179" s="265">
        <f t="shared" si="27"/>
        <v>1</v>
      </c>
      <c r="X179">
        <v>1</v>
      </c>
      <c r="AF179" s="1">
        <f t="shared" si="24"/>
        <v>44240</v>
      </c>
      <c r="AG179" s="266">
        <f t="shared" si="25"/>
        <v>7</v>
      </c>
      <c r="AH179">
        <f t="shared" si="26"/>
        <v>2</v>
      </c>
      <c r="AJ179">
        <v>19</v>
      </c>
    </row>
    <row r="180" spans="2:37" x14ac:dyDescent="0.55000000000000004">
      <c r="B180" s="265">
        <f t="shared" si="23"/>
        <v>8</v>
      </c>
      <c r="C180" s="1">
        <v>44241</v>
      </c>
      <c r="D180">
        <v>1</v>
      </c>
      <c r="E180">
        <v>4</v>
      </c>
      <c r="G180">
        <v>1</v>
      </c>
      <c r="I180" s="265">
        <f t="shared" si="27"/>
        <v>2</v>
      </c>
      <c r="Q180">
        <v>1</v>
      </c>
      <c r="AB180">
        <v>1</v>
      </c>
      <c r="AF180" s="1">
        <f t="shared" si="24"/>
        <v>44241</v>
      </c>
      <c r="AG180" s="266">
        <f t="shared" si="25"/>
        <v>8</v>
      </c>
      <c r="AH180">
        <f t="shared" si="26"/>
        <v>1</v>
      </c>
      <c r="AJ180">
        <v>20</v>
      </c>
    </row>
    <row r="181" spans="2:37" x14ac:dyDescent="0.55000000000000004">
      <c r="B181" s="265">
        <f t="shared" si="23"/>
        <v>16</v>
      </c>
      <c r="C181" s="1">
        <v>44242</v>
      </c>
      <c r="D181">
        <v>5</v>
      </c>
      <c r="E181">
        <v>8</v>
      </c>
      <c r="F181">
        <v>1</v>
      </c>
      <c r="G181">
        <v>2</v>
      </c>
      <c r="I181" s="265">
        <f t="shared" si="27"/>
        <v>0</v>
      </c>
      <c r="AF181" s="1">
        <f t="shared" si="24"/>
        <v>44242</v>
      </c>
      <c r="AG181" s="266">
        <f t="shared" si="25"/>
        <v>16</v>
      </c>
      <c r="AH181">
        <f t="shared" si="26"/>
        <v>5</v>
      </c>
      <c r="AJ181">
        <v>21</v>
      </c>
      <c r="AK181">
        <v>1</v>
      </c>
    </row>
    <row r="182" spans="2:37" x14ac:dyDescent="0.55000000000000004">
      <c r="B182" s="265">
        <f t="shared" si="23"/>
        <v>7</v>
      </c>
      <c r="C182" s="1">
        <v>44243</v>
      </c>
      <c r="E182">
        <v>6</v>
      </c>
      <c r="F182">
        <v>1</v>
      </c>
      <c r="I182" s="265">
        <f t="shared" si="27"/>
        <v>0</v>
      </c>
      <c r="AF182" s="1">
        <f t="shared" si="24"/>
        <v>44243</v>
      </c>
      <c r="AG182" s="266">
        <f t="shared" si="25"/>
        <v>7</v>
      </c>
      <c r="AH182">
        <f t="shared" si="26"/>
        <v>0</v>
      </c>
      <c r="AJ182">
        <v>22</v>
      </c>
      <c r="AK182">
        <v>2</v>
      </c>
    </row>
    <row r="183" spans="2:37" x14ac:dyDescent="0.55000000000000004">
      <c r="B183" s="265">
        <f t="shared" si="23"/>
        <v>11</v>
      </c>
      <c r="C183" s="1">
        <v>44244</v>
      </c>
      <c r="D183">
        <v>4</v>
      </c>
      <c r="E183">
        <v>3</v>
      </c>
      <c r="F183">
        <v>2</v>
      </c>
      <c r="I183" s="265">
        <f t="shared" si="27"/>
        <v>2</v>
      </c>
      <c r="R183">
        <v>1</v>
      </c>
      <c r="S183">
        <v>1</v>
      </c>
      <c r="AF183" s="1">
        <f t="shared" si="24"/>
        <v>44244</v>
      </c>
      <c r="AG183" s="266">
        <f t="shared" si="25"/>
        <v>11</v>
      </c>
      <c r="AH183">
        <f t="shared" si="26"/>
        <v>4</v>
      </c>
      <c r="AJ183">
        <v>23</v>
      </c>
      <c r="AK183">
        <v>3</v>
      </c>
    </row>
    <row r="184" spans="2:37" x14ac:dyDescent="0.55000000000000004">
      <c r="B184" s="265">
        <f t="shared" si="23"/>
        <v>10</v>
      </c>
      <c r="C184" s="1">
        <v>44245</v>
      </c>
      <c r="D184">
        <v>7</v>
      </c>
      <c r="I184" s="265">
        <f t="shared" si="27"/>
        <v>3</v>
      </c>
      <c r="T184">
        <v>1</v>
      </c>
      <c r="AB184">
        <v>2</v>
      </c>
      <c r="AF184" s="1">
        <f t="shared" si="24"/>
        <v>44245</v>
      </c>
      <c r="AG184" s="266">
        <f t="shared" si="25"/>
        <v>10</v>
      </c>
      <c r="AH184">
        <f t="shared" si="26"/>
        <v>7</v>
      </c>
      <c r="AJ184">
        <v>24</v>
      </c>
      <c r="AK184">
        <v>4</v>
      </c>
    </row>
    <row r="185" spans="2:37" x14ac:dyDescent="0.55000000000000004">
      <c r="B185" s="265">
        <f t="shared" si="23"/>
        <v>8</v>
      </c>
      <c r="C185" s="1">
        <v>44246</v>
      </c>
      <c r="D185">
        <v>2</v>
      </c>
      <c r="E185">
        <v>3</v>
      </c>
      <c r="F185">
        <v>1</v>
      </c>
      <c r="I185" s="265">
        <f t="shared" si="27"/>
        <v>2</v>
      </c>
      <c r="T185">
        <v>1</v>
      </c>
      <c r="W185">
        <v>1</v>
      </c>
      <c r="AF185" s="1">
        <f t="shared" si="24"/>
        <v>44246</v>
      </c>
      <c r="AG185" s="266">
        <f t="shared" si="25"/>
        <v>8</v>
      </c>
      <c r="AH185">
        <f t="shared" si="26"/>
        <v>2</v>
      </c>
      <c r="AJ185">
        <v>25</v>
      </c>
      <c r="AK185">
        <v>5</v>
      </c>
    </row>
    <row r="186" spans="2:37" x14ac:dyDescent="0.55000000000000004">
      <c r="B186" s="265">
        <f t="shared" si="23"/>
        <v>7</v>
      </c>
      <c r="C186" s="1">
        <v>44247</v>
      </c>
      <c r="D186">
        <v>3</v>
      </c>
      <c r="E186">
        <v>1</v>
      </c>
      <c r="F186">
        <v>2</v>
      </c>
      <c r="I186" s="265">
        <f t="shared" si="27"/>
        <v>1</v>
      </c>
      <c r="W186">
        <v>1</v>
      </c>
      <c r="AF186" s="1">
        <f t="shared" si="24"/>
        <v>44247</v>
      </c>
      <c r="AG186" s="266">
        <f t="shared" si="25"/>
        <v>7</v>
      </c>
      <c r="AH186">
        <f t="shared" si="26"/>
        <v>3</v>
      </c>
      <c r="AJ186">
        <v>26</v>
      </c>
      <c r="AK186">
        <v>6</v>
      </c>
    </row>
    <row r="187" spans="2:37" x14ac:dyDescent="0.55000000000000004">
      <c r="B187" s="265">
        <f t="shared" si="23"/>
        <v>11</v>
      </c>
      <c r="C187" s="1">
        <v>44248</v>
      </c>
      <c r="D187">
        <v>2</v>
      </c>
      <c r="E187">
        <v>3</v>
      </c>
      <c r="F187">
        <v>2</v>
      </c>
      <c r="H187">
        <v>1</v>
      </c>
      <c r="I187" s="265">
        <f t="shared" si="27"/>
        <v>3</v>
      </c>
      <c r="J187">
        <v>1</v>
      </c>
      <c r="T187">
        <v>1</v>
      </c>
      <c r="AB187">
        <v>1</v>
      </c>
      <c r="AF187" s="1">
        <f t="shared" si="24"/>
        <v>44248</v>
      </c>
      <c r="AG187" s="266">
        <f t="shared" si="25"/>
        <v>11</v>
      </c>
      <c r="AH187">
        <f t="shared" si="26"/>
        <v>2</v>
      </c>
      <c r="AJ187">
        <v>27</v>
      </c>
      <c r="AK187">
        <v>7</v>
      </c>
    </row>
    <row r="188" spans="2:37" x14ac:dyDescent="0.55000000000000004">
      <c r="B188" s="265">
        <f t="shared" si="23"/>
        <v>10</v>
      </c>
      <c r="C188" s="1">
        <v>44249</v>
      </c>
      <c r="E188">
        <v>9</v>
      </c>
      <c r="I188" s="265">
        <f t="shared" si="27"/>
        <v>1</v>
      </c>
      <c r="AA188">
        <v>1</v>
      </c>
      <c r="AF188" s="1">
        <f t="shared" si="24"/>
        <v>44249</v>
      </c>
      <c r="AG188" s="266">
        <f t="shared" si="25"/>
        <v>10</v>
      </c>
      <c r="AH188">
        <f t="shared" si="26"/>
        <v>0</v>
      </c>
      <c r="AJ188">
        <v>28</v>
      </c>
      <c r="AK188">
        <v>8</v>
      </c>
    </row>
    <row r="189" spans="2:37" x14ac:dyDescent="0.55000000000000004">
      <c r="B189" s="265">
        <f t="shared" si="23"/>
        <v>12</v>
      </c>
      <c r="C189" s="1">
        <v>44250</v>
      </c>
      <c r="D189">
        <v>3</v>
      </c>
      <c r="E189">
        <v>1</v>
      </c>
      <c r="F189">
        <v>2</v>
      </c>
      <c r="G189">
        <v>2</v>
      </c>
      <c r="I189" s="265">
        <f t="shared" si="27"/>
        <v>4</v>
      </c>
      <c r="U189">
        <v>1</v>
      </c>
      <c r="Z189">
        <v>1</v>
      </c>
      <c r="AB189">
        <v>1</v>
      </c>
      <c r="AD189">
        <v>1</v>
      </c>
      <c r="AF189" s="1">
        <f t="shared" si="24"/>
        <v>44250</v>
      </c>
      <c r="AG189" s="266">
        <f t="shared" si="25"/>
        <v>12</v>
      </c>
      <c r="AH189">
        <f t="shared" si="26"/>
        <v>3</v>
      </c>
      <c r="AJ189">
        <v>29</v>
      </c>
      <c r="AK189">
        <v>9</v>
      </c>
    </row>
    <row r="190" spans="2:37" x14ac:dyDescent="0.55000000000000004">
      <c r="B190" s="265">
        <f t="shared" si="23"/>
        <v>7</v>
      </c>
      <c r="C190" s="1">
        <v>44251</v>
      </c>
      <c r="D190">
        <v>3</v>
      </c>
      <c r="E190">
        <v>1</v>
      </c>
      <c r="F190">
        <v>1</v>
      </c>
      <c r="I190" s="265">
        <f t="shared" si="27"/>
        <v>2</v>
      </c>
      <c r="Z190">
        <v>1</v>
      </c>
      <c r="AB190">
        <v>1</v>
      </c>
      <c r="AF190" s="1">
        <f t="shared" si="24"/>
        <v>44251</v>
      </c>
      <c r="AG190" s="266">
        <f t="shared" si="25"/>
        <v>7</v>
      </c>
      <c r="AH190">
        <f t="shared" si="26"/>
        <v>3</v>
      </c>
      <c r="AJ190">
        <v>30</v>
      </c>
      <c r="AK190">
        <v>10</v>
      </c>
    </row>
    <row r="191" spans="2:37" x14ac:dyDescent="0.55000000000000004">
      <c r="B191" s="265">
        <f t="shared" si="23"/>
        <v>6</v>
      </c>
      <c r="C191" s="1">
        <v>44252</v>
      </c>
      <c r="D191">
        <v>4</v>
      </c>
      <c r="E191">
        <v>2</v>
      </c>
      <c r="I191" s="265">
        <f t="shared" si="27"/>
        <v>0</v>
      </c>
      <c r="AF191" s="1">
        <f t="shared" si="24"/>
        <v>44252</v>
      </c>
      <c r="AG191" s="266">
        <f t="shared" si="25"/>
        <v>6</v>
      </c>
      <c r="AH191">
        <f t="shared" si="26"/>
        <v>4</v>
      </c>
      <c r="AJ191">
        <v>31</v>
      </c>
      <c r="AK191">
        <v>11</v>
      </c>
    </row>
    <row r="192" spans="2:37" x14ac:dyDescent="0.55000000000000004">
      <c r="B192" s="265">
        <f t="shared" si="23"/>
        <v>10</v>
      </c>
      <c r="C192" s="1">
        <v>44253</v>
      </c>
      <c r="D192">
        <v>1</v>
      </c>
      <c r="E192">
        <v>5</v>
      </c>
      <c r="F192">
        <v>1</v>
      </c>
      <c r="G192">
        <v>2</v>
      </c>
      <c r="I192" s="265">
        <f t="shared" ref="I192:I312" si="28">SUM(J192:AD192)</f>
        <v>1</v>
      </c>
      <c r="AB192">
        <v>1</v>
      </c>
      <c r="AF192" s="1">
        <f t="shared" si="24"/>
        <v>44253</v>
      </c>
      <c r="AG192" s="266">
        <f t="shared" si="25"/>
        <v>10</v>
      </c>
      <c r="AH192">
        <f t="shared" si="26"/>
        <v>1</v>
      </c>
      <c r="AJ192">
        <v>32</v>
      </c>
      <c r="AK192">
        <v>12</v>
      </c>
    </row>
    <row r="193" spans="2:37" x14ac:dyDescent="0.55000000000000004">
      <c r="B193" s="265">
        <f t="shared" si="23"/>
        <v>6</v>
      </c>
      <c r="C193" s="1">
        <v>44254</v>
      </c>
      <c r="E193">
        <v>1</v>
      </c>
      <c r="H193">
        <v>2</v>
      </c>
      <c r="I193" s="265">
        <f t="shared" si="28"/>
        <v>3</v>
      </c>
      <c r="AB193">
        <v>1</v>
      </c>
      <c r="AC193">
        <v>2</v>
      </c>
      <c r="AF193" s="1">
        <f t="shared" si="24"/>
        <v>44254</v>
      </c>
      <c r="AG193" s="266">
        <f t="shared" si="25"/>
        <v>6</v>
      </c>
      <c r="AH193">
        <f t="shared" si="26"/>
        <v>0</v>
      </c>
      <c r="AJ193">
        <v>33</v>
      </c>
      <c r="AK193">
        <v>13</v>
      </c>
    </row>
    <row r="194" spans="2:37" x14ac:dyDescent="0.55000000000000004">
      <c r="B194" s="265">
        <f t="shared" si="23"/>
        <v>19</v>
      </c>
      <c r="C194" s="1">
        <v>44255</v>
      </c>
      <c r="D194">
        <v>2</v>
      </c>
      <c r="E194">
        <v>6</v>
      </c>
      <c r="F194">
        <v>9</v>
      </c>
      <c r="I194" s="265">
        <f t="shared" si="28"/>
        <v>2</v>
      </c>
      <c r="J194">
        <v>2</v>
      </c>
      <c r="AF194" s="1">
        <f t="shared" si="24"/>
        <v>44255</v>
      </c>
      <c r="AG194" s="266">
        <f t="shared" si="25"/>
        <v>19</v>
      </c>
      <c r="AH194">
        <f t="shared" si="26"/>
        <v>2</v>
      </c>
      <c r="AJ194">
        <v>34</v>
      </c>
      <c r="AK194">
        <v>14</v>
      </c>
    </row>
    <row r="195" spans="2:37" x14ac:dyDescent="0.55000000000000004">
      <c r="B195" s="265">
        <f t="shared" si="23"/>
        <v>11</v>
      </c>
      <c r="C195" s="1">
        <v>44256</v>
      </c>
      <c r="D195">
        <v>1</v>
      </c>
      <c r="E195">
        <v>3</v>
      </c>
      <c r="F195">
        <v>4</v>
      </c>
      <c r="G195">
        <v>1</v>
      </c>
      <c r="I195" s="265">
        <f t="shared" si="28"/>
        <v>2</v>
      </c>
      <c r="Q195">
        <v>1</v>
      </c>
      <c r="AB195">
        <v>1</v>
      </c>
      <c r="AF195" s="1">
        <f t="shared" si="24"/>
        <v>44256</v>
      </c>
      <c r="AG195" s="266">
        <f t="shared" si="25"/>
        <v>11</v>
      </c>
      <c r="AH195">
        <f t="shared" si="26"/>
        <v>1</v>
      </c>
      <c r="AJ195">
        <v>35</v>
      </c>
      <c r="AK195">
        <v>15</v>
      </c>
    </row>
    <row r="196" spans="2:37" x14ac:dyDescent="0.55000000000000004">
      <c r="B196" s="265">
        <f t="shared" si="23"/>
        <v>10</v>
      </c>
      <c r="C196" s="1">
        <v>44257</v>
      </c>
      <c r="D196">
        <v>0</v>
      </c>
      <c r="E196">
        <v>3</v>
      </c>
      <c r="F196">
        <v>5</v>
      </c>
      <c r="G196">
        <v>1</v>
      </c>
      <c r="I196" s="265">
        <f t="shared" si="28"/>
        <v>1</v>
      </c>
      <c r="AC196">
        <v>1</v>
      </c>
      <c r="AF196" s="1">
        <f t="shared" si="24"/>
        <v>44257</v>
      </c>
      <c r="AG196" s="266">
        <f t="shared" si="25"/>
        <v>10</v>
      </c>
      <c r="AH196">
        <f t="shared" si="26"/>
        <v>0</v>
      </c>
      <c r="AJ196">
        <v>36</v>
      </c>
      <c r="AK196">
        <v>16</v>
      </c>
    </row>
    <row r="197" spans="2:37" x14ac:dyDescent="0.55000000000000004">
      <c r="B197" s="265">
        <f t="shared" si="23"/>
        <v>10</v>
      </c>
      <c r="C197" s="1">
        <v>44258</v>
      </c>
      <c r="D197">
        <v>5</v>
      </c>
      <c r="E197">
        <v>3</v>
      </c>
      <c r="F197">
        <v>1</v>
      </c>
      <c r="I197" s="265">
        <f t="shared" si="28"/>
        <v>1</v>
      </c>
      <c r="AD197">
        <v>1</v>
      </c>
      <c r="AF197" s="1">
        <f t="shared" si="24"/>
        <v>44258</v>
      </c>
      <c r="AG197" s="266">
        <f t="shared" si="25"/>
        <v>10</v>
      </c>
      <c r="AH197">
        <f t="shared" si="26"/>
        <v>5</v>
      </c>
      <c r="AJ197">
        <v>37</v>
      </c>
      <c r="AK197">
        <v>17</v>
      </c>
    </row>
    <row r="198" spans="2:37" x14ac:dyDescent="0.55000000000000004">
      <c r="B198" s="265">
        <f t="shared" ref="B198" si="29">SUM(D198:AE198)-I198</f>
        <v>9</v>
      </c>
      <c r="C198" s="1">
        <v>44259</v>
      </c>
      <c r="D198">
        <v>6</v>
      </c>
      <c r="E198">
        <v>1</v>
      </c>
      <c r="I198" s="265">
        <f t="shared" si="28"/>
        <v>2</v>
      </c>
      <c r="T198">
        <v>1</v>
      </c>
      <c r="AB198">
        <v>1</v>
      </c>
      <c r="AF198" s="1">
        <f t="shared" ref="AF198" si="30">+C198</f>
        <v>44259</v>
      </c>
      <c r="AG198" s="266">
        <f t="shared" ref="AG198" si="31">+B198</f>
        <v>9</v>
      </c>
      <c r="AH198">
        <f t="shared" ref="AH198" si="32">+D198</f>
        <v>6</v>
      </c>
      <c r="AJ198">
        <v>38</v>
      </c>
      <c r="AK198">
        <v>18</v>
      </c>
    </row>
    <row r="199" spans="2:37" x14ac:dyDescent="0.55000000000000004">
      <c r="B199" s="265">
        <f t="shared" ref="B199" si="33">SUM(D199:AE199)-I199</f>
        <v>10</v>
      </c>
      <c r="C199" s="1">
        <v>44260</v>
      </c>
      <c r="D199">
        <v>1</v>
      </c>
      <c r="E199">
        <v>3</v>
      </c>
      <c r="F199">
        <v>1</v>
      </c>
      <c r="G199">
        <v>2</v>
      </c>
      <c r="I199" s="265">
        <f t="shared" si="28"/>
        <v>3</v>
      </c>
      <c r="AB199">
        <v>3</v>
      </c>
      <c r="AF199" s="1">
        <f t="shared" ref="AF199" si="34">+C199</f>
        <v>44260</v>
      </c>
      <c r="AG199" s="266">
        <f t="shared" ref="AG199" si="35">+B199</f>
        <v>10</v>
      </c>
      <c r="AH199">
        <f t="shared" ref="AH199" si="36">+D199</f>
        <v>1</v>
      </c>
      <c r="AJ199">
        <v>39</v>
      </c>
      <c r="AK199">
        <v>19</v>
      </c>
    </row>
    <row r="200" spans="2:37" x14ac:dyDescent="0.55000000000000004">
      <c r="B200" s="265">
        <f t="shared" ref="B200" si="37">SUM(D200:AE200)-I200</f>
        <v>13</v>
      </c>
      <c r="C200" s="1">
        <v>44261</v>
      </c>
      <c r="D200">
        <v>2</v>
      </c>
      <c r="E200">
        <v>4</v>
      </c>
      <c r="F200">
        <v>7</v>
      </c>
      <c r="I200" s="265">
        <f t="shared" si="28"/>
        <v>0</v>
      </c>
      <c r="AF200" s="1">
        <f t="shared" ref="AF200" si="38">+C200</f>
        <v>44261</v>
      </c>
      <c r="AG200" s="266">
        <f t="shared" ref="AG200" si="39">+B200</f>
        <v>13</v>
      </c>
      <c r="AH200">
        <f t="shared" ref="AH200" si="40">+D200</f>
        <v>2</v>
      </c>
      <c r="AJ200">
        <v>40</v>
      </c>
      <c r="AK200">
        <v>20</v>
      </c>
    </row>
    <row r="201" spans="2:37" x14ac:dyDescent="0.55000000000000004">
      <c r="B201" s="265">
        <f t="shared" ref="B201" si="41">SUM(D201:AE201)-I201</f>
        <v>19</v>
      </c>
      <c r="C201" s="1">
        <v>44262</v>
      </c>
      <c r="D201">
        <v>5</v>
      </c>
      <c r="E201">
        <v>4</v>
      </c>
      <c r="F201">
        <v>2</v>
      </c>
      <c r="G201">
        <v>2</v>
      </c>
      <c r="H201">
        <v>1</v>
      </c>
      <c r="I201" s="265">
        <f t="shared" si="28"/>
        <v>5</v>
      </c>
      <c r="Q201">
        <v>2</v>
      </c>
      <c r="U201">
        <v>1</v>
      </c>
      <c r="X201">
        <v>1</v>
      </c>
      <c r="AA201">
        <v>1</v>
      </c>
      <c r="AF201" s="1">
        <f t="shared" ref="AF201" si="42">+C201</f>
        <v>44262</v>
      </c>
      <c r="AG201" s="266">
        <f t="shared" ref="AG201" si="43">+B201</f>
        <v>19</v>
      </c>
      <c r="AH201">
        <f t="shared" ref="AH201" si="44">+D201</f>
        <v>5</v>
      </c>
      <c r="AJ201">
        <v>41</v>
      </c>
      <c r="AK201">
        <v>21</v>
      </c>
    </row>
    <row r="202" spans="2:37" x14ac:dyDescent="0.55000000000000004">
      <c r="B202" s="265">
        <f t="shared" ref="B202" si="45">SUM(D202:AE202)-I202</f>
        <v>8</v>
      </c>
      <c r="C202" s="1">
        <v>44263</v>
      </c>
      <c r="D202">
        <v>2</v>
      </c>
      <c r="E202">
        <v>2</v>
      </c>
      <c r="F202">
        <v>4</v>
      </c>
      <c r="I202" s="265">
        <f t="shared" si="28"/>
        <v>0</v>
      </c>
      <c r="AF202" s="1">
        <f t="shared" ref="AF202" si="46">+C202</f>
        <v>44263</v>
      </c>
      <c r="AG202" s="266">
        <f t="shared" ref="AG202" si="47">+B202</f>
        <v>8</v>
      </c>
      <c r="AH202">
        <f t="shared" ref="AH202" si="48">+D202</f>
        <v>2</v>
      </c>
      <c r="AJ202">
        <v>42</v>
      </c>
      <c r="AK202">
        <v>22</v>
      </c>
    </row>
    <row r="203" spans="2:37" x14ac:dyDescent="0.55000000000000004">
      <c r="B203" s="265">
        <f t="shared" ref="B203" si="49">SUM(D203:AE203)-I203</f>
        <v>5</v>
      </c>
      <c r="C203" s="1">
        <v>44264</v>
      </c>
      <c r="D203">
        <v>2</v>
      </c>
      <c r="E203">
        <v>1</v>
      </c>
      <c r="G203">
        <v>1</v>
      </c>
      <c r="I203" s="265">
        <f t="shared" si="28"/>
        <v>1</v>
      </c>
      <c r="Q203">
        <v>1</v>
      </c>
      <c r="AF203" s="1">
        <f t="shared" ref="AF203" si="50">+C203</f>
        <v>44264</v>
      </c>
      <c r="AG203" s="266">
        <f t="shared" ref="AG203" si="51">+B203</f>
        <v>5</v>
      </c>
      <c r="AH203">
        <f t="shared" ref="AH203" si="52">+D203</f>
        <v>2</v>
      </c>
      <c r="AJ203">
        <v>43</v>
      </c>
      <c r="AK203">
        <v>23</v>
      </c>
    </row>
    <row r="204" spans="2:37" x14ac:dyDescent="0.55000000000000004">
      <c r="B204" s="265">
        <f t="shared" ref="B204" si="53">SUM(D204:AE204)-I204</f>
        <v>11</v>
      </c>
      <c r="C204" s="1">
        <v>44265</v>
      </c>
      <c r="D204">
        <v>5</v>
      </c>
      <c r="E204">
        <v>2</v>
      </c>
      <c r="F204">
        <v>3</v>
      </c>
      <c r="H204">
        <v>1</v>
      </c>
      <c r="I204" s="265">
        <f t="shared" si="28"/>
        <v>0</v>
      </c>
      <c r="AF204" s="1">
        <f t="shared" ref="AF204" si="54">+C204</f>
        <v>44265</v>
      </c>
      <c r="AG204" s="266">
        <f t="shared" ref="AG204" si="55">+B204</f>
        <v>11</v>
      </c>
      <c r="AH204">
        <f t="shared" ref="AH204" si="56">+D204</f>
        <v>5</v>
      </c>
      <c r="AJ204">
        <v>44</v>
      </c>
      <c r="AK204">
        <v>24</v>
      </c>
    </row>
    <row r="205" spans="2:37" x14ac:dyDescent="0.55000000000000004">
      <c r="B205" s="265">
        <f t="shared" ref="B205" si="57">SUM(D205:AE205)-I205</f>
        <v>9</v>
      </c>
      <c r="C205" s="1">
        <v>44266</v>
      </c>
      <c r="D205">
        <v>3</v>
      </c>
      <c r="E205">
        <v>2</v>
      </c>
      <c r="F205">
        <v>2</v>
      </c>
      <c r="G205">
        <v>1</v>
      </c>
      <c r="I205" s="265">
        <f t="shared" si="28"/>
        <v>1</v>
      </c>
      <c r="Q205">
        <v>1</v>
      </c>
      <c r="AF205" s="1">
        <f t="shared" ref="AF205" si="58">+C205</f>
        <v>44266</v>
      </c>
      <c r="AG205" s="266">
        <f t="shared" ref="AG205" si="59">+B205</f>
        <v>9</v>
      </c>
      <c r="AH205">
        <f t="shared" ref="AH205" si="60">+D205</f>
        <v>3</v>
      </c>
      <c r="AJ205">
        <v>45</v>
      </c>
      <c r="AK205">
        <v>25</v>
      </c>
    </row>
    <row r="206" spans="2:37" x14ac:dyDescent="0.55000000000000004">
      <c r="B206" s="265">
        <f t="shared" ref="B206:B207" si="61">SUM(D206:AE206)-I206</f>
        <v>7</v>
      </c>
      <c r="C206" s="1">
        <v>44267</v>
      </c>
      <c r="D206">
        <v>2</v>
      </c>
      <c r="E206">
        <v>3</v>
      </c>
      <c r="I206" s="265">
        <f t="shared" si="28"/>
        <v>2</v>
      </c>
      <c r="T206">
        <v>1</v>
      </c>
      <c r="AB206">
        <v>1</v>
      </c>
      <c r="AF206" s="1">
        <f t="shared" ref="AF206:AF207" si="62">+C206</f>
        <v>44267</v>
      </c>
      <c r="AG206" s="266">
        <f t="shared" ref="AG206:AG207" si="63">+B206</f>
        <v>7</v>
      </c>
      <c r="AH206">
        <f t="shared" ref="AH206:AH207" si="64">+D206</f>
        <v>2</v>
      </c>
      <c r="AJ206">
        <v>46</v>
      </c>
      <c r="AK206">
        <v>26</v>
      </c>
    </row>
    <row r="207" spans="2:37" x14ac:dyDescent="0.55000000000000004">
      <c r="B207" s="265">
        <f t="shared" si="61"/>
        <v>10</v>
      </c>
      <c r="C207" s="1">
        <v>44268</v>
      </c>
      <c r="D207">
        <v>4</v>
      </c>
      <c r="E207">
        <v>1</v>
      </c>
      <c r="G207">
        <v>1</v>
      </c>
      <c r="H207">
        <v>2</v>
      </c>
      <c r="I207" s="265">
        <f t="shared" si="28"/>
        <v>2</v>
      </c>
      <c r="U207">
        <v>1</v>
      </c>
      <c r="X207">
        <v>1</v>
      </c>
      <c r="AF207" s="1">
        <f t="shared" si="62"/>
        <v>44268</v>
      </c>
      <c r="AG207" s="266">
        <f t="shared" si="63"/>
        <v>10</v>
      </c>
      <c r="AH207">
        <f t="shared" si="64"/>
        <v>4</v>
      </c>
      <c r="AJ207">
        <v>47</v>
      </c>
      <c r="AK207">
        <v>27</v>
      </c>
    </row>
    <row r="208" spans="2:37" x14ac:dyDescent="0.55000000000000004">
      <c r="B208" s="265">
        <f t="shared" ref="B208" si="65">SUM(D208:AE208)-I208</f>
        <v>5</v>
      </c>
      <c r="C208" s="1">
        <v>44269</v>
      </c>
      <c r="D208">
        <v>1</v>
      </c>
      <c r="E208">
        <v>1</v>
      </c>
      <c r="G208">
        <v>1</v>
      </c>
      <c r="H208">
        <v>1</v>
      </c>
      <c r="I208" s="265">
        <f t="shared" si="28"/>
        <v>1</v>
      </c>
      <c r="AB208">
        <v>1</v>
      </c>
      <c r="AF208" s="1">
        <f t="shared" ref="AF208" si="66">+C208</f>
        <v>44269</v>
      </c>
      <c r="AG208" s="266">
        <f t="shared" ref="AG208" si="67">+B208</f>
        <v>5</v>
      </c>
      <c r="AH208">
        <f t="shared" ref="AH208" si="68">+D208</f>
        <v>1</v>
      </c>
      <c r="AJ208">
        <v>48</v>
      </c>
      <c r="AK208">
        <v>28</v>
      </c>
    </row>
    <row r="209" spans="2:37" x14ac:dyDescent="0.55000000000000004">
      <c r="B209" s="265">
        <f t="shared" ref="B209" si="69">SUM(D209:AE209)-I209</f>
        <v>13</v>
      </c>
      <c r="C209" s="1">
        <v>44270</v>
      </c>
      <c r="D209">
        <v>5</v>
      </c>
      <c r="F209">
        <v>6</v>
      </c>
      <c r="I209" s="265">
        <f t="shared" si="28"/>
        <v>2</v>
      </c>
      <c r="U209">
        <v>1</v>
      </c>
      <c r="AB209">
        <v>1</v>
      </c>
      <c r="AF209" s="1">
        <f t="shared" ref="AF209" si="70">+C209</f>
        <v>44270</v>
      </c>
      <c r="AG209" s="266">
        <f t="shared" ref="AG209" si="71">+B209</f>
        <v>13</v>
      </c>
      <c r="AH209">
        <f t="shared" ref="AH209" si="72">+D209</f>
        <v>5</v>
      </c>
      <c r="AJ209">
        <v>49</v>
      </c>
      <c r="AK209">
        <v>29</v>
      </c>
    </row>
    <row r="210" spans="2:37" x14ac:dyDescent="0.55000000000000004">
      <c r="B210" s="265">
        <f t="shared" ref="B210" si="73">SUM(D210:AE210)-I210</f>
        <v>4</v>
      </c>
      <c r="C210" s="1">
        <v>44271</v>
      </c>
      <c r="D210">
        <v>1</v>
      </c>
      <c r="F210">
        <v>2</v>
      </c>
      <c r="H210">
        <v>1</v>
      </c>
      <c r="I210" s="265">
        <f t="shared" si="28"/>
        <v>0</v>
      </c>
      <c r="AF210" s="1">
        <f t="shared" ref="AF210" si="74">+C210</f>
        <v>44271</v>
      </c>
      <c r="AG210" s="266">
        <f t="shared" ref="AG210" si="75">+B210</f>
        <v>4</v>
      </c>
      <c r="AH210">
        <f t="shared" ref="AH210" si="76">+D210</f>
        <v>1</v>
      </c>
      <c r="AJ210">
        <v>50</v>
      </c>
      <c r="AK210">
        <v>30</v>
      </c>
    </row>
    <row r="211" spans="2:37" x14ac:dyDescent="0.55000000000000004">
      <c r="B211" s="265">
        <f t="shared" ref="B211" si="77">SUM(D211:AE211)-I211</f>
        <v>6</v>
      </c>
      <c r="C211" s="1">
        <v>44272</v>
      </c>
      <c r="D211">
        <v>2</v>
      </c>
      <c r="E211">
        <v>1</v>
      </c>
      <c r="I211" s="265">
        <f t="shared" si="28"/>
        <v>3</v>
      </c>
      <c r="AB211">
        <v>3</v>
      </c>
      <c r="AF211" s="1">
        <f t="shared" ref="AF211" si="78">+C211</f>
        <v>44272</v>
      </c>
      <c r="AG211" s="266">
        <f t="shared" ref="AG211" si="79">+B211</f>
        <v>6</v>
      </c>
      <c r="AH211">
        <f t="shared" ref="AH211" si="80">+D211</f>
        <v>2</v>
      </c>
    </row>
    <row r="212" spans="2:37" x14ac:dyDescent="0.55000000000000004">
      <c r="B212" s="265">
        <f t="shared" ref="B212" si="81">SUM(D212:AE212)-I212</f>
        <v>10</v>
      </c>
      <c r="C212" s="1">
        <v>44273</v>
      </c>
      <c r="D212">
        <v>5</v>
      </c>
      <c r="E212">
        <v>3</v>
      </c>
      <c r="I212" s="265">
        <f t="shared" si="28"/>
        <v>2</v>
      </c>
      <c r="T212">
        <v>1</v>
      </c>
      <c r="AB212">
        <v>1</v>
      </c>
      <c r="AF212" s="1">
        <f t="shared" ref="AF212" si="82">+C212</f>
        <v>44273</v>
      </c>
      <c r="AG212" s="266">
        <f t="shared" ref="AG212" si="83">+B212</f>
        <v>10</v>
      </c>
      <c r="AH212">
        <f t="shared" ref="AH212" si="84">+D212</f>
        <v>5</v>
      </c>
    </row>
    <row r="213" spans="2:37" x14ac:dyDescent="0.55000000000000004">
      <c r="B213" s="265">
        <f t="shared" ref="B213" si="85">SUM(D213:AE213)-I213</f>
        <v>4</v>
      </c>
      <c r="C213" s="1">
        <v>44274</v>
      </c>
      <c r="E213">
        <v>2</v>
      </c>
      <c r="I213" s="265">
        <f t="shared" si="28"/>
        <v>2</v>
      </c>
      <c r="U213">
        <v>1</v>
      </c>
      <c r="AD213">
        <v>1</v>
      </c>
      <c r="AF213" s="1">
        <f t="shared" ref="AF213" si="86">+C213</f>
        <v>44274</v>
      </c>
      <c r="AG213" s="266">
        <f t="shared" ref="AG213" si="87">+B213</f>
        <v>4</v>
      </c>
      <c r="AH213">
        <f t="shared" ref="AH213" si="88">+D213</f>
        <v>0</v>
      </c>
    </row>
    <row r="214" spans="2:37" x14ac:dyDescent="0.55000000000000004">
      <c r="B214" s="265">
        <f t="shared" ref="B214" si="89">SUM(D214:AE214)-I214</f>
        <v>12</v>
      </c>
      <c r="C214" s="1">
        <v>44275</v>
      </c>
      <c r="D214">
        <v>4</v>
      </c>
      <c r="E214">
        <v>1</v>
      </c>
      <c r="I214" s="265">
        <f t="shared" si="28"/>
        <v>7</v>
      </c>
      <c r="M214">
        <v>3</v>
      </c>
      <c r="V214">
        <v>1</v>
      </c>
      <c r="X214">
        <v>1</v>
      </c>
      <c r="AB214">
        <v>2</v>
      </c>
      <c r="AF214" s="1">
        <f t="shared" ref="AF214" si="90">+C214</f>
        <v>44275</v>
      </c>
      <c r="AG214" s="266">
        <f t="shared" ref="AG214" si="91">+B214</f>
        <v>12</v>
      </c>
      <c r="AH214">
        <f t="shared" ref="AH214" si="92">+D214</f>
        <v>4</v>
      </c>
    </row>
    <row r="215" spans="2:37" x14ac:dyDescent="0.55000000000000004">
      <c r="B215" s="265">
        <f t="shared" ref="B215" si="93">SUM(D215:AE215)-I215</f>
        <v>7</v>
      </c>
      <c r="C215" s="1">
        <v>44276</v>
      </c>
      <c r="D215">
        <v>3</v>
      </c>
      <c r="E215">
        <v>1</v>
      </c>
      <c r="H215">
        <v>2</v>
      </c>
      <c r="I215" s="265">
        <f t="shared" si="28"/>
        <v>1</v>
      </c>
      <c r="W215">
        <v>1</v>
      </c>
      <c r="AF215" s="1">
        <f t="shared" ref="AF215" si="94">+C215</f>
        <v>44276</v>
      </c>
      <c r="AG215" s="266">
        <f t="shared" ref="AG215" si="95">+B215</f>
        <v>7</v>
      </c>
      <c r="AH215">
        <f t="shared" ref="AH215" si="96">+D215</f>
        <v>3</v>
      </c>
    </row>
    <row r="216" spans="2:37" x14ac:dyDescent="0.55000000000000004">
      <c r="B216" s="265">
        <f t="shared" ref="B216" si="97">SUM(D216:AE216)-I216</f>
        <v>9</v>
      </c>
      <c r="C216" s="1">
        <v>44277</v>
      </c>
      <c r="D216">
        <v>1</v>
      </c>
      <c r="E216">
        <v>4</v>
      </c>
      <c r="F216">
        <v>1</v>
      </c>
      <c r="G216">
        <v>2</v>
      </c>
      <c r="I216" s="265">
        <f t="shared" si="28"/>
        <v>1</v>
      </c>
      <c r="AC216">
        <v>1</v>
      </c>
      <c r="AF216" s="1">
        <f t="shared" ref="AF216" si="98">+C216</f>
        <v>44277</v>
      </c>
      <c r="AG216" s="266">
        <f t="shared" ref="AG216" si="99">+B216</f>
        <v>9</v>
      </c>
      <c r="AH216">
        <f t="shared" ref="AH216" si="100">+D216</f>
        <v>1</v>
      </c>
    </row>
    <row r="217" spans="2:37" x14ac:dyDescent="0.55000000000000004">
      <c r="B217" s="265">
        <f t="shared" ref="B217" si="101">SUM(D217:AE217)-I217</f>
        <v>10</v>
      </c>
      <c r="C217" s="1">
        <v>44278</v>
      </c>
      <c r="D217">
        <v>3</v>
      </c>
      <c r="E217">
        <v>2</v>
      </c>
      <c r="F217">
        <v>1</v>
      </c>
      <c r="I217" s="265">
        <f t="shared" si="28"/>
        <v>4</v>
      </c>
      <c r="M217">
        <v>1</v>
      </c>
      <c r="X217">
        <v>1</v>
      </c>
      <c r="AB217">
        <v>2</v>
      </c>
      <c r="AF217" s="1">
        <f t="shared" ref="AF217" si="102">+C217</f>
        <v>44278</v>
      </c>
      <c r="AG217" s="266">
        <f t="shared" ref="AG217" si="103">+B217</f>
        <v>10</v>
      </c>
      <c r="AH217">
        <f t="shared" ref="AH217" si="104">+D217</f>
        <v>3</v>
      </c>
    </row>
    <row r="218" spans="2:37" x14ac:dyDescent="0.55000000000000004">
      <c r="B218" s="265">
        <f t="shared" ref="B218" si="105">SUM(D218:AE218)-I218</f>
        <v>11</v>
      </c>
      <c r="C218" s="1">
        <v>44279</v>
      </c>
      <c r="D218">
        <v>4</v>
      </c>
      <c r="E218">
        <v>4</v>
      </c>
      <c r="I218" s="265">
        <f t="shared" si="28"/>
        <v>3</v>
      </c>
      <c r="M218">
        <v>2</v>
      </c>
      <c r="S218">
        <v>1</v>
      </c>
      <c r="AF218" s="1">
        <f t="shared" ref="AF218" si="106">+C218</f>
        <v>44279</v>
      </c>
      <c r="AG218" s="266">
        <f t="shared" ref="AG218" si="107">+B218</f>
        <v>11</v>
      </c>
      <c r="AH218">
        <f t="shared" ref="AH218" si="108">+D218</f>
        <v>4</v>
      </c>
    </row>
    <row r="219" spans="2:37" x14ac:dyDescent="0.55000000000000004">
      <c r="B219" s="265">
        <f t="shared" ref="B219" si="109">SUM(D219:AE219)-I219</f>
        <v>11</v>
      </c>
      <c r="C219" s="1">
        <v>44280</v>
      </c>
      <c r="D219">
        <v>7</v>
      </c>
      <c r="E219">
        <v>2</v>
      </c>
      <c r="G219">
        <v>1</v>
      </c>
      <c r="H219">
        <v>1</v>
      </c>
      <c r="I219" s="265">
        <f t="shared" si="28"/>
        <v>0</v>
      </c>
      <c r="AF219" s="1">
        <f t="shared" ref="AF219" si="110">+C219</f>
        <v>44280</v>
      </c>
      <c r="AG219" s="266">
        <f t="shared" ref="AG219" si="111">+B219</f>
        <v>11</v>
      </c>
      <c r="AH219">
        <f t="shared" ref="AH219" si="112">+D219</f>
        <v>7</v>
      </c>
    </row>
    <row r="220" spans="2:37" x14ac:dyDescent="0.55000000000000004">
      <c r="B220" s="265">
        <f t="shared" ref="B220" si="113">SUM(D220:AE220)-I220</f>
        <v>11</v>
      </c>
      <c r="C220" s="1">
        <v>44281</v>
      </c>
      <c r="D220">
        <v>6</v>
      </c>
      <c r="E220">
        <v>1</v>
      </c>
      <c r="F220">
        <v>2</v>
      </c>
      <c r="I220" s="265">
        <f t="shared" si="28"/>
        <v>2</v>
      </c>
      <c r="T220">
        <v>2</v>
      </c>
      <c r="AF220" s="1">
        <f t="shared" ref="AF220" si="114">+C220</f>
        <v>44281</v>
      </c>
      <c r="AG220" s="266">
        <f t="shared" ref="AG220" si="115">+B220</f>
        <v>11</v>
      </c>
      <c r="AH220">
        <f t="shared" ref="AH220" si="116">+D220</f>
        <v>6</v>
      </c>
    </row>
    <row r="221" spans="2:37" x14ac:dyDescent="0.55000000000000004">
      <c r="B221" s="265">
        <f t="shared" ref="B221" si="117">SUM(D221:AE221)-I221</f>
        <v>8</v>
      </c>
      <c r="C221" s="1">
        <v>44282</v>
      </c>
      <c r="D221">
        <v>2</v>
      </c>
      <c r="E221">
        <v>1</v>
      </c>
      <c r="F221">
        <v>2</v>
      </c>
      <c r="G221">
        <v>1</v>
      </c>
      <c r="I221" s="265">
        <f t="shared" si="28"/>
        <v>2</v>
      </c>
      <c r="R221">
        <v>1</v>
      </c>
      <c r="AB221">
        <v>1</v>
      </c>
      <c r="AF221" s="1">
        <f t="shared" ref="AF221" si="118">+C221</f>
        <v>44282</v>
      </c>
      <c r="AG221" s="266">
        <f t="shared" ref="AG221" si="119">+B221</f>
        <v>8</v>
      </c>
      <c r="AH221">
        <f t="shared" ref="AH221" si="120">+D221</f>
        <v>2</v>
      </c>
    </row>
    <row r="222" spans="2:37" x14ac:dyDescent="0.55000000000000004">
      <c r="B222" s="265">
        <f t="shared" ref="B222" si="121">SUM(D222:AE222)-I222</f>
        <v>15</v>
      </c>
      <c r="C222" s="1">
        <v>44283</v>
      </c>
      <c r="D222">
        <v>1</v>
      </c>
      <c r="E222">
        <v>8</v>
      </c>
      <c r="F222">
        <v>2</v>
      </c>
      <c r="I222" s="265">
        <f t="shared" si="28"/>
        <v>4</v>
      </c>
      <c r="T222">
        <v>1</v>
      </c>
      <c r="X222">
        <v>3</v>
      </c>
      <c r="AF222" s="1">
        <f t="shared" ref="AF222" si="122">+C222</f>
        <v>44283</v>
      </c>
      <c r="AG222" s="266">
        <f t="shared" ref="AG222" si="123">+B222</f>
        <v>15</v>
      </c>
      <c r="AH222">
        <f t="shared" ref="AH222" si="124">+D222</f>
        <v>1</v>
      </c>
    </row>
    <row r="223" spans="2:37" x14ac:dyDescent="0.55000000000000004">
      <c r="B223" s="265">
        <f t="shared" ref="B223" si="125">SUM(D223:AE223)-I223</f>
        <v>8</v>
      </c>
      <c r="C223" s="1">
        <v>44284</v>
      </c>
      <c r="D223">
        <v>3</v>
      </c>
      <c r="E223">
        <v>2</v>
      </c>
      <c r="F223">
        <v>3</v>
      </c>
      <c r="I223" s="265">
        <f t="shared" si="28"/>
        <v>0</v>
      </c>
      <c r="AF223" s="1">
        <f t="shared" ref="AF223" si="126">+C223</f>
        <v>44284</v>
      </c>
      <c r="AG223" s="266">
        <f t="shared" ref="AG223" si="127">+B223</f>
        <v>8</v>
      </c>
      <c r="AH223">
        <f t="shared" ref="AH223" si="128">+D223</f>
        <v>3</v>
      </c>
    </row>
    <row r="224" spans="2:37" x14ac:dyDescent="0.55000000000000004">
      <c r="B224" s="265">
        <f t="shared" ref="B224" si="129">SUM(D224:AE224)-I224</f>
        <v>5</v>
      </c>
      <c r="C224" s="1">
        <v>44285</v>
      </c>
      <c r="E224">
        <v>2</v>
      </c>
      <c r="G224">
        <v>1</v>
      </c>
      <c r="H224">
        <v>1</v>
      </c>
      <c r="I224" s="265">
        <f t="shared" si="28"/>
        <v>1</v>
      </c>
      <c r="Q224">
        <v>1</v>
      </c>
      <c r="AF224" s="1">
        <f t="shared" ref="AF224" si="130">+C224</f>
        <v>44285</v>
      </c>
      <c r="AG224" s="266">
        <f t="shared" ref="AG224" si="131">+B224</f>
        <v>5</v>
      </c>
      <c r="AH224">
        <f t="shared" ref="AH224" si="132">+D224</f>
        <v>0</v>
      </c>
    </row>
    <row r="225" spans="2:34" x14ac:dyDescent="0.55000000000000004">
      <c r="B225" s="265">
        <f t="shared" ref="B225" si="133">SUM(D225:AE225)-I225</f>
        <v>10</v>
      </c>
      <c r="C225" s="1">
        <v>44286</v>
      </c>
      <c r="D225">
        <v>3</v>
      </c>
      <c r="E225">
        <v>3</v>
      </c>
      <c r="I225" s="265">
        <f t="shared" si="28"/>
        <v>4</v>
      </c>
      <c r="U225">
        <v>2</v>
      </c>
      <c r="X225">
        <v>1</v>
      </c>
      <c r="Z225">
        <v>1</v>
      </c>
      <c r="AF225" s="1">
        <f t="shared" ref="AF225" si="134">+C225</f>
        <v>44286</v>
      </c>
      <c r="AG225" s="266">
        <f t="shared" ref="AG225" si="135">+B225</f>
        <v>10</v>
      </c>
      <c r="AH225">
        <f t="shared" ref="AH225" si="136">+D225</f>
        <v>3</v>
      </c>
    </row>
    <row r="226" spans="2:34" x14ac:dyDescent="0.55000000000000004">
      <c r="B226" s="265">
        <f t="shared" ref="B226" si="137">SUM(D226:AE226)-I226</f>
        <v>5</v>
      </c>
      <c r="C226" s="1">
        <v>44287</v>
      </c>
      <c r="D226">
        <v>2</v>
      </c>
      <c r="F226">
        <v>1</v>
      </c>
      <c r="G226">
        <v>1</v>
      </c>
      <c r="I226" s="265">
        <f t="shared" si="28"/>
        <v>1</v>
      </c>
      <c r="T226">
        <v>1</v>
      </c>
      <c r="AF226" s="1">
        <f t="shared" ref="AF226" si="138">+C226</f>
        <v>44287</v>
      </c>
      <c r="AG226" s="266">
        <f t="shared" ref="AG226" si="139">+B226</f>
        <v>5</v>
      </c>
      <c r="AH226">
        <f t="shared" ref="AH226" si="140">+D226</f>
        <v>2</v>
      </c>
    </row>
    <row r="227" spans="2:34" x14ac:dyDescent="0.55000000000000004">
      <c r="B227" s="265">
        <f t="shared" ref="B227" si="141">SUM(D227:AE227)-I227</f>
        <v>19</v>
      </c>
      <c r="C227" s="1">
        <v>44288</v>
      </c>
      <c r="D227">
        <v>4</v>
      </c>
      <c r="E227">
        <v>3</v>
      </c>
      <c r="H227">
        <v>9</v>
      </c>
      <c r="I227" s="265">
        <f t="shared" si="28"/>
        <v>3</v>
      </c>
      <c r="J227">
        <v>1</v>
      </c>
      <c r="U227">
        <v>1</v>
      </c>
      <c r="AC227">
        <v>1</v>
      </c>
      <c r="AF227" s="1">
        <f t="shared" ref="AF227" si="142">+C227</f>
        <v>44288</v>
      </c>
      <c r="AG227" s="266">
        <f t="shared" ref="AG227" si="143">+B227</f>
        <v>19</v>
      </c>
      <c r="AH227">
        <f t="shared" ref="AH227" si="144">+D227</f>
        <v>4</v>
      </c>
    </row>
    <row r="228" spans="2:34" x14ac:dyDescent="0.55000000000000004">
      <c r="B228" s="265">
        <f t="shared" ref="B228" si="145">SUM(D228:AE228)-I228</f>
        <v>11</v>
      </c>
      <c r="C228" s="1">
        <v>44289</v>
      </c>
      <c r="D228">
        <v>6</v>
      </c>
      <c r="E228">
        <v>2</v>
      </c>
      <c r="H228">
        <v>1</v>
      </c>
      <c r="I228" s="265">
        <f t="shared" si="28"/>
        <v>2</v>
      </c>
      <c r="J228">
        <v>1</v>
      </c>
      <c r="AB228">
        <v>1</v>
      </c>
      <c r="AF228" s="1">
        <f t="shared" ref="AF228" si="146">+C228</f>
        <v>44289</v>
      </c>
      <c r="AG228" s="266">
        <f t="shared" ref="AG228" si="147">+B228</f>
        <v>11</v>
      </c>
      <c r="AH228">
        <f t="shared" ref="AH228" si="148">+D228</f>
        <v>6</v>
      </c>
    </row>
    <row r="229" spans="2:34" x14ac:dyDescent="0.55000000000000004">
      <c r="B229" s="265">
        <f t="shared" ref="B229" si="149">SUM(D229:AE229)-I229</f>
        <v>17</v>
      </c>
      <c r="C229" s="1">
        <v>44290</v>
      </c>
      <c r="D229">
        <v>3</v>
      </c>
      <c r="F229">
        <v>3</v>
      </c>
      <c r="G229">
        <v>4</v>
      </c>
      <c r="H229">
        <v>1</v>
      </c>
      <c r="I229" s="265">
        <f t="shared" si="28"/>
        <v>6</v>
      </c>
      <c r="J229">
        <v>1</v>
      </c>
      <c r="U229">
        <v>2</v>
      </c>
      <c r="X229">
        <v>1</v>
      </c>
      <c r="AB229">
        <v>1</v>
      </c>
      <c r="AD229">
        <v>1</v>
      </c>
      <c r="AF229" s="1">
        <f t="shared" ref="AF229" si="150">+C229</f>
        <v>44290</v>
      </c>
      <c r="AG229" s="266">
        <f t="shared" ref="AG229" si="151">+B229</f>
        <v>17</v>
      </c>
      <c r="AH229">
        <f t="shared" ref="AH229" si="152">+D229</f>
        <v>3</v>
      </c>
    </row>
    <row r="230" spans="2:34" x14ac:dyDescent="0.55000000000000004">
      <c r="B230" s="265">
        <f t="shared" ref="B230" si="153">SUM(D230:AE230)-I230</f>
        <v>9</v>
      </c>
      <c r="C230" s="1">
        <v>44291</v>
      </c>
      <c r="D230">
        <v>2</v>
      </c>
      <c r="E230">
        <v>2</v>
      </c>
      <c r="I230" s="265">
        <f t="shared" si="28"/>
        <v>5</v>
      </c>
      <c r="U230">
        <v>1</v>
      </c>
      <c r="AA230">
        <v>4</v>
      </c>
      <c r="AF230" s="1">
        <f t="shared" ref="AF230" si="154">+C230</f>
        <v>44291</v>
      </c>
      <c r="AG230" s="266">
        <f t="shared" ref="AG230" si="155">+B230</f>
        <v>9</v>
      </c>
      <c r="AH230">
        <f t="shared" ref="AH230" si="156">+D230</f>
        <v>2</v>
      </c>
    </row>
    <row r="231" spans="2:34" x14ac:dyDescent="0.55000000000000004">
      <c r="B231" s="265">
        <f t="shared" ref="B231" si="157">SUM(D231:AE231)-I231</f>
        <v>10</v>
      </c>
      <c r="C231" s="1">
        <v>44292</v>
      </c>
      <c r="D231">
        <v>2</v>
      </c>
      <c r="E231">
        <v>1</v>
      </c>
      <c r="F231">
        <v>2</v>
      </c>
      <c r="H231">
        <v>1</v>
      </c>
      <c r="I231" s="265">
        <f t="shared" si="28"/>
        <v>4</v>
      </c>
      <c r="J231">
        <v>1</v>
      </c>
      <c r="S231">
        <v>1</v>
      </c>
      <c r="U231">
        <v>1</v>
      </c>
      <c r="Z231">
        <v>1</v>
      </c>
      <c r="AF231" s="1">
        <f t="shared" ref="AF231" si="158">+C231</f>
        <v>44292</v>
      </c>
      <c r="AG231" s="266">
        <f t="shared" ref="AG231" si="159">+B231</f>
        <v>10</v>
      </c>
      <c r="AH231">
        <f t="shared" ref="AH231" si="160">+D231</f>
        <v>2</v>
      </c>
    </row>
    <row r="232" spans="2:34" x14ac:dyDescent="0.55000000000000004">
      <c r="B232" s="265">
        <f t="shared" ref="B232" si="161">SUM(D232:AE232)-I232</f>
        <v>13</v>
      </c>
      <c r="C232" s="1">
        <v>44293</v>
      </c>
      <c r="D232">
        <v>9</v>
      </c>
      <c r="E232">
        <v>1</v>
      </c>
      <c r="G232">
        <v>1</v>
      </c>
      <c r="I232" s="265">
        <f t="shared" si="28"/>
        <v>2</v>
      </c>
      <c r="U232">
        <v>1</v>
      </c>
      <c r="X232">
        <v>1</v>
      </c>
      <c r="AF232" s="1">
        <f t="shared" ref="AF232" si="162">+C232</f>
        <v>44293</v>
      </c>
      <c r="AG232" s="266">
        <f t="shared" ref="AG232" si="163">+B232</f>
        <v>13</v>
      </c>
      <c r="AH232">
        <f t="shared" ref="AH232" si="164">+D232</f>
        <v>9</v>
      </c>
    </row>
    <row r="233" spans="2:34" x14ac:dyDescent="0.55000000000000004">
      <c r="B233" s="265">
        <f t="shared" ref="B233" si="165">SUM(D233:AE233)-I233</f>
        <v>13</v>
      </c>
      <c r="C233" s="1">
        <v>44294</v>
      </c>
      <c r="D233">
        <v>3</v>
      </c>
      <c r="E233">
        <v>4</v>
      </c>
      <c r="G233">
        <v>2</v>
      </c>
      <c r="H233">
        <v>1</v>
      </c>
      <c r="I233" s="265">
        <f t="shared" si="28"/>
        <v>3</v>
      </c>
      <c r="J233">
        <v>1</v>
      </c>
      <c r="T233">
        <v>1</v>
      </c>
      <c r="AA233">
        <v>1</v>
      </c>
      <c r="AF233" s="1">
        <f t="shared" ref="AF233" si="166">+C233</f>
        <v>44294</v>
      </c>
      <c r="AG233" s="266">
        <f t="shared" ref="AG233" si="167">+B233</f>
        <v>13</v>
      </c>
      <c r="AH233">
        <f t="shared" ref="AH233" si="168">+D233</f>
        <v>3</v>
      </c>
    </row>
    <row r="234" spans="2:34" x14ac:dyDescent="0.55000000000000004">
      <c r="B234" s="265">
        <f t="shared" ref="B234" si="169">SUM(D234:AE234)-I234</f>
        <v>14</v>
      </c>
      <c r="C234" s="1">
        <v>44295</v>
      </c>
      <c r="D234">
        <v>4</v>
      </c>
      <c r="G234">
        <v>1</v>
      </c>
      <c r="H234">
        <v>2</v>
      </c>
      <c r="I234" s="265">
        <f t="shared" si="28"/>
        <v>7</v>
      </c>
      <c r="J234">
        <v>1</v>
      </c>
      <c r="S234">
        <v>1</v>
      </c>
      <c r="W234">
        <v>1</v>
      </c>
      <c r="X234">
        <v>1</v>
      </c>
      <c r="Z234">
        <v>1</v>
      </c>
      <c r="AA234">
        <v>1</v>
      </c>
      <c r="AD234">
        <v>1</v>
      </c>
      <c r="AF234" s="1">
        <f t="shared" ref="AF234" si="170">+C234</f>
        <v>44295</v>
      </c>
      <c r="AG234" s="266">
        <f t="shared" ref="AG234" si="171">+B234</f>
        <v>14</v>
      </c>
      <c r="AH234">
        <f t="shared" ref="AH234" si="172">+D234</f>
        <v>4</v>
      </c>
    </row>
    <row r="235" spans="2:34" x14ac:dyDescent="0.55000000000000004">
      <c r="B235" s="265">
        <f t="shared" ref="B235:B237" si="173">SUM(D235:AE235)-I235</f>
        <v>10</v>
      </c>
      <c r="C235" s="1">
        <v>44296</v>
      </c>
      <c r="D235">
        <v>2</v>
      </c>
      <c r="E235">
        <v>1</v>
      </c>
      <c r="F235">
        <v>1</v>
      </c>
      <c r="I235" s="265">
        <f t="shared" si="28"/>
        <v>6</v>
      </c>
      <c r="J235">
        <v>1</v>
      </c>
      <c r="N235">
        <v>3</v>
      </c>
      <c r="AA235">
        <v>1</v>
      </c>
      <c r="AB235">
        <v>1</v>
      </c>
      <c r="AF235" s="1">
        <f t="shared" ref="AF235:AF237" si="174">+C235</f>
        <v>44296</v>
      </c>
      <c r="AG235" s="266">
        <f t="shared" ref="AG235:AG237" si="175">+B235</f>
        <v>10</v>
      </c>
      <c r="AH235">
        <f t="shared" ref="AH235:AH237" si="176">+D235</f>
        <v>2</v>
      </c>
    </row>
    <row r="236" spans="2:34" x14ac:dyDescent="0.55000000000000004">
      <c r="B236" s="265">
        <f t="shared" si="173"/>
        <v>14</v>
      </c>
      <c r="C236" s="1">
        <v>44297</v>
      </c>
      <c r="D236">
        <v>3</v>
      </c>
      <c r="E236">
        <v>3</v>
      </c>
      <c r="G236">
        <v>2</v>
      </c>
      <c r="H236">
        <v>4</v>
      </c>
      <c r="I236" s="265">
        <f t="shared" si="28"/>
        <v>2</v>
      </c>
      <c r="J236">
        <v>1</v>
      </c>
      <c r="Z236">
        <v>1</v>
      </c>
      <c r="AF236" s="1">
        <f t="shared" si="174"/>
        <v>44297</v>
      </c>
      <c r="AG236" s="266">
        <f t="shared" si="175"/>
        <v>14</v>
      </c>
      <c r="AH236">
        <f t="shared" si="176"/>
        <v>3</v>
      </c>
    </row>
    <row r="237" spans="2:34" x14ac:dyDescent="0.55000000000000004">
      <c r="B237" s="265">
        <f t="shared" si="173"/>
        <v>8</v>
      </c>
      <c r="C237" s="1">
        <v>44298</v>
      </c>
      <c r="D237">
        <v>1</v>
      </c>
      <c r="E237">
        <v>2</v>
      </c>
      <c r="F237">
        <v>2</v>
      </c>
      <c r="H237">
        <v>1</v>
      </c>
      <c r="I237" s="265">
        <f t="shared" si="28"/>
        <v>2</v>
      </c>
      <c r="AD237">
        <v>2</v>
      </c>
      <c r="AF237" s="1">
        <f t="shared" si="174"/>
        <v>44298</v>
      </c>
      <c r="AG237" s="266">
        <f t="shared" si="175"/>
        <v>8</v>
      </c>
      <c r="AH237">
        <f t="shared" si="176"/>
        <v>1</v>
      </c>
    </row>
    <row r="238" spans="2:34" x14ac:dyDescent="0.55000000000000004">
      <c r="B238" s="265">
        <f t="shared" ref="B238" si="177">SUM(D238:AE238)-I238</f>
        <v>11</v>
      </c>
      <c r="C238" s="1">
        <v>44299</v>
      </c>
      <c r="D238">
        <v>5</v>
      </c>
      <c r="E238">
        <v>3</v>
      </c>
      <c r="F238">
        <v>1</v>
      </c>
      <c r="H238">
        <v>1</v>
      </c>
      <c r="I238" s="265">
        <f t="shared" si="28"/>
        <v>1</v>
      </c>
      <c r="AB238">
        <v>1</v>
      </c>
      <c r="AF238" s="1">
        <f t="shared" ref="AF238" si="178">+C238</f>
        <v>44299</v>
      </c>
      <c r="AG238" s="266">
        <f t="shared" ref="AG238" si="179">+B238</f>
        <v>11</v>
      </c>
      <c r="AH238">
        <f t="shared" ref="AH238" si="180">+D238</f>
        <v>5</v>
      </c>
    </row>
    <row r="239" spans="2:34" x14ac:dyDescent="0.55000000000000004">
      <c r="B239" s="265">
        <f t="shared" ref="B239" si="181">SUM(D239:AE239)-I239</f>
        <v>10</v>
      </c>
      <c r="C239" s="1">
        <v>44300</v>
      </c>
      <c r="D239">
        <v>3</v>
      </c>
      <c r="E239">
        <v>4</v>
      </c>
      <c r="F239">
        <v>1</v>
      </c>
      <c r="I239" s="265">
        <f t="shared" si="28"/>
        <v>2</v>
      </c>
      <c r="S239">
        <v>1</v>
      </c>
      <c r="Z239">
        <v>1</v>
      </c>
      <c r="AF239" s="1">
        <f t="shared" ref="AF239" si="182">+C239</f>
        <v>44300</v>
      </c>
      <c r="AG239" s="266">
        <f t="shared" ref="AG239" si="183">+B239</f>
        <v>10</v>
      </c>
      <c r="AH239">
        <f t="shared" ref="AH239" si="184">+D239</f>
        <v>3</v>
      </c>
    </row>
    <row r="240" spans="2:34" x14ac:dyDescent="0.55000000000000004">
      <c r="B240" s="265">
        <f t="shared" ref="B240" si="185">SUM(D240:AE240)-I240</f>
        <v>10</v>
      </c>
      <c r="C240" s="1">
        <v>44301</v>
      </c>
      <c r="D240">
        <v>3</v>
      </c>
      <c r="E240">
        <v>2</v>
      </c>
      <c r="G240">
        <v>1</v>
      </c>
      <c r="H240">
        <v>1</v>
      </c>
      <c r="I240" s="265">
        <f t="shared" si="28"/>
        <v>3</v>
      </c>
      <c r="Z240">
        <v>3</v>
      </c>
      <c r="AF240" s="1">
        <f t="shared" ref="AF240" si="186">+C240</f>
        <v>44301</v>
      </c>
      <c r="AG240" s="266">
        <f t="shared" ref="AG240" si="187">+B240</f>
        <v>10</v>
      </c>
      <c r="AH240">
        <f t="shared" ref="AH240" si="188">+D240</f>
        <v>3</v>
      </c>
    </row>
    <row r="241" spans="2:34" x14ac:dyDescent="0.55000000000000004">
      <c r="B241" s="265">
        <f t="shared" ref="B241" si="189">SUM(D241:AE241)-I241</f>
        <v>14</v>
      </c>
      <c r="C241" s="1">
        <v>44302</v>
      </c>
      <c r="D241">
        <v>3</v>
      </c>
      <c r="E241">
        <v>3</v>
      </c>
      <c r="F241">
        <v>2</v>
      </c>
      <c r="G241">
        <v>2</v>
      </c>
      <c r="I241" s="265">
        <f t="shared" si="28"/>
        <v>4</v>
      </c>
      <c r="X241">
        <v>1</v>
      </c>
      <c r="AB241">
        <v>2</v>
      </c>
      <c r="AD241">
        <v>1</v>
      </c>
      <c r="AF241" s="1">
        <f t="shared" ref="AF241" si="190">+C241</f>
        <v>44302</v>
      </c>
      <c r="AG241" s="266">
        <f t="shared" ref="AG241" si="191">+B241</f>
        <v>14</v>
      </c>
      <c r="AH241">
        <f t="shared" ref="AH241" si="192">+D241</f>
        <v>3</v>
      </c>
    </row>
    <row r="242" spans="2:34" x14ac:dyDescent="0.55000000000000004">
      <c r="B242" s="265">
        <f t="shared" ref="B242" si="193">SUM(D242:AE242)-I242</f>
        <v>16</v>
      </c>
      <c r="C242" s="1">
        <v>44303</v>
      </c>
      <c r="D242">
        <v>2</v>
      </c>
      <c r="E242">
        <v>4</v>
      </c>
      <c r="F242">
        <v>2</v>
      </c>
      <c r="G242">
        <v>4</v>
      </c>
      <c r="H242">
        <v>1</v>
      </c>
      <c r="I242" s="265">
        <f t="shared" si="28"/>
        <v>3</v>
      </c>
      <c r="Q242">
        <v>1</v>
      </c>
      <c r="X242">
        <v>1</v>
      </c>
      <c r="AC242">
        <v>1</v>
      </c>
      <c r="AF242" s="1">
        <f t="shared" ref="AF242" si="194">+C242</f>
        <v>44303</v>
      </c>
      <c r="AG242" s="266">
        <f t="shared" ref="AG242" si="195">+B242</f>
        <v>16</v>
      </c>
      <c r="AH242">
        <f t="shared" ref="AH242" si="196">+D242</f>
        <v>2</v>
      </c>
    </row>
    <row r="243" spans="2:34" x14ac:dyDescent="0.55000000000000004">
      <c r="B243" s="265">
        <f t="shared" ref="B243" si="197">SUM(D243:AE243)-I243</f>
        <v>11</v>
      </c>
      <c r="C243" s="1">
        <v>44304</v>
      </c>
      <c r="D243">
        <v>1</v>
      </c>
      <c r="E243">
        <v>2</v>
      </c>
      <c r="G243">
        <v>1</v>
      </c>
      <c r="I243" s="265">
        <f t="shared" si="28"/>
        <v>7</v>
      </c>
      <c r="O243">
        <v>4</v>
      </c>
      <c r="AB243">
        <v>1</v>
      </c>
      <c r="AC243">
        <v>2</v>
      </c>
      <c r="AF243" s="1">
        <f t="shared" ref="AF243" si="198">+C243</f>
        <v>44304</v>
      </c>
      <c r="AG243" s="266">
        <f t="shared" ref="AG243" si="199">+B243</f>
        <v>11</v>
      </c>
      <c r="AH243">
        <f t="shared" ref="AH243" si="200">+D243</f>
        <v>1</v>
      </c>
    </row>
    <row r="244" spans="2:34" x14ac:dyDescent="0.55000000000000004">
      <c r="B244" s="265">
        <f t="shared" ref="B244" si="201">SUM(D244:AE244)-I244</f>
        <v>9</v>
      </c>
      <c r="C244" s="1">
        <v>44305</v>
      </c>
      <c r="D244">
        <v>3</v>
      </c>
      <c r="F244">
        <v>1</v>
      </c>
      <c r="G244">
        <v>1</v>
      </c>
      <c r="H244">
        <v>2</v>
      </c>
      <c r="I244" s="265">
        <f t="shared" si="28"/>
        <v>2</v>
      </c>
      <c r="S244">
        <v>1</v>
      </c>
      <c r="AD244">
        <v>1</v>
      </c>
      <c r="AF244" s="1">
        <f t="shared" ref="AF244" si="202">+C244</f>
        <v>44305</v>
      </c>
      <c r="AG244" s="266">
        <f t="shared" ref="AG244" si="203">+B244</f>
        <v>9</v>
      </c>
      <c r="AH244">
        <f t="shared" ref="AH244" si="204">+D244</f>
        <v>3</v>
      </c>
    </row>
    <row r="245" spans="2:34" x14ac:dyDescent="0.55000000000000004">
      <c r="B245" s="265">
        <f t="shared" ref="B245" si="205">SUM(D245:AE245)-I245</f>
        <v>19</v>
      </c>
      <c r="C245" s="1">
        <v>44306</v>
      </c>
      <c r="D245">
        <v>3</v>
      </c>
      <c r="E245">
        <v>1</v>
      </c>
      <c r="F245">
        <v>1</v>
      </c>
      <c r="I245" s="265">
        <f t="shared" si="28"/>
        <v>14</v>
      </c>
      <c r="O245">
        <v>12</v>
      </c>
      <c r="AB245">
        <v>2</v>
      </c>
      <c r="AF245" s="1">
        <f t="shared" ref="AF245" si="206">+C245</f>
        <v>44306</v>
      </c>
      <c r="AG245" s="266">
        <f t="shared" ref="AG245" si="207">+B245</f>
        <v>19</v>
      </c>
      <c r="AH245">
        <f t="shared" ref="AH245" si="208">+D245</f>
        <v>3</v>
      </c>
    </row>
    <row r="246" spans="2:34" x14ac:dyDescent="0.55000000000000004">
      <c r="B246" s="265">
        <f t="shared" ref="B246" si="209">SUM(D246:AE246)-I246</f>
        <v>6</v>
      </c>
      <c r="C246" s="1">
        <v>44307</v>
      </c>
      <c r="D246">
        <v>1</v>
      </c>
      <c r="E246">
        <v>2</v>
      </c>
      <c r="I246" s="265">
        <f t="shared" si="28"/>
        <v>3</v>
      </c>
      <c r="S246">
        <v>1</v>
      </c>
      <c r="AB246">
        <v>1</v>
      </c>
      <c r="AC246">
        <v>1</v>
      </c>
      <c r="AF246" s="1">
        <f t="shared" ref="AF246" si="210">+C246</f>
        <v>44307</v>
      </c>
      <c r="AG246" s="266">
        <f t="shared" ref="AG246" si="211">+B246</f>
        <v>6</v>
      </c>
      <c r="AH246">
        <f t="shared" ref="AH246" si="212">+D246</f>
        <v>1</v>
      </c>
    </row>
    <row r="247" spans="2:34" x14ac:dyDescent="0.55000000000000004">
      <c r="B247" s="265">
        <f t="shared" ref="B247" si="213">SUM(D247:AE247)-I247</f>
        <v>19</v>
      </c>
      <c r="C247" s="1">
        <v>44308</v>
      </c>
      <c r="D247">
        <v>5</v>
      </c>
      <c r="E247">
        <v>5</v>
      </c>
      <c r="F247">
        <v>2</v>
      </c>
      <c r="I247" s="265">
        <f t="shared" si="28"/>
        <v>7</v>
      </c>
      <c r="L247">
        <v>2</v>
      </c>
      <c r="AC247">
        <v>3</v>
      </c>
      <c r="AD247">
        <v>2</v>
      </c>
      <c r="AF247" s="1">
        <f t="shared" ref="AF247" si="214">+C247</f>
        <v>44308</v>
      </c>
      <c r="AG247" s="266">
        <f t="shared" ref="AG247" si="215">+B247</f>
        <v>19</v>
      </c>
      <c r="AH247">
        <f t="shared" ref="AH247" si="216">+D247</f>
        <v>5</v>
      </c>
    </row>
    <row r="248" spans="2:34" x14ac:dyDescent="0.55000000000000004">
      <c r="B248" s="265">
        <f t="shared" ref="B248" si="217">SUM(D248:AE248)-I248</f>
        <v>9</v>
      </c>
      <c r="C248" s="1">
        <v>44309</v>
      </c>
      <c r="D248">
        <v>3</v>
      </c>
      <c r="E248">
        <v>1</v>
      </c>
      <c r="F248">
        <v>1</v>
      </c>
      <c r="G248">
        <v>1</v>
      </c>
      <c r="I248" s="265">
        <f t="shared" si="28"/>
        <v>3</v>
      </c>
      <c r="L248">
        <v>1</v>
      </c>
      <c r="U248">
        <v>1</v>
      </c>
      <c r="AC248">
        <v>1</v>
      </c>
      <c r="AF248" s="1">
        <f t="shared" ref="AF248" si="218">+C248</f>
        <v>44309</v>
      </c>
      <c r="AG248" s="266">
        <f t="shared" ref="AG248" si="219">+B248</f>
        <v>9</v>
      </c>
      <c r="AH248">
        <f t="shared" ref="AH248" si="220">+D248</f>
        <v>3</v>
      </c>
    </row>
    <row r="249" spans="2:34" x14ac:dyDescent="0.55000000000000004">
      <c r="B249" s="265">
        <f t="shared" ref="B249" si="221">SUM(D249:AE249)-I249</f>
        <v>13</v>
      </c>
      <c r="C249" s="1">
        <v>44310</v>
      </c>
      <c r="D249">
        <v>9</v>
      </c>
      <c r="H249">
        <v>3</v>
      </c>
      <c r="I249" s="265">
        <f t="shared" si="28"/>
        <v>1</v>
      </c>
      <c r="AB249">
        <v>1</v>
      </c>
      <c r="AF249" s="1">
        <f t="shared" ref="AF249" si="222">+C249</f>
        <v>44310</v>
      </c>
      <c r="AG249" s="266">
        <f t="shared" ref="AG249" si="223">+B249</f>
        <v>13</v>
      </c>
      <c r="AH249">
        <f t="shared" ref="AH249" si="224">+D249</f>
        <v>9</v>
      </c>
    </row>
    <row r="250" spans="2:34" x14ac:dyDescent="0.55000000000000004">
      <c r="B250" s="265">
        <f t="shared" ref="B250" si="225">SUM(D250:AE250)-I250</f>
        <v>11</v>
      </c>
      <c r="C250" s="1">
        <v>44311</v>
      </c>
      <c r="D250">
        <v>2</v>
      </c>
      <c r="E250">
        <v>1</v>
      </c>
      <c r="F250">
        <v>2</v>
      </c>
      <c r="G250">
        <v>1</v>
      </c>
      <c r="H250">
        <v>1</v>
      </c>
      <c r="I250" s="265">
        <f t="shared" si="28"/>
        <v>4</v>
      </c>
      <c r="U250">
        <v>1</v>
      </c>
      <c r="AC250">
        <v>3</v>
      </c>
      <c r="AF250" s="1">
        <f t="shared" ref="AF250" si="226">+C250</f>
        <v>44311</v>
      </c>
      <c r="AG250" s="266">
        <f t="shared" ref="AG250" si="227">+B250</f>
        <v>11</v>
      </c>
      <c r="AH250">
        <f t="shared" ref="AH250" si="228">+D250</f>
        <v>2</v>
      </c>
    </row>
    <row r="251" spans="2:34" x14ac:dyDescent="0.55000000000000004">
      <c r="B251" s="265">
        <f t="shared" ref="B251" si="229">SUM(D251:AE251)-I251</f>
        <v>11</v>
      </c>
      <c r="C251" s="1">
        <v>44312</v>
      </c>
      <c r="D251">
        <v>1</v>
      </c>
      <c r="E251">
        <v>2</v>
      </c>
      <c r="F251">
        <v>5</v>
      </c>
      <c r="I251" s="265">
        <f t="shared" si="28"/>
        <v>3</v>
      </c>
      <c r="L251">
        <v>1</v>
      </c>
      <c r="X251">
        <v>1</v>
      </c>
      <c r="AD251">
        <v>1</v>
      </c>
      <c r="AF251" s="1">
        <f t="shared" ref="AF251" si="230">+C251</f>
        <v>44312</v>
      </c>
      <c r="AG251" s="266">
        <f t="shared" ref="AG251" si="231">+B251</f>
        <v>11</v>
      </c>
      <c r="AH251">
        <f t="shared" ref="AH251" si="232">+D251</f>
        <v>1</v>
      </c>
    </row>
    <row r="252" spans="2:34" x14ac:dyDescent="0.55000000000000004">
      <c r="B252" s="265">
        <f t="shared" ref="B252" si="233">SUM(D252:AE252)-I252</f>
        <v>12</v>
      </c>
      <c r="C252" s="1">
        <v>44313</v>
      </c>
      <c r="D252">
        <v>2</v>
      </c>
      <c r="E252">
        <v>3</v>
      </c>
      <c r="F252">
        <v>3</v>
      </c>
      <c r="G252">
        <v>1</v>
      </c>
      <c r="I252" s="265">
        <f t="shared" si="28"/>
        <v>3</v>
      </c>
      <c r="L252">
        <v>1</v>
      </c>
      <c r="AB252">
        <v>1</v>
      </c>
      <c r="AC252">
        <v>1</v>
      </c>
      <c r="AF252" s="1">
        <f t="shared" ref="AF252" si="234">+C252</f>
        <v>44313</v>
      </c>
      <c r="AG252" s="266">
        <f t="shared" ref="AG252" si="235">+B252</f>
        <v>12</v>
      </c>
      <c r="AH252">
        <f t="shared" ref="AH252" si="236">+D252</f>
        <v>2</v>
      </c>
    </row>
    <row r="253" spans="2:34" x14ac:dyDescent="0.55000000000000004">
      <c r="B253" s="265">
        <f t="shared" ref="B253" si="237">SUM(D253:AE253)-I253</f>
        <v>20</v>
      </c>
      <c r="C253" s="1">
        <v>44314</v>
      </c>
      <c r="D253">
        <v>5</v>
      </c>
      <c r="E253">
        <v>1</v>
      </c>
      <c r="F253">
        <v>1</v>
      </c>
      <c r="I253" s="265">
        <f t="shared" si="28"/>
        <v>13</v>
      </c>
      <c r="S253">
        <v>1</v>
      </c>
      <c r="AA253">
        <v>1</v>
      </c>
      <c r="AD253">
        <v>11</v>
      </c>
      <c r="AF253" s="1">
        <f t="shared" ref="AF253" si="238">+C253</f>
        <v>44314</v>
      </c>
      <c r="AG253" s="266">
        <f t="shared" ref="AG253" si="239">+B253</f>
        <v>20</v>
      </c>
      <c r="AH253">
        <f t="shared" ref="AH253" si="240">+D253</f>
        <v>5</v>
      </c>
    </row>
    <row r="254" spans="2:34" x14ac:dyDescent="0.55000000000000004">
      <c r="B254" s="265">
        <f t="shared" ref="B254" si="241">SUM(D254:AE254)-I254</f>
        <v>13</v>
      </c>
      <c r="C254" s="1">
        <v>44315</v>
      </c>
      <c r="D254">
        <v>7</v>
      </c>
      <c r="E254">
        <v>2</v>
      </c>
      <c r="H254">
        <v>1</v>
      </c>
      <c r="I254" s="265">
        <f t="shared" si="28"/>
        <v>3</v>
      </c>
      <c r="O254">
        <v>1</v>
      </c>
      <c r="U254">
        <v>1</v>
      </c>
      <c r="AA254">
        <v>1</v>
      </c>
      <c r="AF254" s="1">
        <f t="shared" ref="AF254" si="242">+C254</f>
        <v>44315</v>
      </c>
      <c r="AG254" s="266">
        <f t="shared" ref="AG254" si="243">+B254</f>
        <v>13</v>
      </c>
      <c r="AH254">
        <f t="shared" ref="AH254" si="244">+D254</f>
        <v>7</v>
      </c>
    </row>
    <row r="255" spans="2:34" x14ac:dyDescent="0.55000000000000004">
      <c r="B255" s="265">
        <f t="shared" ref="B255" si="245">SUM(D255:AE255)-I255</f>
        <v>16</v>
      </c>
      <c r="C255" s="1">
        <v>44316</v>
      </c>
      <c r="D255">
        <v>3</v>
      </c>
      <c r="E255">
        <v>7</v>
      </c>
      <c r="F255">
        <v>2</v>
      </c>
      <c r="H255">
        <v>1</v>
      </c>
      <c r="I255" s="265">
        <f t="shared" si="28"/>
        <v>3</v>
      </c>
      <c r="N255">
        <v>1</v>
      </c>
      <c r="AC255">
        <v>1</v>
      </c>
      <c r="AD255">
        <v>1</v>
      </c>
      <c r="AF255" s="1">
        <f t="shared" ref="AF255" si="246">+C255</f>
        <v>44316</v>
      </c>
      <c r="AG255" s="266">
        <f t="shared" ref="AG255" si="247">+B255</f>
        <v>16</v>
      </c>
      <c r="AH255">
        <f t="shared" ref="AH255" si="248">+D255</f>
        <v>3</v>
      </c>
    </row>
    <row r="256" spans="2:34" x14ac:dyDescent="0.55000000000000004">
      <c r="B256" s="265">
        <f t="shared" ref="B256" si="249">SUM(D256:AE256)-I256</f>
        <v>15</v>
      </c>
      <c r="C256" s="1">
        <v>44317</v>
      </c>
      <c r="D256">
        <v>4</v>
      </c>
      <c r="E256">
        <v>6</v>
      </c>
      <c r="H256">
        <v>1</v>
      </c>
      <c r="I256" s="265">
        <f t="shared" si="28"/>
        <v>4</v>
      </c>
      <c r="N256">
        <v>3</v>
      </c>
      <c r="AC256">
        <v>1</v>
      </c>
      <c r="AF256" s="1">
        <f t="shared" ref="AF256" si="250">+C256</f>
        <v>44317</v>
      </c>
      <c r="AG256" s="266">
        <f t="shared" ref="AG256" si="251">+B256</f>
        <v>15</v>
      </c>
      <c r="AH256">
        <f t="shared" ref="AH256" si="252">+D256</f>
        <v>4</v>
      </c>
    </row>
    <row r="257" spans="2:34" x14ac:dyDescent="0.55000000000000004">
      <c r="B257" s="265">
        <f t="shared" ref="B257" si="253">SUM(D257:AE257)-I257</f>
        <v>11</v>
      </c>
      <c r="C257" s="1">
        <v>44318</v>
      </c>
      <c r="D257">
        <v>5</v>
      </c>
      <c r="E257">
        <v>4</v>
      </c>
      <c r="F257">
        <v>1</v>
      </c>
      <c r="I257" s="265">
        <f t="shared" si="28"/>
        <v>1</v>
      </c>
      <c r="X257">
        <v>1</v>
      </c>
      <c r="AF257" s="1">
        <f t="shared" ref="AF257" si="254">+C257</f>
        <v>44318</v>
      </c>
      <c r="AG257" s="266">
        <f t="shared" ref="AG257" si="255">+B257</f>
        <v>11</v>
      </c>
      <c r="AH257">
        <f t="shared" ref="AH257" si="256">+D257</f>
        <v>5</v>
      </c>
    </row>
    <row r="258" spans="2:34" x14ac:dyDescent="0.55000000000000004">
      <c r="B258" s="265">
        <f t="shared" ref="B258" si="257">SUM(D258:AE258)-I258</f>
        <v>17</v>
      </c>
      <c r="C258" s="1">
        <v>44319</v>
      </c>
      <c r="D258">
        <v>3</v>
      </c>
      <c r="E258">
        <v>4</v>
      </c>
      <c r="F258">
        <v>6</v>
      </c>
      <c r="I258" s="265">
        <f t="shared" si="28"/>
        <v>4</v>
      </c>
      <c r="U258">
        <v>1</v>
      </c>
      <c r="Z258">
        <v>2</v>
      </c>
      <c r="AC258">
        <v>1</v>
      </c>
      <c r="AF258" s="1">
        <f t="shared" ref="AF258" si="258">+C258</f>
        <v>44319</v>
      </c>
      <c r="AG258" s="266">
        <f t="shared" ref="AG258" si="259">+B258</f>
        <v>17</v>
      </c>
      <c r="AH258">
        <f t="shared" ref="AH258" si="260">+D258</f>
        <v>3</v>
      </c>
    </row>
    <row r="259" spans="2:34" x14ac:dyDescent="0.55000000000000004">
      <c r="B259" s="265">
        <f t="shared" ref="B259" si="261">SUM(D259:AE259)-I259</f>
        <v>7</v>
      </c>
      <c r="C259" s="1">
        <v>44320</v>
      </c>
      <c r="E259">
        <v>1</v>
      </c>
      <c r="F259">
        <v>2</v>
      </c>
      <c r="I259" s="265">
        <f t="shared" si="28"/>
        <v>4</v>
      </c>
      <c r="N259">
        <v>1</v>
      </c>
      <c r="X259">
        <v>1</v>
      </c>
      <c r="Z259">
        <v>1</v>
      </c>
      <c r="AB259">
        <v>1</v>
      </c>
      <c r="AF259" s="1">
        <f t="shared" ref="AF259" si="262">+C259</f>
        <v>44320</v>
      </c>
      <c r="AG259" s="266">
        <f t="shared" ref="AG259" si="263">+B259</f>
        <v>7</v>
      </c>
      <c r="AH259">
        <f t="shared" ref="AH259" si="264">+D259</f>
        <v>0</v>
      </c>
    </row>
    <row r="260" spans="2:34" x14ac:dyDescent="0.55000000000000004">
      <c r="B260" s="265">
        <f t="shared" ref="B260" si="265">SUM(D260:AE260)-I260</f>
        <v>5</v>
      </c>
      <c r="C260" s="1">
        <v>44321</v>
      </c>
      <c r="E260">
        <v>1</v>
      </c>
      <c r="F260">
        <v>2</v>
      </c>
      <c r="I260" s="265">
        <f t="shared" si="28"/>
        <v>2</v>
      </c>
      <c r="AC260">
        <v>2</v>
      </c>
      <c r="AF260" s="1">
        <f t="shared" ref="AF260" si="266">+C260</f>
        <v>44321</v>
      </c>
      <c r="AG260" s="266">
        <f t="shared" ref="AG260" si="267">+B260</f>
        <v>5</v>
      </c>
      <c r="AH260">
        <f t="shared" ref="AH260" si="268">+D260</f>
        <v>0</v>
      </c>
    </row>
    <row r="261" spans="2:34" x14ac:dyDescent="0.55000000000000004">
      <c r="B261" s="265">
        <f t="shared" ref="B261" si="269">SUM(D261:AE261)-I261</f>
        <v>13</v>
      </c>
      <c r="C261" s="1">
        <v>44322</v>
      </c>
      <c r="D261">
        <v>5</v>
      </c>
      <c r="E261">
        <v>5</v>
      </c>
      <c r="G261">
        <v>1</v>
      </c>
      <c r="H261">
        <v>2</v>
      </c>
      <c r="I261" s="265">
        <f t="shared" si="28"/>
        <v>0</v>
      </c>
      <c r="AF261" s="1">
        <f t="shared" ref="AF261" si="270">+C261</f>
        <v>44322</v>
      </c>
      <c r="AG261" s="266">
        <f t="shared" ref="AG261" si="271">+B261</f>
        <v>13</v>
      </c>
      <c r="AH261">
        <f t="shared" ref="AH261" si="272">+D261</f>
        <v>5</v>
      </c>
    </row>
    <row r="262" spans="2:34" x14ac:dyDescent="0.55000000000000004">
      <c r="B262" s="265">
        <f t="shared" ref="B262" si="273">SUM(D262:AE262)-I262</f>
        <v>7</v>
      </c>
      <c r="C262" s="1">
        <v>44323</v>
      </c>
      <c r="D262">
        <v>2</v>
      </c>
      <c r="G262">
        <v>1</v>
      </c>
      <c r="I262" s="265">
        <f t="shared" si="28"/>
        <v>4</v>
      </c>
      <c r="L262">
        <v>1</v>
      </c>
      <c r="T262">
        <v>1</v>
      </c>
      <c r="AB262">
        <v>1</v>
      </c>
      <c r="AD262">
        <v>1</v>
      </c>
      <c r="AF262" s="1">
        <f t="shared" ref="AF262" si="274">+C262</f>
        <v>44323</v>
      </c>
      <c r="AG262" s="266">
        <f t="shared" ref="AG262" si="275">+B262</f>
        <v>7</v>
      </c>
      <c r="AH262">
        <f t="shared" ref="AH262" si="276">+D262</f>
        <v>2</v>
      </c>
    </row>
    <row r="263" spans="2:34" x14ac:dyDescent="0.55000000000000004">
      <c r="B263" s="265">
        <f t="shared" ref="B263" si="277">SUM(D263:AE263)-I263</f>
        <v>12</v>
      </c>
      <c r="C263" s="1">
        <v>44324</v>
      </c>
      <c r="D263">
        <v>6</v>
      </c>
      <c r="E263">
        <v>5</v>
      </c>
      <c r="I263" s="265">
        <f t="shared" si="28"/>
        <v>1</v>
      </c>
      <c r="Y263">
        <v>1</v>
      </c>
      <c r="AF263" s="1">
        <f t="shared" ref="AF263" si="278">+C263</f>
        <v>44324</v>
      </c>
      <c r="AG263" s="266">
        <f t="shared" ref="AG263" si="279">+B263</f>
        <v>12</v>
      </c>
      <c r="AH263">
        <f t="shared" ref="AH263" si="280">+D263</f>
        <v>6</v>
      </c>
    </row>
    <row r="264" spans="2:34" x14ac:dyDescent="0.55000000000000004">
      <c r="B264" s="265">
        <f t="shared" ref="B264" si="281">SUM(D264:AE264)-I264</f>
        <v>11</v>
      </c>
      <c r="C264" s="1">
        <v>44325</v>
      </c>
      <c r="D264">
        <v>4</v>
      </c>
      <c r="E264">
        <v>2</v>
      </c>
      <c r="F264">
        <v>1</v>
      </c>
      <c r="G264">
        <v>2</v>
      </c>
      <c r="I264" s="265">
        <f t="shared" si="28"/>
        <v>2</v>
      </c>
      <c r="AC264">
        <v>1</v>
      </c>
      <c r="AD264">
        <v>1</v>
      </c>
      <c r="AF264" s="1">
        <f t="shared" ref="AF264" si="282">+C264</f>
        <v>44325</v>
      </c>
      <c r="AG264" s="266">
        <f t="shared" ref="AG264" si="283">+B264</f>
        <v>11</v>
      </c>
      <c r="AH264">
        <f t="shared" ref="AH264" si="284">+D264</f>
        <v>4</v>
      </c>
    </row>
    <row r="265" spans="2:34" x14ac:dyDescent="0.55000000000000004">
      <c r="B265" s="265">
        <f t="shared" ref="B265" si="285">SUM(D265:AE265)-I265</f>
        <v>14</v>
      </c>
      <c r="C265" s="1">
        <v>44326</v>
      </c>
      <c r="D265">
        <v>4</v>
      </c>
      <c r="E265">
        <v>1</v>
      </c>
      <c r="F265">
        <v>4</v>
      </c>
      <c r="G265">
        <v>1</v>
      </c>
      <c r="H265">
        <v>2</v>
      </c>
      <c r="I265" s="265">
        <f t="shared" si="28"/>
        <v>2</v>
      </c>
      <c r="L265">
        <v>1</v>
      </c>
      <c r="T265">
        <v>1</v>
      </c>
      <c r="AF265" s="1">
        <f t="shared" ref="AF265" si="286">+C265</f>
        <v>44326</v>
      </c>
      <c r="AG265" s="266">
        <f t="shared" ref="AG265" si="287">+B265</f>
        <v>14</v>
      </c>
      <c r="AH265">
        <f t="shared" ref="AH265" si="288">+D265</f>
        <v>4</v>
      </c>
    </row>
    <row r="266" spans="2:34" x14ac:dyDescent="0.55000000000000004">
      <c r="B266" s="265">
        <f t="shared" ref="B266" si="289">SUM(D266:AE266)-I266</f>
        <v>16</v>
      </c>
      <c r="C266" s="1">
        <v>44327</v>
      </c>
      <c r="D266">
        <v>3</v>
      </c>
      <c r="E266">
        <v>8</v>
      </c>
      <c r="F266">
        <v>1</v>
      </c>
      <c r="G266">
        <v>1</v>
      </c>
      <c r="I266" s="265">
        <f t="shared" si="28"/>
        <v>3</v>
      </c>
      <c r="U266">
        <v>1</v>
      </c>
      <c r="Z266">
        <v>1</v>
      </c>
      <c r="AD266">
        <v>1</v>
      </c>
      <c r="AF266" s="1">
        <f t="shared" ref="AF266" si="290">+C266</f>
        <v>44327</v>
      </c>
      <c r="AG266" s="266">
        <f t="shared" ref="AG266" si="291">+B266</f>
        <v>16</v>
      </c>
      <c r="AH266">
        <f t="shared" ref="AH266" si="292">+D266</f>
        <v>3</v>
      </c>
    </row>
    <row r="267" spans="2:34" x14ac:dyDescent="0.55000000000000004">
      <c r="B267" s="265">
        <f t="shared" ref="B267" si="293">SUM(D267:AE267)-I267</f>
        <v>9</v>
      </c>
      <c r="C267" s="1">
        <v>44328</v>
      </c>
      <c r="D267">
        <v>2</v>
      </c>
      <c r="E267">
        <v>2</v>
      </c>
      <c r="F267">
        <v>1</v>
      </c>
      <c r="G267">
        <v>1</v>
      </c>
      <c r="I267" s="265">
        <f t="shared" si="28"/>
        <v>3</v>
      </c>
      <c r="X267">
        <v>1</v>
      </c>
      <c r="Z267">
        <v>1</v>
      </c>
      <c r="AB267">
        <v>1</v>
      </c>
      <c r="AF267" s="1">
        <f t="shared" ref="AF267" si="294">+C267</f>
        <v>44328</v>
      </c>
      <c r="AG267" s="266">
        <f t="shared" ref="AG267" si="295">+B267</f>
        <v>9</v>
      </c>
      <c r="AH267">
        <f t="shared" ref="AH267" si="296">+D267</f>
        <v>2</v>
      </c>
    </row>
    <row r="268" spans="2:34" x14ac:dyDescent="0.55000000000000004">
      <c r="B268" s="265">
        <f t="shared" ref="B268" si="297">SUM(D268:AE268)-I268</f>
        <v>5</v>
      </c>
      <c r="C268" s="1">
        <v>44329</v>
      </c>
      <c r="D268">
        <v>1</v>
      </c>
      <c r="E268">
        <v>3</v>
      </c>
      <c r="H268">
        <v>1</v>
      </c>
      <c r="I268" s="265">
        <f t="shared" si="28"/>
        <v>0</v>
      </c>
      <c r="AF268" s="1">
        <f t="shared" ref="AF268" si="298">+C268</f>
        <v>44329</v>
      </c>
      <c r="AG268" s="266">
        <f t="shared" ref="AG268" si="299">+B268</f>
        <v>5</v>
      </c>
      <c r="AH268">
        <f t="shared" ref="AH268" si="300">+D268</f>
        <v>1</v>
      </c>
    </row>
    <row r="269" spans="2:34" x14ac:dyDescent="0.55000000000000004">
      <c r="B269" s="265">
        <f t="shared" ref="B269" si="301">SUM(D269:AE269)-I269</f>
        <v>9</v>
      </c>
      <c r="C269" s="1">
        <v>44330</v>
      </c>
      <c r="D269">
        <v>3</v>
      </c>
      <c r="E269">
        <v>1</v>
      </c>
      <c r="F269">
        <v>1</v>
      </c>
      <c r="G269">
        <v>2</v>
      </c>
      <c r="I269" s="265">
        <f t="shared" si="28"/>
        <v>2</v>
      </c>
      <c r="W269">
        <v>1</v>
      </c>
      <c r="Z269">
        <v>1</v>
      </c>
      <c r="AF269" s="1">
        <f t="shared" ref="AF269" si="302">+C269</f>
        <v>44330</v>
      </c>
      <c r="AG269" s="266">
        <f t="shared" ref="AG269" si="303">+B269</f>
        <v>9</v>
      </c>
      <c r="AH269">
        <f t="shared" ref="AH269" si="304">+D269</f>
        <v>3</v>
      </c>
    </row>
    <row r="270" spans="2:34" x14ac:dyDescent="0.55000000000000004">
      <c r="B270" s="265">
        <f t="shared" ref="B270" si="305">SUM(D270:AE270)-I270</f>
        <v>14</v>
      </c>
      <c r="C270" s="1">
        <v>44331</v>
      </c>
      <c r="D270">
        <v>2</v>
      </c>
      <c r="E270">
        <v>5</v>
      </c>
      <c r="F270">
        <v>1</v>
      </c>
      <c r="G270">
        <v>1</v>
      </c>
      <c r="I270" s="265">
        <f t="shared" si="28"/>
        <v>5</v>
      </c>
      <c r="Q270">
        <v>1</v>
      </c>
      <c r="X270">
        <v>1</v>
      </c>
      <c r="AC270">
        <v>3</v>
      </c>
      <c r="AF270" s="1">
        <f t="shared" ref="AF270" si="306">+C270</f>
        <v>44331</v>
      </c>
      <c r="AG270" s="266">
        <f t="shared" ref="AG270" si="307">+B270</f>
        <v>14</v>
      </c>
      <c r="AH270">
        <f t="shared" ref="AH270" si="308">+D270</f>
        <v>2</v>
      </c>
    </row>
    <row r="271" spans="2:34" x14ac:dyDescent="0.55000000000000004">
      <c r="B271" s="265">
        <f t="shared" ref="B271" si="309">SUM(D271:AE271)-I271</f>
        <v>20</v>
      </c>
      <c r="C271" s="1">
        <v>44332</v>
      </c>
      <c r="D271">
        <v>6</v>
      </c>
      <c r="E271">
        <v>4</v>
      </c>
      <c r="F271">
        <v>1</v>
      </c>
      <c r="I271" s="265">
        <f t="shared" si="28"/>
        <v>9</v>
      </c>
      <c r="T271">
        <v>1</v>
      </c>
      <c r="AD271">
        <v>8</v>
      </c>
      <c r="AF271" s="1">
        <f t="shared" ref="AF271" si="310">+C271</f>
        <v>44332</v>
      </c>
      <c r="AG271" s="266">
        <f t="shared" ref="AG271" si="311">+B271</f>
        <v>20</v>
      </c>
      <c r="AH271">
        <f t="shared" ref="AH271" si="312">+D271</f>
        <v>6</v>
      </c>
    </row>
    <row r="272" spans="2:34" x14ac:dyDescent="0.55000000000000004">
      <c r="B272" s="265">
        <f t="shared" ref="B272" si="313">SUM(D272:AE272)-I272</f>
        <v>18</v>
      </c>
      <c r="C272" s="1">
        <v>44333</v>
      </c>
      <c r="D272">
        <v>4</v>
      </c>
      <c r="E272">
        <v>1</v>
      </c>
      <c r="F272">
        <v>2</v>
      </c>
      <c r="G272">
        <v>6</v>
      </c>
      <c r="H272">
        <v>1</v>
      </c>
      <c r="I272" s="265">
        <f t="shared" si="28"/>
        <v>4</v>
      </c>
      <c r="R272">
        <v>1</v>
      </c>
      <c r="T272">
        <v>1</v>
      </c>
      <c r="Z272">
        <v>1</v>
      </c>
      <c r="AD272">
        <v>1</v>
      </c>
      <c r="AF272" s="1">
        <f t="shared" ref="AF272" si="314">+C272</f>
        <v>44333</v>
      </c>
      <c r="AG272" s="266">
        <f t="shared" ref="AG272" si="315">+B272</f>
        <v>18</v>
      </c>
      <c r="AH272">
        <f t="shared" ref="AH272" si="316">+D272</f>
        <v>4</v>
      </c>
    </row>
    <row r="273" spans="2:34" x14ac:dyDescent="0.55000000000000004">
      <c r="B273" s="265">
        <f t="shared" ref="B273" si="317">SUM(D273:AE273)-I273</f>
        <v>14</v>
      </c>
      <c r="C273" s="1">
        <v>44334</v>
      </c>
      <c r="D273">
        <v>9</v>
      </c>
      <c r="E273">
        <v>1</v>
      </c>
      <c r="G273">
        <v>2</v>
      </c>
      <c r="I273" s="265">
        <f t="shared" si="28"/>
        <v>2</v>
      </c>
      <c r="S273">
        <v>1</v>
      </c>
      <c r="U273">
        <v>1</v>
      </c>
      <c r="AF273" s="1">
        <f t="shared" ref="AF273" si="318">+C273</f>
        <v>44334</v>
      </c>
      <c r="AG273" s="266">
        <f t="shared" ref="AG273" si="319">+B273</f>
        <v>14</v>
      </c>
      <c r="AH273">
        <f t="shared" ref="AH273" si="320">+D273</f>
        <v>9</v>
      </c>
    </row>
    <row r="274" spans="2:34" x14ac:dyDescent="0.55000000000000004">
      <c r="B274" s="265">
        <f t="shared" ref="B274" si="321">SUM(D274:AE274)-I274</f>
        <v>11</v>
      </c>
      <c r="C274" s="1">
        <v>44335</v>
      </c>
      <c r="D274">
        <v>2</v>
      </c>
      <c r="E274">
        <v>1</v>
      </c>
      <c r="F274">
        <v>1</v>
      </c>
      <c r="G274">
        <v>1</v>
      </c>
      <c r="I274" s="265">
        <f t="shared" si="28"/>
        <v>6</v>
      </c>
      <c r="AB274">
        <v>1</v>
      </c>
      <c r="AD274">
        <v>5</v>
      </c>
      <c r="AF274" s="1">
        <f t="shared" ref="AF274" si="322">+C274</f>
        <v>44335</v>
      </c>
      <c r="AG274" s="266">
        <f t="shared" ref="AG274" si="323">+B274</f>
        <v>11</v>
      </c>
      <c r="AH274">
        <f t="shared" ref="AH274" si="324">+D274</f>
        <v>2</v>
      </c>
    </row>
    <row r="275" spans="2:34" x14ac:dyDescent="0.55000000000000004">
      <c r="B275" s="265">
        <f t="shared" ref="B275" si="325">SUM(D275:AE275)-I275</f>
        <v>24</v>
      </c>
      <c r="C275" s="1">
        <v>44336</v>
      </c>
      <c r="D275">
        <v>9</v>
      </c>
      <c r="E275">
        <v>1</v>
      </c>
      <c r="F275">
        <v>1</v>
      </c>
      <c r="H275">
        <v>11</v>
      </c>
      <c r="I275" s="265">
        <f t="shared" si="28"/>
        <v>2</v>
      </c>
      <c r="Q275">
        <v>1</v>
      </c>
      <c r="T275">
        <v>1</v>
      </c>
      <c r="AF275" s="1">
        <f t="shared" ref="AF275" si="326">+C275</f>
        <v>44336</v>
      </c>
      <c r="AG275" s="266">
        <f t="shared" ref="AG275" si="327">+B275</f>
        <v>24</v>
      </c>
      <c r="AH275">
        <f t="shared" ref="AH275" si="328">+D275</f>
        <v>9</v>
      </c>
    </row>
    <row r="276" spans="2:34" x14ac:dyDescent="0.55000000000000004">
      <c r="B276" s="265">
        <f t="shared" ref="B276" si="329">SUM(D276:AE276)-I276</f>
        <v>9</v>
      </c>
      <c r="C276" s="1">
        <v>44337</v>
      </c>
      <c r="D276">
        <v>1</v>
      </c>
      <c r="E276">
        <v>5</v>
      </c>
      <c r="F276">
        <v>2</v>
      </c>
      <c r="I276" s="265">
        <f t="shared" si="28"/>
        <v>1</v>
      </c>
      <c r="W276">
        <v>1</v>
      </c>
      <c r="AF276" s="1">
        <f t="shared" ref="AF276" si="330">+C276</f>
        <v>44337</v>
      </c>
      <c r="AG276" s="266">
        <f t="shared" ref="AG276" si="331">+B276</f>
        <v>9</v>
      </c>
      <c r="AH276">
        <f t="shared" ref="AH276" si="332">+D276</f>
        <v>1</v>
      </c>
    </row>
    <row r="277" spans="2:34" x14ac:dyDescent="0.55000000000000004">
      <c r="B277" s="265">
        <f t="shared" ref="B277" si="333">SUM(D277:AE277)-I277</f>
        <v>18</v>
      </c>
      <c r="C277" s="1">
        <v>44338</v>
      </c>
      <c r="D277">
        <v>4</v>
      </c>
      <c r="E277">
        <v>3</v>
      </c>
      <c r="F277">
        <v>4</v>
      </c>
      <c r="H277">
        <v>2</v>
      </c>
      <c r="I277" s="265">
        <f t="shared" si="28"/>
        <v>5</v>
      </c>
      <c r="J277">
        <v>1</v>
      </c>
      <c r="W277">
        <v>1</v>
      </c>
      <c r="AB277">
        <v>1</v>
      </c>
      <c r="AC277">
        <v>1</v>
      </c>
      <c r="AD277">
        <v>1</v>
      </c>
      <c r="AF277" s="1">
        <f t="shared" ref="AF277" si="334">+C277</f>
        <v>44338</v>
      </c>
      <c r="AG277" s="266">
        <f t="shared" ref="AG277" si="335">+B277</f>
        <v>18</v>
      </c>
      <c r="AH277">
        <f t="shared" ref="AH277" si="336">+D277</f>
        <v>4</v>
      </c>
    </row>
    <row r="278" spans="2:34" x14ac:dyDescent="0.55000000000000004">
      <c r="B278" s="265">
        <f t="shared" ref="B278" si="337">SUM(D278:AE278)-I278</f>
        <v>18</v>
      </c>
      <c r="C278" s="1">
        <v>44339</v>
      </c>
      <c r="D278">
        <v>3</v>
      </c>
      <c r="E278">
        <v>3</v>
      </c>
      <c r="F278">
        <v>3</v>
      </c>
      <c r="G278">
        <v>2</v>
      </c>
      <c r="H278">
        <v>1</v>
      </c>
      <c r="I278" s="265">
        <f t="shared" si="28"/>
        <v>6</v>
      </c>
      <c r="M278">
        <v>1</v>
      </c>
      <c r="R278">
        <v>1</v>
      </c>
      <c r="T278">
        <v>1</v>
      </c>
      <c r="U278">
        <v>1</v>
      </c>
      <c r="X278">
        <v>1</v>
      </c>
      <c r="AB278">
        <v>1</v>
      </c>
      <c r="AF278" s="1">
        <f t="shared" ref="AF278" si="338">+C278</f>
        <v>44339</v>
      </c>
      <c r="AG278" s="266">
        <f t="shared" ref="AG278" si="339">+B278</f>
        <v>18</v>
      </c>
      <c r="AH278">
        <f t="shared" ref="AH278" si="340">+D278</f>
        <v>3</v>
      </c>
    </row>
    <row r="279" spans="2:34" x14ac:dyDescent="0.55000000000000004">
      <c r="B279" s="265">
        <f t="shared" ref="B279" si="341">SUM(D279:AE279)-I279</f>
        <v>13</v>
      </c>
      <c r="C279" s="1">
        <v>44340</v>
      </c>
      <c r="D279">
        <v>3</v>
      </c>
      <c r="F279">
        <v>1</v>
      </c>
      <c r="G279">
        <v>1</v>
      </c>
      <c r="H279">
        <v>2</v>
      </c>
      <c r="I279" s="265">
        <f t="shared" si="28"/>
        <v>6</v>
      </c>
      <c r="T279">
        <v>1</v>
      </c>
      <c r="U279">
        <v>1</v>
      </c>
      <c r="AA279">
        <v>2</v>
      </c>
      <c r="AB279">
        <v>2</v>
      </c>
      <c r="AF279" s="1">
        <f t="shared" ref="AF279" si="342">+C279</f>
        <v>44340</v>
      </c>
      <c r="AG279" s="266">
        <f t="shared" ref="AG279" si="343">+B279</f>
        <v>13</v>
      </c>
      <c r="AH279">
        <f t="shared" ref="AH279:AH280" si="344">+D279</f>
        <v>3</v>
      </c>
    </row>
    <row r="280" spans="2:34" x14ac:dyDescent="0.55000000000000004">
      <c r="B280" s="265">
        <f t="shared" ref="B280" si="345">SUM(D280:AE280)-I280</f>
        <v>12</v>
      </c>
      <c r="C280" s="1">
        <v>44341</v>
      </c>
      <c r="D280">
        <v>6</v>
      </c>
      <c r="F280">
        <v>2</v>
      </c>
      <c r="G280">
        <v>1</v>
      </c>
      <c r="H280">
        <v>1</v>
      </c>
      <c r="I280" s="265">
        <f t="shared" si="28"/>
        <v>2</v>
      </c>
      <c r="U280">
        <v>1</v>
      </c>
      <c r="AD280">
        <v>1</v>
      </c>
      <c r="AF280" s="1">
        <f t="shared" ref="AF280" si="346">+C280</f>
        <v>44341</v>
      </c>
      <c r="AG280" s="266">
        <f t="shared" ref="AG280" si="347">+B280</f>
        <v>12</v>
      </c>
      <c r="AH280">
        <f t="shared" si="344"/>
        <v>6</v>
      </c>
    </row>
    <row r="281" spans="2:34" x14ac:dyDescent="0.55000000000000004">
      <c r="B281" s="265">
        <f t="shared" ref="B281" si="348">SUM(D281:AE281)-I281</f>
        <v>17</v>
      </c>
      <c r="C281" s="1">
        <v>44342</v>
      </c>
      <c r="D281">
        <v>1</v>
      </c>
      <c r="E281">
        <v>12</v>
      </c>
      <c r="F281">
        <v>1</v>
      </c>
      <c r="H281">
        <v>1</v>
      </c>
      <c r="I281" s="265">
        <f t="shared" si="28"/>
        <v>2</v>
      </c>
      <c r="J281">
        <v>1</v>
      </c>
      <c r="X281">
        <v>1</v>
      </c>
      <c r="AF281" s="1">
        <f t="shared" ref="AF281" si="349">+C281</f>
        <v>44342</v>
      </c>
      <c r="AG281" s="266">
        <f t="shared" ref="AG281" si="350">+B281</f>
        <v>17</v>
      </c>
      <c r="AH281">
        <f t="shared" ref="AH281" si="351">+D281</f>
        <v>1</v>
      </c>
    </row>
    <row r="282" spans="2:34" x14ac:dyDescent="0.55000000000000004">
      <c r="B282" s="265">
        <f t="shared" ref="B282" si="352">SUM(D282:AE282)-I282</f>
        <v>7</v>
      </c>
      <c r="C282" s="1">
        <v>44343</v>
      </c>
      <c r="D282">
        <v>2</v>
      </c>
      <c r="E282">
        <v>1</v>
      </c>
      <c r="F282">
        <v>3</v>
      </c>
      <c r="I282" s="265">
        <f t="shared" si="28"/>
        <v>1</v>
      </c>
      <c r="U282">
        <v>1</v>
      </c>
      <c r="AF282" s="1">
        <f t="shared" ref="AF282" si="353">+C282</f>
        <v>44343</v>
      </c>
      <c r="AG282" s="266">
        <f t="shared" ref="AG282" si="354">+B282</f>
        <v>7</v>
      </c>
      <c r="AH282">
        <f t="shared" ref="AH282" si="355">+D282</f>
        <v>2</v>
      </c>
    </row>
    <row r="283" spans="2:34" x14ac:dyDescent="0.55000000000000004">
      <c r="B283" s="265">
        <f t="shared" ref="B283" si="356">SUM(D283:AE283)-I283</f>
        <v>14</v>
      </c>
      <c r="C283" s="1">
        <v>44344</v>
      </c>
      <c r="D283">
        <v>7</v>
      </c>
      <c r="E283">
        <v>1</v>
      </c>
      <c r="F283">
        <v>2</v>
      </c>
      <c r="G283">
        <v>2</v>
      </c>
      <c r="H283">
        <v>1</v>
      </c>
      <c r="I283" s="265">
        <f t="shared" si="28"/>
        <v>1</v>
      </c>
      <c r="AD283">
        <v>1</v>
      </c>
      <c r="AF283" s="1">
        <f t="shared" ref="AF283" si="357">+C283</f>
        <v>44344</v>
      </c>
      <c r="AG283" s="266">
        <f t="shared" ref="AG283" si="358">+B283</f>
        <v>14</v>
      </c>
      <c r="AH283">
        <f t="shared" ref="AH283" si="359">+D283</f>
        <v>7</v>
      </c>
    </row>
    <row r="284" spans="2:34" x14ac:dyDescent="0.55000000000000004">
      <c r="B284" s="265">
        <f t="shared" ref="B284" si="360">SUM(D284:AE284)-I284</f>
        <v>11</v>
      </c>
      <c r="C284" s="1">
        <v>44345</v>
      </c>
      <c r="D284">
        <v>5</v>
      </c>
      <c r="E284">
        <v>1</v>
      </c>
      <c r="F284">
        <v>1</v>
      </c>
      <c r="G284">
        <v>1</v>
      </c>
      <c r="H284">
        <v>2</v>
      </c>
      <c r="I284" s="265">
        <f t="shared" si="28"/>
        <v>1</v>
      </c>
      <c r="X284">
        <v>1</v>
      </c>
      <c r="AF284" s="1">
        <f t="shared" ref="AF284" si="361">+C284</f>
        <v>44345</v>
      </c>
      <c r="AG284" s="266">
        <f t="shared" ref="AG284" si="362">+B284</f>
        <v>11</v>
      </c>
      <c r="AH284">
        <f t="shared" ref="AH284" si="363">+D284</f>
        <v>5</v>
      </c>
    </row>
    <row r="285" spans="2:34" x14ac:dyDescent="0.55000000000000004">
      <c r="B285" s="265">
        <f t="shared" ref="B285" si="364">SUM(D285:AE285)-I285</f>
        <v>7</v>
      </c>
      <c r="C285" s="1">
        <v>44346</v>
      </c>
      <c r="D285">
        <v>2</v>
      </c>
      <c r="E285">
        <v>3</v>
      </c>
      <c r="H285">
        <v>1</v>
      </c>
      <c r="I285" s="265">
        <f t="shared" si="28"/>
        <v>1</v>
      </c>
      <c r="Q285">
        <v>1</v>
      </c>
      <c r="AF285" s="1">
        <f t="shared" ref="AF285" si="365">+C285</f>
        <v>44346</v>
      </c>
      <c r="AG285" s="266">
        <f t="shared" ref="AG285" si="366">+B285</f>
        <v>7</v>
      </c>
      <c r="AH285">
        <f t="shared" ref="AH285" si="367">+D285</f>
        <v>2</v>
      </c>
    </row>
    <row r="286" spans="2:34" x14ac:dyDescent="0.55000000000000004">
      <c r="B286" s="265">
        <f t="shared" ref="B286" si="368">SUM(D286:AE286)-I286</f>
        <v>12</v>
      </c>
      <c r="C286" s="1">
        <v>44347</v>
      </c>
      <c r="D286">
        <v>7</v>
      </c>
      <c r="E286">
        <v>2</v>
      </c>
      <c r="F286">
        <v>2</v>
      </c>
      <c r="I286" s="265">
        <f t="shared" si="28"/>
        <v>1</v>
      </c>
      <c r="U286">
        <v>1</v>
      </c>
      <c r="AF286" s="1">
        <f t="shared" ref="AF286" si="369">+C286</f>
        <v>44347</v>
      </c>
      <c r="AG286" s="266">
        <f t="shared" ref="AG286" si="370">+B286</f>
        <v>12</v>
      </c>
      <c r="AH286">
        <f t="shared" ref="AH286" si="371">+D286</f>
        <v>7</v>
      </c>
    </row>
    <row r="287" spans="2:34" x14ac:dyDescent="0.55000000000000004">
      <c r="B287" s="265">
        <f t="shared" ref="B287" si="372">SUM(D287:AE287)-I287</f>
        <v>14</v>
      </c>
      <c r="C287" s="1">
        <v>44348</v>
      </c>
      <c r="D287">
        <v>6</v>
      </c>
      <c r="E287">
        <v>3</v>
      </c>
      <c r="F287">
        <v>1</v>
      </c>
      <c r="H287">
        <v>3</v>
      </c>
      <c r="I287" s="265">
        <f t="shared" si="28"/>
        <v>1</v>
      </c>
      <c r="AC287">
        <v>1</v>
      </c>
      <c r="AF287" s="1">
        <f t="shared" ref="AF287" si="373">+C287</f>
        <v>44348</v>
      </c>
      <c r="AG287" s="266">
        <f t="shared" ref="AG287" si="374">+B287</f>
        <v>14</v>
      </c>
      <c r="AH287">
        <f t="shared" ref="AH287" si="375">+D287</f>
        <v>6</v>
      </c>
    </row>
    <row r="288" spans="2:34" x14ac:dyDescent="0.55000000000000004">
      <c r="B288" s="265">
        <f t="shared" ref="B288" si="376">SUM(D288:AE288)-I288</f>
        <v>9</v>
      </c>
      <c r="C288" s="1">
        <v>44349</v>
      </c>
      <c r="D288">
        <v>3</v>
      </c>
      <c r="E288">
        <v>2</v>
      </c>
      <c r="F288">
        <v>2</v>
      </c>
      <c r="H288">
        <v>1</v>
      </c>
      <c r="I288" s="265">
        <f t="shared" si="28"/>
        <v>1</v>
      </c>
      <c r="J288">
        <v>1</v>
      </c>
      <c r="AF288" s="1">
        <f t="shared" ref="AF288" si="377">+C288</f>
        <v>44349</v>
      </c>
      <c r="AG288" s="266">
        <f t="shared" ref="AG288" si="378">+B288</f>
        <v>9</v>
      </c>
      <c r="AH288">
        <f t="shared" ref="AH288" si="379">+D288</f>
        <v>3</v>
      </c>
    </row>
    <row r="289" spans="2:34" x14ac:dyDescent="0.55000000000000004">
      <c r="B289" s="265">
        <f t="shared" ref="B289" si="380">SUM(D289:AE289)-I289</f>
        <v>15</v>
      </c>
      <c r="C289" s="1">
        <v>44350</v>
      </c>
      <c r="D289">
        <v>5</v>
      </c>
      <c r="E289">
        <v>2</v>
      </c>
      <c r="F289">
        <v>2</v>
      </c>
      <c r="G289">
        <v>1</v>
      </c>
      <c r="I289" s="265">
        <f t="shared" si="28"/>
        <v>5</v>
      </c>
      <c r="J289">
        <v>1</v>
      </c>
      <c r="X289">
        <v>1</v>
      </c>
      <c r="AC289">
        <v>2</v>
      </c>
      <c r="AD289">
        <v>1</v>
      </c>
      <c r="AF289" s="1">
        <f t="shared" ref="AF289" si="381">+C289</f>
        <v>44350</v>
      </c>
      <c r="AG289" s="266">
        <f t="shared" ref="AG289" si="382">+B289</f>
        <v>15</v>
      </c>
      <c r="AH289">
        <f t="shared" ref="AH289" si="383">+D289</f>
        <v>5</v>
      </c>
    </row>
    <row r="290" spans="2:34" x14ac:dyDescent="0.55000000000000004">
      <c r="B290" s="265">
        <f t="shared" ref="B290" si="384">SUM(D290:AE290)-I290</f>
        <v>13</v>
      </c>
      <c r="C290" s="1">
        <v>44351</v>
      </c>
      <c r="D290">
        <v>1</v>
      </c>
      <c r="E290">
        <v>5</v>
      </c>
      <c r="F290">
        <v>1</v>
      </c>
      <c r="H290">
        <v>3</v>
      </c>
      <c r="I290" s="265">
        <f t="shared" si="28"/>
        <v>3</v>
      </c>
      <c r="J290">
        <v>2</v>
      </c>
      <c r="AC290">
        <v>1</v>
      </c>
      <c r="AF290" s="1">
        <f t="shared" ref="AF290" si="385">+C290</f>
        <v>44351</v>
      </c>
      <c r="AG290" s="266">
        <f t="shared" ref="AG290" si="386">+B290</f>
        <v>13</v>
      </c>
      <c r="AH290">
        <f t="shared" ref="AH290" si="387">+D290</f>
        <v>1</v>
      </c>
    </row>
    <row r="291" spans="2:34" x14ac:dyDescent="0.55000000000000004">
      <c r="B291" s="265">
        <f t="shared" ref="B291" si="388">SUM(D291:AE291)-I291</f>
        <v>23</v>
      </c>
      <c r="C291" s="1">
        <v>44352</v>
      </c>
      <c r="D291">
        <v>7</v>
      </c>
      <c r="E291">
        <v>2</v>
      </c>
      <c r="F291">
        <v>6</v>
      </c>
      <c r="G291">
        <v>1</v>
      </c>
      <c r="H291">
        <v>1</v>
      </c>
      <c r="I291" s="265">
        <f t="shared" si="28"/>
        <v>6</v>
      </c>
      <c r="J291">
        <v>1</v>
      </c>
      <c r="U291">
        <v>1</v>
      </c>
      <c r="AB291">
        <v>1</v>
      </c>
      <c r="AC291">
        <v>2</v>
      </c>
      <c r="AD291">
        <v>1</v>
      </c>
      <c r="AF291" s="1">
        <f t="shared" ref="AF291" si="389">+C291</f>
        <v>44352</v>
      </c>
      <c r="AG291" s="266">
        <f t="shared" ref="AG291" si="390">+B291</f>
        <v>23</v>
      </c>
      <c r="AH291">
        <f t="shared" ref="AH291" si="391">+D291</f>
        <v>7</v>
      </c>
    </row>
    <row r="292" spans="2:34" x14ac:dyDescent="0.55000000000000004">
      <c r="B292" s="265">
        <f t="shared" ref="B292" si="392">SUM(D292:AE292)-I292</f>
        <v>14</v>
      </c>
      <c r="C292" s="1">
        <v>44353</v>
      </c>
      <c r="D292">
        <v>4</v>
      </c>
      <c r="E292">
        <v>3</v>
      </c>
      <c r="F292">
        <v>1</v>
      </c>
      <c r="I292" s="265">
        <f t="shared" si="28"/>
        <v>6</v>
      </c>
      <c r="Q292">
        <v>1</v>
      </c>
      <c r="W292">
        <v>1</v>
      </c>
      <c r="AC292">
        <v>2</v>
      </c>
      <c r="AD292">
        <v>2</v>
      </c>
      <c r="AF292" s="1">
        <f t="shared" ref="AF292" si="393">+C292</f>
        <v>44353</v>
      </c>
      <c r="AG292" s="266">
        <f t="shared" ref="AG292" si="394">+B292</f>
        <v>14</v>
      </c>
      <c r="AH292">
        <f t="shared" ref="AH292" si="395">+D292</f>
        <v>4</v>
      </c>
    </row>
    <row r="293" spans="2:34" x14ac:dyDescent="0.55000000000000004">
      <c r="B293" s="265">
        <f t="shared" ref="B293" si="396">SUM(D293:AE293)-I293</f>
        <v>14</v>
      </c>
      <c r="C293" s="1">
        <v>44354</v>
      </c>
      <c r="D293">
        <v>2</v>
      </c>
      <c r="E293">
        <v>3</v>
      </c>
      <c r="F293">
        <v>1</v>
      </c>
      <c r="H293">
        <v>2</v>
      </c>
      <c r="I293" s="265">
        <f t="shared" si="28"/>
        <v>6</v>
      </c>
      <c r="J293">
        <v>1</v>
      </c>
      <c r="U293">
        <v>1</v>
      </c>
      <c r="X293">
        <v>2</v>
      </c>
      <c r="AB293">
        <v>1</v>
      </c>
      <c r="AC293">
        <v>1</v>
      </c>
      <c r="AF293" s="1">
        <f t="shared" ref="AF293" si="397">+C293</f>
        <v>44354</v>
      </c>
      <c r="AG293" s="266">
        <f t="shared" ref="AG293" si="398">+B293</f>
        <v>14</v>
      </c>
      <c r="AH293">
        <f t="shared" ref="AH293" si="399">+D293</f>
        <v>2</v>
      </c>
    </row>
    <row r="294" spans="2:34" x14ac:dyDescent="0.55000000000000004">
      <c r="B294" s="265">
        <f t="shared" ref="B294" si="400">SUM(D294:AE294)-I294</f>
        <v>8</v>
      </c>
      <c r="C294" s="1">
        <v>44355</v>
      </c>
      <c r="D294">
        <v>2</v>
      </c>
      <c r="E294">
        <v>1</v>
      </c>
      <c r="F294">
        <v>2</v>
      </c>
      <c r="H294">
        <v>1</v>
      </c>
      <c r="I294" s="265">
        <f t="shared" si="28"/>
        <v>2</v>
      </c>
      <c r="J294">
        <v>2</v>
      </c>
      <c r="AF294" s="1">
        <f t="shared" ref="AF294" si="401">+C294</f>
        <v>44355</v>
      </c>
      <c r="AG294" s="266">
        <f t="shared" ref="AG294" si="402">+B294</f>
        <v>8</v>
      </c>
      <c r="AH294">
        <f t="shared" ref="AH294" si="403">+D294</f>
        <v>2</v>
      </c>
    </row>
    <row r="295" spans="2:34" x14ac:dyDescent="0.55000000000000004">
      <c r="B295" s="265">
        <f t="shared" ref="B295" si="404">SUM(D295:AE295)-I295</f>
        <v>15</v>
      </c>
      <c r="C295" s="1">
        <v>44356</v>
      </c>
      <c r="D295">
        <v>7</v>
      </c>
      <c r="E295">
        <v>3</v>
      </c>
      <c r="F295">
        <v>1</v>
      </c>
      <c r="G295">
        <v>2</v>
      </c>
      <c r="I295" s="265">
        <f t="shared" si="28"/>
        <v>2</v>
      </c>
      <c r="AC295">
        <v>1</v>
      </c>
      <c r="AD295">
        <v>1</v>
      </c>
      <c r="AF295" s="1">
        <f t="shared" ref="AF295" si="405">+C295</f>
        <v>44356</v>
      </c>
      <c r="AG295" s="266">
        <f t="shared" ref="AG295" si="406">+B295</f>
        <v>15</v>
      </c>
      <c r="AH295">
        <f t="shared" ref="AH295" si="407">+D295</f>
        <v>7</v>
      </c>
    </row>
    <row r="296" spans="2:34" x14ac:dyDescent="0.55000000000000004">
      <c r="B296" s="265">
        <f t="shared" ref="B296" si="408">SUM(D296:AE296)-I296</f>
        <v>13</v>
      </c>
      <c r="C296" s="1">
        <v>44357</v>
      </c>
      <c r="D296">
        <v>2</v>
      </c>
      <c r="E296">
        <v>2</v>
      </c>
      <c r="F296">
        <v>2</v>
      </c>
      <c r="H296">
        <v>3</v>
      </c>
      <c r="I296" s="265">
        <f t="shared" si="28"/>
        <v>4</v>
      </c>
      <c r="J296">
        <v>1</v>
      </c>
      <c r="U296">
        <v>1</v>
      </c>
      <c r="AC296">
        <v>1</v>
      </c>
      <c r="AD296">
        <v>1</v>
      </c>
      <c r="AF296" s="1">
        <f t="shared" ref="AF296" si="409">+C296</f>
        <v>44357</v>
      </c>
      <c r="AG296" s="266">
        <f t="shared" ref="AG296" si="410">+B296</f>
        <v>13</v>
      </c>
      <c r="AH296">
        <f t="shared" ref="AH296" si="411">+D296</f>
        <v>2</v>
      </c>
    </row>
    <row r="297" spans="2:34" x14ac:dyDescent="0.55000000000000004">
      <c r="B297" s="265">
        <f t="shared" ref="B297" si="412">SUM(D297:AE297)-I297</f>
        <v>27</v>
      </c>
      <c r="C297" s="1">
        <v>44358</v>
      </c>
      <c r="D297">
        <v>8</v>
      </c>
      <c r="E297">
        <v>4</v>
      </c>
      <c r="F297">
        <v>1</v>
      </c>
      <c r="G297">
        <v>1</v>
      </c>
      <c r="H297">
        <v>1</v>
      </c>
      <c r="I297" s="265">
        <f t="shared" si="28"/>
        <v>12</v>
      </c>
      <c r="J297">
        <v>1</v>
      </c>
      <c r="U297">
        <v>4</v>
      </c>
      <c r="AB297">
        <v>1</v>
      </c>
      <c r="AC297">
        <v>6</v>
      </c>
      <c r="AF297" s="1">
        <f t="shared" ref="AF297" si="413">+C297</f>
        <v>44358</v>
      </c>
      <c r="AG297" s="266">
        <f t="shared" ref="AG297" si="414">+B297</f>
        <v>27</v>
      </c>
      <c r="AH297">
        <f t="shared" ref="AH297" si="415">+D297</f>
        <v>8</v>
      </c>
    </row>
    <row r="298" spans="2:34" x14ac:dyDescent="0.55000000000000004">
      <c r="B298" s="265">
        <f t="shared" ref="B298" si="416">SUM(D298:AE298)-I298</f>
        <v>28</v>
      </c>
      <c r="C298" s="1">
        <v>44359</v>
      </c>
      <c r="D298">
        <v>6</v>
      </c>
      <c r="E298">
        <v>7</v>
      </c>
      <c r="F298">
        <v>3</v>
      </c>
      <c r="G298">
        <v>1</v>
      </c>
      <c r="H298">
        <v>1</v>
      </c>
      <c r="I298" s="265">
        <f t="shared" si="28"/>
        <v>10</v>
      </c>
      <c r="U298">
        <v>1</v>
      </c>
      <c r="AB298">
        <v>2</v>
      </c>
      <c r="AC298">
        <v>5</v>
      </c>
      <c r="AD298">
        <v>2</v>
      </c>
      <c r="AF298" s="1">
        <f t="shared" ref="AF298" si="417">+C298</f>
        <v>44359</v>
      </c>
      <c r="AG298" s="266">
        <f t="shared" ref="AG298" si="418">+B298</f>
        <v>28</v>
      </c>
      <c r="AH298">
        <f t="shared" ref="AH298" si="419">+D298</f>
        <v>6</v>
      </c>
    </row>
    <row r="299" spans="2:34" x14ac:dyDescent="0.55000000000000004">
      <c r="B299" s="265">
        <f t="shared" ref="B299" si="420">SUM(D299:AE299)-I299</f>
        <v>19</v>
      </c>
      <c r="C299" s="1">
        <v>44360</v>
      </c>
      <c r="D299">
        <v>5</v>
      </c>
      <c r="E299">
        <v>3</v>
      </c>
      <c r="F299">
        <v>4</v>
      </c>
      <c r="I299" s="265">
        <f t="shared" si="28"/>
        <v>7</v>
      </c>
      <c r="J299">
        <v>1</v>
      </c>
      <c r="U299">
        <v>1</v>
      </c>
      <c r="X299">
        <v>3</v>
      </c>
      <c r="AC299">
        <v>2</v>
      </c>
      <c r="AF299" s="1">
        <f t="shared" ref="AF299" si="421">+C299</f>
        <v>44360</v>
      </c>
      <c r="AG299" s="266">
        <f t="shared" ref="AG299" si="422">+B299</f>
        <v>19</v>
      </c>
      <c r="AH299">
        <f t="shared" ref="AH299" si="423">+D299</f>
        <v>5</v>
      </c>
    </row>
    <row r="300" spans="2:34" x14ac:dyDescent="0.55000000000000004">
      <c r="B300" s="265">
        <f t="shared" ref="B300" si="424">SUM(D300:AE300)-I300</f>
        <v>18</v>
      </c>
      <c r="C300" s="1">
        <v>44361</v>
      </c>
      <c r="D300">
        <v>5</v>
      </c>
      <c r="E300">
        <v>8</v>
      </c>
      <c r="G300">
        <v>1</v>
      </c>
      <c r="H300">
        <v>1</v>
      </c>
      <c r="I300" s="265">
        <f t="shared" si="28"/>
        <v>3</v>
      </c>
      <c r="J300">
        <v>1</v>
      </c>
      <c r="AC300">
        <v>1</v>
      </c>
      <c r="AD300">
        <v>1</v>
      </c>
      <c r="AF300" s="1">
        <f t="shared" ref="AF300" si="425">+C300</f>
        <v>44361</v>
      </c>
      <c r="AG300" s="266">
        <f t="shared" ref="AG300" si="426">+B300</f>
        <v>18</v>
      </c>
      <c r="AH300">
        <f t="shared" ref="AH300" si="427">+D300</f>
        <v>5</v>
      </c>
    </row>
    <row r="301" spans="2:34" x14ac:dyDescent="0.55000000000000004">
      <c r="B301" s="265">
        <f t="shared" ref="B301" si="428">SUM(D301:AE301)-I301</f>
        <v>21</v>
      </c>
      <c r="C301" s="1">
        <v>44362</v>
      </c>
      <c r="D301">
        <v>3</v>
      </c>
      <c r="E301">
        <v>15</v>
      </c>
      <c r="F301">
        <v>1</v>
      </c>
      <c r="I301" s="265">
        <f t="shared" si="28"/>
        <v>2</v>
      </c>
      <c r="U301">
        <v>2</v>
      </c>
      <c r="AF301" s="1">
        <f t="shared" ref="AF301" si="429">+C301</f>
        <v>44362</v>
      </c>
      <c r="AG301" s="266">
        <f t="shared" ref="AG301" si="430">+B301</f>
        <v>21</v>
      </c>
      <c r="AH301">
        <f t="shared" ref="AH301" si="431">+D301</f>
        <v>3</v>
      </c>
    </row>
    <row r="302" spans="2:34" x14ac:dyDescent="0.55000000000000004">
      <c r="B302" s="265">
        <f t="shared" ref="B302" si="432">SUM(D302:AE302)-I302</f>
        <v>15</v>
      </c>
      <c r="C302" s="1">
        <v>44363</v>
      </c>
      <c r="D302">
        <v>2</v>
      </c>
      <c r="E302">
        <v>3</v>
      </c>
      <c r="F302">
        <v>1</v>
      </c>
      <c r="H302">
        <v>3</v>
      </c>
      <c r="I302" s="265">
        <f t="shared" si="28"/>
        <v>6</v>
      </c>
      <c r="J302">
        <v>1</v>
      </c>
      <c r="S302">
        <v>1</v>
      </c>
      <c r="U302">
        <v>1</v>
      </c>
      <c r="AC302">
        <v>3</v>
      </c>
      <c r="AF302" s="1">
        <f t="shared" ref="AF302" si="433">+C302</f>
        <v>44363</v>
      </c>
      <c r="AG302" s="266">
        <f t="shared" ref="AG302" si="434">+B302</f>
        <v>15</v>
      </c>
      <c r="AH302">
        <f t="shared" ref="AH302" si="435">+D302</f>
        <v>2</v>
      </c>
    </row>
    <row r="303" spans="2:34" x14ac:dyDescent="0.55000000000000004">
      <c r="B303" s="265">
        <f t="shared" ref="B303" si="436">SUM(D303:AE303)-I303</f>
        <v>22</v>
      </c>
      <c r="C303" s="1">
        <v>44364</v>
      </c>
      <c r="D303">
        <v>3</v>
      </c>
      <c r="E303">
        <v>8</v>
      </c>
      <c r="H303">
        <v>5</v>
      </c>
      <c r="I303" s="265">
        <f t="shared" si="28"/>
        <v>6</v>
      </c>
      <c r="AB303">
        <v>1</v>
      </c>
      <c r="AC303">
        <v>2</v>
      </c>
      <c r="AD303">
        <v>3</v>
      </c>
      <c r="AF303" s="1">
        <f t="shared" ref="AF303" si="437">+C303</f>
        <v>44364</v>
      </c>
      <c r="AG303" s="266">
        <f t="shared" ref="AG303" si="438">+B303</f>
        <v>22</v>
      </c>
      <c r="AH303">
        <f t="shared" ref="AH303" si="439">+D303</f>
        <v>3</v>
      </c>
    </row>
    <row r="304" spans="2:34" x14ac:dyDescent="0.55000000000000004">
      <c r="B304" s="265">
        <f t="shared" ref="B304" si="440">SUM(D304:AE304)-I304</f>
        <v>24</v>
      </c>
      <c r="C304" s="1">
        <v>44365</v>
      </c>
      <c r="D304">
        <v>6</v>
      </c>
      <c r="E304">
        <v>8</v>
      </c>
      <c r="G304">
        <v>2</v>
      </c>
      <c r="H304">
        <v>4</v>
      </c>
      <c r="I304" s="265">
        <f t="shared" si="28"/>
        <v>4</v>
      </c>
      <c r="J304">
        <v>1</v>
      </c>
      <c r="AC304">
        <v>2</v>
      </c>
      <c r="AD304">
        <v>1</v>
      </c>
      <c r="AF304" s="1">
        <f t="shared" ref="AF304" si="441">+C304</f>
        <v>44365</v>
      </c>
      <c r="AG304" s="266">
        <f t="shared" ref="AG304" si="442">+B304</f>
        <v>24</v>
      </c>
      <c r="AH304">
        <f t="shared" ref="AH304" si="443">+D304</f>
        <v>6</v>
      </c>
    </row>
    <row r="305" spans="2:34" x14ac:dyDescent="0.55000000000000004">
      <c r="B305" s="265">
        <f t="shared" ref="B305" si="444">SUM(D305:AE305)-I305</f>
        <v>23</v>
      </c>
      <c r="C305" s="1">
        <v>44366</v>
      </c>
      <c r="D305">
        <v>3</v>
      </c>
      <c r="E305">
        <v>12</v>
      </c>
      <c r="F305">
        <v>1</v>
      </c>
      <c r="H305">
        <v>1</v>
      </c>
      <c r="I305" s="265">
        <f t="shared" si="28"/>
        <v>6</v>
      </c>
      <c r="AC305">
        <v>4</v>
      </c>
      <c r="AD305">
        <v>2</v>
      </c>
      <c r="AF305" s="1">
        <f t="shared" ref="AF305" si="445">+C305</f>
        <v>44366</v>
      </c>
      <c r="AG305" s="266">
        <f t="shared" ref="AG305" si="446">+B305</f>
        <v>23</v>
      </c>
      <c r="AH305">
        <f t="shared" ref="AH305" si="447">+D305</f>
        <v>3</v>
      </c>
    </row>
    <row r="306" spans="2:34" x14ac:dyDescent="0.55000000000000004">
      <c r="B306" s="265">
        <f t="shared" ref="B306" si="448">SUM(D306:AE306)-I306</f>
        <v>16</v>
      </c>
      <c r="C306" s="1">
        <v>44367</v>
      </c>
      <c r="D306">
        <v>1</v>
      </c>
      <c r="E306">
        <v>6</v>
      </c>
      <c r="F306">
        <v>1</v>
      </c>
      <c r="H306">
        <v>1</v>
      </c>
      <c r="I306" s="265">
        <f t="shared" si="28"/>
        <v>7</v>
      </c>
      <c r="J306">
        <v>2</v>
      </c>
      <c r="Q306">
        <v>1</v>
      </c>
      <c r="U306">
        <v>1</v>
      </c>
      <c r="AC306">
        <v>3</v>
      </c>
      <c r="AF306" s="1">
        <f t="shared" ref="AF306" si="449">+C306</f>
        <v>44367</v>
      </c>
      <c r="AG306" s="266">
        <f t="shared" ref="AG306" si="450">+B306</f>
        <v>16</v>
      </c>
      <c r="AH306">
        <f t="shared" ref="AH306" si="451">+D306</f>
        <v>1</v>
      </c>
    </row>
    <row r="307" spans="2:34" x14ac:dyDescent="0.55000000000000004">
      <c r="B307" s="265">
        <f t="shared" ref="B307" si="452">SUM(D307:AE307)-I307</f>
        <v>23</v>
      </c>
      <c r="C307" s="1">
        <v>44368</v>
      </c>
      <c r="D307">
        <v>1</v>
      </c>
      <c r="E307">
        <v>5</v>
      </c>
      <c r="F307">
        <v>5</v>
      </c>
      <c r="H307">
        <v>7</v>
      </c>
      <c r="I307" s="265">
        <f t="shared" si="28"/>
        <v>5</v>
      </c>
      <c r="X307">
        <v>1</v>
      </c>
      <c r="AD307">
        <v>4</v>
      </c>
      <c r="AF307" s="1">
        <f t="shared" ref="AF307" si="453">+C307</f>
        <v>44368</v>
      </c>
      <c r="AG307" s="266">
        <f t="shared" ref="AG307" si="454">+B307</f>
        <v>23</v>
      </c>
      <c r="AH307">
        <f t="shared" ref="AH307" si="455">+D307</f>
        <v>1</v>
      </c>
    </row>
    <row r="308" spans="2:34" x14ac:dyDescent="0.55000000000000004">
      <c r="B308" s="265">
        <f t="shared" ref="B308" si="456">SUM(D308:AE308)-I308</f>
        <v>24</v>
      </c>
      <c r="C308" s="1">
        <v>44369</v>
      </c>
      <c r="D308">
        <v>6</v>
      </c>
      <c r="E308">
        <v>3</v>
      </c>
      <c r="F308">
        <v>12</v>
      </c>
      <c r="H308">
        <v>1</v>
      </c>
      <c r="I308" s="265">
        <f t="shared" si="28"/>
        <v>2</v>
      </c>
      <c r="U308">
        <v>2</v>
      </c>
      <c r="AF308" s="1">
        <f t="shared" ref="AF308" si="457">+C308</f>
        <v>44369</v>
      </c>
      <c r="AG308" s="266">
        <f t="shared" ref="AG308" si="458">+B308</f>
        <v>24</v>
      </c>
      <c r="AH308">
        <f t="shared" ref="AH308" si="459">+D308</f>
        <v>6</v>
      </c>
    </row>
    <row r="309" spans="2:34" x14ac:dyDescent="0.55000000000000004">
      <c r="B309" s="265">
        <f t="shared" ref="B309" si="460">SUM(D309:AE309)-I309</f>
        <v>16</v>
      </c>
      <c r="C309" s="1">
        <v>44370</v>
      </c>
      <c r="E309">
        <v>8</v>
      </c>
      <c r="F309">
        <v>3</v>
      </c>
      <c r="H309">
        <v>1</v>
      </c>
      <c r="I309" s="265">
        <f t="shared" si="28"/>
        <v>4</v>
      </c>
      <c r="W309">
        <v>1</v>
      </c>
      <c r="AC309">
        <v>3</v>
      </c>
      <c r="AF309" s="1">
        <f t="shared" ref="AF309" si="461">+C309</f>
        <v>44370</v>
      </c>
      <c r="AG309" s="266">
        <f t="shared" ref="AG309" si="462">+B309</f>
        <v>16</v>
      </c>
      <c r="AH309">
        <f t="shared" ref="AH309" si="463">+D309</f>
        <v>0</v>
      </c>
    </row>
    <row r="310" spans="2:34" x14ac:dyDescent="0.55000000000000004">
      <c r="B310" s="265">
        <f t="shared" ref="B310" si="464">SUM(D310:AE310)-I310</f>
        <v>24</v>
      </c>
      <c r="C310" s="1">
        <v>44371</v>
      </c>
      <c r="D310">
        <v>6</v>
      </c>
      <c r="E310">
        <v>6</v>
      </c>
      <c r="F310">
        <v>5</v>
      </c>
      <c r="I310" s="265">
        <f t="shared" si="28"/>
        <v>7</v>
      </c>
      <c r="J310">
        <v>1</v>
      </c>
      <c r="M310">
        <v>1</v>
      </c>
      <c r="T310">
        <v>1</v>
      </c>
      <c r="AB310">
        <v>1</v>
      </c>
      <c r="AC310">
        <v>2</v>
      </c>
      <c r="AD310">
        <v>1</v>
      </c>
      <c r="AF310" s="1">
        <f t="shared" ref="AF310" si="465">+C310</f>
        <v>44371</v>
      </c>
      <c r="AG310" s="266">
        <f t="shared" ref="AG310" si="466">+B310</f>
        <v>24</v>
      </c>
      <c r="AH310">
        <f t="shared" ref="AH310" si="467">+D310</f>
        <v>6</v>
      </c>
    </row>
    <row r="311" spans="2:34" x14ac:dyDescent="0.55000000000000004">
      <c r="B311" s="265">
        <f t="shared" ref="B311" si="468">SUM(D311:AE311)-I311</f>
        <v>25</v>
      </c>
      <c r="C311" s="1">
        <v>44372</v>
      </c>
      <c r="D311">
        <v>3</v>
      </c>
      <c r="E311">
        <v>4</v>
      </c>
      <c r="F311">
        <v>6</v>
      </c>
      <c r="H311">
        <v>4</v>
      </c>
      <c r="I311" s="265">
        <f t="shared" si="28"/>
        <v>8</v>
      </c>
      <c r="T311">
        <v>2</v>
      </c>
      <c r="AC311">
        <v>5</v>
      </c>
      <c r="AD311">
        <v>1</v>
      </c>
      <c r="AF311" s="1">
        <f t="shared" ref="AF311" si="469">+C311</f>
        <v>44372</v>
      </c>
      <c r="AG311" s="266">
        <f t="shared" ref="AG311" si="470">+B311</f>
        <v>25</v>
      </c>
      <c r="AH311">
        <f t="shared" ref="AH311" si="471">+D311</f>
        <v>3</v>
      </c>
    </row>
    <row r="312" spans="2:34" x14ac:dyDescent="0.55000000000000004">
      <c r="B312" s="265">
        <f t="shared" ref="B312" si="472">SUM(D312:AE312)-I312</f>
        <v>14</v>
      </c>
      <c r="C312" s="1">
        <v>44373</v>
      </c>
      <c r="D312">
        <v>1</v>
      </c>
      <c r="E312">
        <v>1</v>
      </c>
      <c r="F312">
        <v>1</v>
      </c>
      <c r="H312">
        <v>4</v>
      </c>
      <c r="I312" s="265">
        <f t="shared" si="28"/>
        <v>7</v>
      </c>
      <c r="J312">
        <v>1</v>
      </c>
      <c r="AB312">
        <v>1</v>
      </c>
      <c r="AC312">
        <v>5</v>
      </c>
      <c r="AF312" s="1">
        <f t="shared" ref="AF312" si="473">+C312</f>
        <v>44373</v>
      </c>
      <c r="AG312" s="266">
        <f t="shared" ref="AG312" si="474">+B312</f>
        <v>14</v>
      </c>
      <c r="AH312">
        <f t="shared" ref="AH312" si="475">+D312</f>
        <v>1</v>
      </c>
    </row>
    <row r="313" spans="2:34" ht="17.5" customHeight="1" x14ac:dyDescent="0.55000000000000004">
      <c r="B313" s="265"/>
      <c r="C313" s="1"/>
      <c r="I313" s="265"/>
      <c r="AF313" s="1"/>
      <c r="AG313" s="266"/>
    </row>
    <row r="314" spans="2:34" x14ac:dyDescent="0.55000000000000004">
      <c r="B314" s="240"/>
      <c r="C314" s="1"/>
      <c r="AF314" s="278">
        <v>1</v>
      </c>
    </row>
    <row r="315" spans="2:34" s="264" customFormat="1" ht="5" customHeight="1" x14ac:dyDescent="0.55000000000000004">
      <c r="B315" s="263"/>
      <c r="C315" s="262"/>
      <c r="AE315" s="5"/>
    </row>
    <row r="316" spans="2:34" ht="5.5" customHeight="1" x14ac:dyDescent="0.55000000000000004">
      <c r="B316" s="256"/>
      <c r="C316" s="1"/>
    </row>
    <row r="317" spans="2:34" x14ac:dyDescent="0.55000000000000004">
      <c r="B317">
        <f>SUM(B2:B316)</f>
        <v>4186</v>
      </c>
      <c r="C317" s="1" t="s">
        <v>348</v>
      </c>
      <c r="D317" s="27">
        <f>SUM(D2:D316)</f>
        <v>1317</v>
      </c>
      <c r="E317" s="27">
        <f>SUM(E2:E316)</f>
        <v>835</v>
      </c>
      <c r="F317" s="27">
        <f>SUM(F2:F316)</f>
        <v>447</v>
      </c>
      <c r="G317" s="27">
        <f>SUM(G2:G316)</f>
        <v>264</v>
      </c>
      <c r="H317" s="27">
        <f>SUM(H2:H316)</f>
        <v>300</v>
      </c>
      <c r="J317">
        <f t="shared" ref="J317:AD317" si="476">SUM(J2:J316)</f>
        <v>74</v>
      </c>
      <c r="K317">
        <f t="shared" si="476"/>
        <v>2</v>
      </c>
      <c r="L317">
        <f t="shared" si="476"/>
        <v>14</v>
      </c>
      <c r="M317">
        <f t="shared" si="476"/>
        <v>26</v>
      </c>
      <c r="N317">
        <f t="shared" si="476"/>
        <v>20</v>
      </c>
      <c r="O317">
        <f t="shared" si="476"/>
        <v>17</v>
      </c>
      <c r="P317">
        <f t="shared" si="476"/>
        <v>25</v>
      </c>
      <c r="Q317">
        <f t="shared" si="476"/>
        <v>41</v>
      </c>
      <c r="R317">
        <f t="shared" si="476"/>
        <v>6</v>
      </c>
      <c r="S317">
        <f t="shared" si="476"/>
        <v>21</v>
      </c>
      <c r="T317">
        <f t="shared" si="476"/>
        <v>35</v>
      </c>
      <c r="U317">
        <f t="shared" si="476"/>
        <v>77</v>
      </c>
      <c r="V317">
        <f t="shared" si="476"/>
        <v>1</v>
      </c>
      <c r="W317">
        <f t="shared" si="476"/>
        <v>65</v>
      </c>
      <c r="X317">
        <f t="shared" si="476"/>
        <v>104</v>
      </c>
      <c r="Y317">
        <f t="shared" si="476"/>
        <v>1</v>
      </c>
      <c r="Z317">
        <f t="shared" si="476"/>
        <v>42</v>
      </c>
      <c r="AA317">
        <f t="shared" si="476"/>
        <v>46</v>
      </c>
      <c r="AB317">
        <f t="shared" si="476"/>
        <v>175</v>
      </c>
      <c r="AC317">
        <f t="shared" si="476"/>
        <v>123</v>
      </c>
      <c r="AD317">
        <f t="shared" si="476"/>
        <v>108</v>
      </c>
    </row>
    <row r="318" spans="2:34" x14ac:dyDescent="0.55000000000000004">
      <c r="C318" s="1"/>
    </row>
    <row r="319" spans="2:34" ht="5" customHeight="1" x14ac:dyDescent="0.55000000000000004">
      <c r="C319" s="1"/>
    </row>
    <row r="322" spans="2:10" x14ac:dyDescent="0.55000000000000004">
      <c r="B322" s="240"/>
      <c r="J322">
        <f>SUM(B23:B51)</f>
        <v>368</v>
      </c>
    </row>
  </sheetData>
  <phoneticPr fontId="1"/>
  <pageMargins left="0.7" right="0.7" top="0.75" bottom="0.75" header="0.3" footer="0.3"/>
  <pageSetup paperSize="9" orientation="portrait" horizontalDpi="4294967293"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5D690-4DFF-4D23-B375-F267FFD13EA9}">
  <sheetPr>
    <tabColor rgb="FFFFFF00"/>
  </sheetPr>
  <dimension ref="R35:U60"/>
  <sheetViews>
    <sheetView topLeftCell="A103" zoomScale="70" zoomScaleNormal="70" workbookViewId="0">
      <selection activeCell="S119" sqref="S119"/>
    </sheetView>
  </sheetViews>
  <sheetFormatPr defaultRowHeight="18" x14ac:dyDescent="0.55000000000000004"/>
  <cols>
    <col min="1" max="1" width="1.1640625" customWidth="1"/>
  </cols>
  <sheetData>
    <row r="35" spans="21:21" x14ac:dyDescent="0.55000000000000004">
      <c r="U35">
        <v>1</v>
      </c>
    </row>
    <row r="54" spans="18:20" x14ac:dyDescent="0.55000000000000004">
      <c r="T54" t="s">
        <v>556</v>
      </c>
    </row>
    <row r="60" spans="18:20" x14ac:dyDescent="0.55000000000000004">
      <c r="R60" t="s">
        <v>621</v>
      </c>
    </row>
  </sheetData>
  <phoneticPr fontId="1"/>
  <pageMargins left="0.7" right="0.7" top="0.75" bottom="0.75" header="0.3" footer="0.3"/>
  <pageSetup paperSize="9" orientation="portrait" horizontalDpi="4294967293"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B58201-16ED-4E7D-A1C6-0FF5B2B6CF43}">
  <dimension ref="A3:Z356"/>
  <sheetViews>
    <sheetView topLeftCell="A2" workbookViewId="0">
      <pane xSplit="2" ySplit="2" topLeftCell="C348" activePane="bottomRight" state="frozen"/>
      <selection activeCell="O24" sqref="O24"/>
      <selection pane="topRight" activeCell="O24" sqref="O24"/>
      <selection pane="bottomLeft" activeCell="O24" sqref="O24"/>
      <selection pane="bottomRight" activeCell="G354" sqref="G354"/>
    </sheetView>
  </sheetViews>
  <sheetFormatPr defaultRowHeight="20" x14ac:dyDescent="0.55000000000000004"/>
  <cols>
    <col min="1" max="1" width="4.1640625" bestFit="1" customWidth="1"/>
    <col min="2" max="2" width="2.75" customWidth="1"/>
    <col min="3" max="3" width="1.25" customWidth="1"/>
    <col min="4" max="4" width="22" bestFit="1" customWidth="1"/>
    <col min="5" max="5" width="3.1640625" bestFit="1" customWidth="1"/>
    <col min="6" max="6" width="4.1640625" bestFit="1" customWidth="1"/>
    <col min="7" max="7" width="8.83203125" bestFit="1" customWidth="1"/>
    <col min="8" max="9" width="4.83203125" bestFit="1" customWidth="1"/>
    <col min="10" max="11" width="4.83203125" customWidth="1"/>
    <col min="12" max="12" width="4.83203125" style="268" customWidth="1"/>
    <col min="13" max="14" width="4.83203125" customWidth="1"/>
    <col min="15" max="15" width="6.6640625" bestFit="1" customWidth="1"/>
    <col min="16" max="16" width="8.5" bestFit="1" customWidth="1"/>
    <col min="17" max="17" width="4.83203125" bestFit="1" customWidth="1"/>
    <col min="18" max="18" width="4.83203125" style="268" customWidth="1"/>
    <col min="19" max="19" width="4.58203125" bestFit="1" customWidth="1"/>
    <col min="20" max="20" width="4.83203125" bestFit="1" customWidth="1"/>
    <col min="21" max="21" width="13.75" bestFit="1" customWidth="1"/>
    <col min="22" max="23" width="10.5" customWidth="1"/>
    <col min="24" max="24" width="10.5" style="45" customWidth="1"/>
    <col min="25" max="25" width="10.5" customWidth="1"/>
    <col min="26" max="26" width="10.5" style="45" customWidth="1"/>
  </cols>
  <sheetData>
    <row r="3" spans="1:26" x14ac:dyDescent="0.55000000000000004">
      <c r="E3" t="s">
        <v>264</v>
      </c>
      <c r="H3" s="247" t="s">
        <v>163</v>
      </c>
      <c r="I3" s="247" t="s">
        <v>9</v>
      </c>
      <c r="J3" s="247" t="s">
        <v>73</v>
      </c>
      <c r="K3" s="247" t="s">
        <v>9</v>
      </c>
      <c r="L3" s="271" t="s">
        <v>406</v>
      </c>
      <c r="M3" s="247" t="s">
        <v>132</v>
      </c>
      <c r="N3" s="247" t="s">
        <v>9</v>
      </c>
      <c r="O3" s="250" t="s">
        <v>182</v>
      </c>
      <c r="P3" s="250" t="s">
        <v>183</v>
      </c>
      <c r="Q3" s="250" t="s">
        <v>233</v>
      </c>
      <c r="R3" s="267" t="s">
        <v>407</v>
      </c>
      <c r="S3" s="250"/>
      <c r="T3" s="250" t="s">
        <v>9</v>
      </c>
      <c r="V3" t="s">
        <v>163</v>
      </c>
      <c r="W3" s="250" t="s">
        <v>253</v>
      </c>
      <c r="X3" s="45" t="s">
        <v>248</v>
      </c>
      <c r="Y3" t="s">
        <v>182</v>
      </c>
      <c r="Z3" s="45" t="s">
        <v>249</v>
      </c>
    </row>
    <row r="4" spans="1:26" x14ac:dyDescent="0.55000000000000004">
      <c r="A4">
        <v>1</v>
      </c>
      <c r="C4" t="s">
        <v>184</v>
      </c>
      <c r="D4" t="s">
        <v>185</v>
      </c>
      <c r="E4">
        <v>24</v>
      </c>
      <c r="G4" s="1">
        <v>44026</v>
      </c>
      <c r="I4">
        <v>0</v>
      </c>
      <c r="K4">
        <v>73</v>
      </c>
      <c r="N4">
        <v>3</v>
      </c>
      <c r="T4">
        <v>0</v>
      </c>
      <c r="U4" s="1"/>
      <c r="X4" s="45">
        <v>76</v>
      </c>
    </row>
    <row r="5" spans="1:26" x14ac:dyDescent="0.55000000000000004">
      <c r="A5">
        <v>2</v>
      </c>
      <c r="C5" s="45" t="s">
        <v>186</v>
      </c>
      <c r="D5" t="s">
        <v>187</v>
      </c>
      <c r="E5">
        <v>24</v>
      </c>
      <c r="G5" s="1">
        <v>44027</v>
      </c>
      <c r="H5" s="5">
        <v>1</v>
      </c>
      <c r="I5" s="248">
        <f>+I4+H5</f>
        <v>1</v>
      </c>
      <c r="J5" s="5"/>
      <c r="K5" s="248"/>
      <c r="L5" s="272"/>
      <c r="M5" s="5"/>
      <c r="N5" s="248"/>
      <c r="O5" s="5">
        <v>3</v>
      </c>
      <c r="P5" s="5"/>
      <c r="Q5" s="5"/>
      <c r="R5" s="269"/>
      <c r="S5" s="5"/>
      <c r="T5" s="248">
        <f>+T4+O5</f>
        <v>3</v>
      </c>
      <c r="U5" t="s">
        <v>188</v>
      </c>
      <c r="V5" t="s">
        <v>163</v>
      </c>
      <c r="W5" s="250" t="s">
        <v>254</v>
      </c>
      <c r="X5" s="45" t="s">
        <v>255</v>
      </c>
      <c r="Y5" t="s">
        <v>189</v>
      </c>
      <c r="Z5" s="45" t="s">
        <v>249</v>
      </c>
    </row>
    <row r="6" spans="1:26" x14ac:dyDescent="0.55000000000000004">
      <c r="C6" s="130" t="s">
        <v>190</v>
      </c>
      <c r="D6" s="5"/>
      <c r="E6" s="5"/>
      <c r="F6" s="5"/>
      <c r="G6" s="5"/>
      <c r="H6" s="5"/>
      <c r="I6" s="5"/>
      <c r="J6" s="5"/>
      <c r="K6" s="248"/>
      <c r="L6" s="272"/>
      <c r="M6" s="5"/>
      <c r="N6" s="248"/>
      <c r="O6" s="5"/>
      <c r="P6" s="5"/>
      <c r="Q6" s="5"/>
      <c r="R6" s="269"/>
      <c r="S6" s="5"/>
      <c r="T6" s="5"/>
      <c r="U6" s="1">
        <v>44026</v>
      </c>
      <c r="X6" s="45">
        <v>0</v>
      </c>
      <c r="Z6" s="45">
        <v>0</v>
      </c>
    </row>
    <row r="7" spans="1:26" x14ac:dyDescent="0.55000000000000004">
      <c r="A7">
        <v>3</v>
      </c>
      <c r="C7" s="45" t="s">
        <v>191</v>
      </c>
      <c r="D7" t="s">
        <v>192</v>
      </c>
      <c r="E7">
        <v>36</v>
      </c>
      <c r="H7" s="5">
        <v>5</v>
      </c>
      <c r="I7" s="248">
        <f>+I5+H7</f>
        <v>6</v>
      </c>
      <c r="J7" s="5"/>
      <c r="K7" s="248"/>
      <c r="L7" s="272"/>
      <c r="M7" s="5"/>
      <c r="N7" s="248"/>
      <c r="O7" s="5">
        <v>8</v>
      </c>
      <c r="P7" s="5"/>
      <c r="Q7" s="5"/>
      <c r="R7" s="269"/>
      <c r="S7" s="5"/>
      <c r="T7" s="248">
        <f>+T5+O7</f>
        <v>11</v>
      </c>
      <c r="U7" s="1">
        <v>44027</v>
      </c>
      <c r="V7" s="5">
        <v>1</v>
      </c>
      <c r="W7" s="27">
        <f t="shared" ref="W7:W38" si="0">+I7</f>
        <v>6</v>
      </c>
      <c r="X7" s="254">
        <f t="shared" ref="X7:X19" si="1">+X6+V7</f>
        <v>1</v>
      </c>
      <c r="Y7" s="5">
        <v>3</v>
      </c>
      <c r="Z7" s="254">
        <f>+Z6+Y7</f>
        <v>3</v>
      </c>
    </row>
    <row r="8" spans="1:26" x14ac:dyDescent="0.55000000000000004">
      <c r="A8">
        <v>4</v>
      </c>
      <c r="B8" s="249"/>
      <c r="C8" s="45" t="s">
        <v>193</v>
      </c>
      <c r="D8" t="s">
        <v>194</v>
      </c>
      <c r="E8">
        <v>12</v>
      </c>
      <c r="H8" s="5">
        <v>11</v>
      </c>
      <c r="I8" s="248">
        <f t="shared" ref="I8:I32" si="2">+I7+H8</f>
        <v>17</v>
      </c>
      <c r="J8" s="5"/>
      <c r="K8" s="248"/>
      <c r="L8" s="272"/>
      <c r="M8" s="5"/>
      <c r="N8" s="248"/>
      <c r="O8" s="5">
        <v>0</v>
      </c>
      <c r="P8" s="5"/>
      <c r="Q8" s="5"/>
      <c r="R8" s="269"/>
      <c r="S8" s="5"/>
      <c r="T8" s="248">
        <f t="shared" ref="T8:T13" si="3">+T7+O8</f>
        <v>11</v>
      </c>
      <c r="U8" s="1" t="s">
        <v>195</v>
      </c>
      <c r="V8" s="5">
        <v>5</v>
      </c>
      <c r="W8" s="27">
        <f t="shared" si="0"/>
        <v>17</v>
      </c>
      <c r="X8" s="254">
        <f t="shared" si="1"/>
        <v>6</v>
      </c>
      <c r="Y8" s="5">
        <v>8</v>
      </c>
      <c r="Z8" s="254">
        <f t="shared" ref="Z8:Z13" si="4">+Z7+Y8</f>
        <v>11</v>
      </c>
    </row>
    <row r="9" spans="1:26" x14ac:dyDescent="0.55000000000000004">
      <c r="A9">
        <v>5</v>
      </c>
      <c r="B9" s="249"/>
      <c r="C9" s="45" t="s">
        <v>196</v>
      </c>
      <c r="D9" t="s">
        <v>197</v>
      </c>
      <c r="E9">
        <v>12</v>
      </c>
      <c r="H9" s="5">
        <v>0</v>
      </c>
      <c r="I9" s="248">
        <f t="shared" si="2"/>
        <v>17</v>
      </c>
      <c r="J9" s="5"/>
      <c r="K9" s="248"/>
      <c r="L9" s="272"/>
      <c r="M9" s="5"/>
      <c r="N9" s="248"/>
      <c r="O9" s="5">
        <v>12</v>
      </c>
      <c r="P9" s="5"/>
      <c r="Q9" s="5"/>
      <c r="R9" s="269"/>
      <c r="S9" s="5"/>
      <c r="T9" s="248">
        <f t="shared" si="3"/>
        <v>23</v>
      </c>
      <c r="U9" s="1" t="s">
        <v>198</v>
      </c>
      <c r="V9" s="5">
        <v>11</v>
      </c>
      <c r="W9" s="27">
        <f t="shared" si="0"/>
        <v>17</v>
      </c>
      <c r="X9" s="254">
        <f t="shared" si="1"/>
        <v>17</v>
      </c>
      <c r="Y9" s="5">
        <v>0</v>
      </c>
      <c r="Z9" s="254">
        <f t="shared" si="4"/>
        <v>11</v>
      </c>
    </row>
    <row r="10" spans="1:26" x14ac:dyDescent="0.55000000000000004">
      <c r="A10">
        <v>6</v>
      </c>
      <c r="B10" s="249"/>
      <c r="C10" s="45" t="s">
        <v>199</v>
      </c>
      <c r="D10" t="s">
        <v>200</v>
      </c>
      <c r="E10">
        <v>12</v>
      </c>
      <c r="H10" s="5">
        <v>13</v>
      </c>
      <c r="I10" s="248">
        <f t="shared" si="2"/>
        <v>30</v>
      </c>
      <c r="J10" s="5"/>
      <c r="K10" s="248"/>
      <c r="L10" s="272"/>
      <c r="M10" s="5"/>
      <c r="N10" s="248"/>
      <c r="O10" s="5">
        <v>18</v>
      </c>
      <c r="P10" s="5"/>
      <c r="Q10" s="5"/>
      <c r="R10" s="269"/>
      <c r="S10" s="5"/>
      <c r="T10" s="248">
        <f t="shared" si="3"/>
        <v>41</v>
      </c>
      <c r="U10" s="1">
        <v>44030</v>
      </c>
      <c r="V10" s="5">
        <v>13</v>
      </c>
      <c r="W10" s="27">
        <f t="shared" si="0"/>
        <v>30</v>
      </c>
      <c r="X10" s="254">
        <f t="shared" si="1"/>
        <v>30</v>
      </c>
      <c r="Y10" s="5">
        <f>12+18</f>
        <v>30</v>
      </c>
      <c r="Z10" s="254">
        <f t="shared" si="4"/>
        <v>41</v>
      </c>
    </row>
    <row r="11" spans="1:26" x14ac:dyDescent="0.55000000000000004">
      <c r="A11">
        <v>7</v>
      </c>
      <c r="B11" s="249"/>
      <c r="C11" s="45" t="s">
        <v>201</v>
      </c>
      <c r="D11" t="s">
        <v>202</v>
      </c>
      <c r="E11">
        <v>24</v>
      </c>
      <c r="G11" s="1">
        <v>44031</v>
      </c>
      <c r="H11" s="5">
        <v>17</v>
      </c>
      <c r="I11" s="248">
        <f t="shared" si="2"/>
        <v>47</v>
      </c>
      <c r="J11" s="5"/>
      <c r="K11" s="248"/>
      <c r="L11" s="272"/>
      <c r="M11" s="5"/>
      <c r="N11" s="248"/>
      <c r="O11" s="5">
        <v>9</v>
      </c>
      <c r="P11" s="5"/>
      <c r="Q11" s="5"/>
      <c r="R11" s="269"/>
      <c r="S11" s="5"/>
      <c r="T11" s="248">
        <f t="shared" si="3"/>
        <v>50</v>
      </c>
      <c r="U11" s="1">
        <v>44031</v>
      </c>
      <c r="V11" s="5">
        <v>17</v>
      </c>
      <c r="W11" s="27">
        <f t="shared" si="0"/>
        <v>47</v>
      </c>
      <c r="X11" s="254">
        <f t="shared" si="1"/>
        <v>47</v>
      </c>
      <c r="Y11" s="5">
        <v>9</v>
      </c>
      <c r="Z11" s="254">
        <f t="shared" si="4"/>
        <v>50</v>
      </c>
    </row>
    <row r="12" spans="1:26" x14ac:dyDescent="0.55000000000000004">
      <c r="A12">
        <v>8</v>
      </c>
      <c r="B12" s="249"/>
      <c r="C12" s="45" t="s">
        <v>203</v>
      </c>
      <c r="D12" t="s">
        <v>204</v>
      </c>
      <c r="E12">
        <v>24</v>
      </c>
      <c r="G12" s="1">
        <v>44032</v>
      </c>
      <c r="H12" s="5">
        <v>8</v>
      </c>
      <c r="I12" s="248">
        <f t="shared" si="2"/>
        <v>55</v>
      </c>
      <c r="J12" s="5"/>
      <c r="K12" s="248"/>
      <c r="L12" s="272"/>
      <c r="M12" s="5"/>
      <c r="N12" s="248"/>
      <c r="O12" s="5">
        <v>5</v>
      </c>
      <c r="P12" s="5"/>
      <c r="Q12" s="5"/>
      <c r="R12" s="269"/>
      <c r="S12" s="5"/>
      <c r="T12" s="248">
        <f t="shared" si="3"/>
        <v>55</v>
      </c>
      <c r="U12" s="1">
        <v>44032</v>
      </c>
      <c r="V12" s="5">
        <v>8</v>
      </c>
      <c r="W12" s="27">
        <f t="shared" si="0"/>
        <v>55</v>
      </c>
      <c r="X12" s="254">
        <f t="shared" si="1"/>
        <v>55</v>
      </c>
      <c r="Y12" s="5">
        <v>5</v>
      </c>
      <c r="Z12" s="254">
        <f t="shared" si="4"/>
        <v>55</v>
      </c>
    </row>
    <row r="13" spans="1:26" x14ac:dyDescent="0.55000000000000004">
      <c r="A13">
        <v>9</v>
      </c>
      <c r="B13" s="249"/>
      <c r="C13" s="45" t="s">
        <v>205</v>
      </c>
      <c r="D13" t="s">
        <v>206</v>
      </c>
      <c r="E13">
        <v>24</v>
      </c>
      <c r="G13" s="1">
        <v>44033</v>
      </c>
      <c r="H13" s="5">
        <v>9</v>
      </c>
      <c r="I13" s="248">
        <f t="shared" si="2"/>
        <v>64</v>
      </c>
      <c r="J13" s="5"/>
      <c r="K13" s="248"/>
      <c r="L13" s="272"/>
      <c r="M13" s="5"/>
      <c r="N13" s="248"/>
      <c r="O13" s="5">
        <v>14</v>
      </c>
      <c r="P13" s="5"/>
      <c r="Q13" s="5"/>
      <c r="R13" s="269"/>
      <c r="S13" s="5"/>
      <c r="T13" s="248">
        <f t="shared" si="3"/>
        <v>69</v>
      </c>
      <c r="U13" s="1">
        <v>44033</v>
      </c>
      <c r="V13" s="5">
        <v>9</v>
      </c>
      <c r="W13" s="27">
        <f t="shared" si="0"/>
        <v>64</v>
      </c>
      <c r="X13" s="254">
        <f t="shared" si="1"/>
        <v>64</v>
      </c>
      <c r="Y13" s="5">
        <v>14</v>
      </c>
      <c r="Z13" s="254">
        <f t="shared" si="4"/>
        <v>69</v>
      </c>
    </row>
    <row r="14" spans="1:26" x14ac:dyDescent="0.55000000000000004">
      <c r="A14">
        <v>10</v>
      </c>
      <c r="B14" s="249"/>
      <c r="C14" s="45" t="s">
        <v>207</v>
      </c>
      <c r="D14" t="s">
        <v>208</v>
      </c>
      <c r="E14">
        <v>24</v>
      </c>
      <c r="G14" s="1">
        <v>44034</v>
      </c>
      <c r="H14" s="5">
        <v>18</v>
      </c>
      <c r="I14" s="248">
        <f t="shared" si="2"/>
        <v>82</v>
      </c>
      <c r="J14" s="5"/>
      <c r="K14" s="248"/>
      <c r="L14" s="272"/>
      <c r="M14" s="5"/>
      <c r="N14" s="248"/>
      <c r="O14" s="5">
        <v>24</v>
      </c>
      <c r="P14" s="5">
        <v>16</v>
      </c>
      <c r="Q14" s="5"/>
      <c r="R14" s="269"/>
      <c r="S14" s="5"/>
      <c r="T14" s="248">
        <f t="shared" ref="T14:T19" si="5">+T13+O14-P14</f>
        <v>77</v>
      </c>
      <c r="U14" s="1">
        <v>44034</v>
      </c>
      <c r="V14" s="5">
        <v>18</v>
      </c>
      <c r="W14" s="27">
        <f t="shared" si="0"/>
        <v>82</v>
      </c>
      <c r="X14" s="254">
        <f t="shared" si="1"/>
        <v>82</v>
      </c>
      <c r="Y14" s="5">
        <v>24</v>
      </c>
      <c r="Z14" s="251">
        <f t="shared" ref="Z14:Z19" si="6">+Z13+Y14-P14</f>
        <v>77</v>
      </c>
    </row>
    <row r="15" spans="1:26" x14ac:dyDescent="0.55000000000000004">
      <c r="A15">
        <v>11</v>
      </c>
      <c r="B15" s="249"/>
      <c r="C15" s="45" t="s">
        <v>209</v>
      </c>
      <c r="D15" t="s">
        <v>210</v>
      </c>
      <c r="E15">
        <v>24</v>
      </c>
      <c r="G15" s="1">
        <v>44035</v>
      </c>
      <c r="H15" s="5">
        <v>13</v>
      </c>
      <c r="I15" s="248">
        <f t="shared" si="2"/>
        <v>95</v>
      </c>
      <c r="J15" s="5"/>
      <c r="K15" s="248"/>
      <c r="L15" s="272"/>
      <c r="M15" s="5"/>
      <c r="N15" s="248"/>
      <c r="O15" s="5">
        <v>19</v>
      </c>
      <c r="P15" s="5">
        <v>11</v>
      </c>
      <c r="Q15" s="5"/>
      <c r="R15" s="269"/>
      <c r="S15" s="5"/>
      <c r="T15" s="248">
        <f t="shared" si="5"/>
        <v>85</v>
      </c>
      <c r="U15" s="1">
        <v>44035</v>
      </c>
      <c r="V15" s="5">
        <v>13</v>
      </c>
      <c r="W15" s="27">
        <f t="shared" si="0"/>
        <v>95</v>
      </c>
      <c r="X15" s="254">
        <f t="shared" si="1"/>
        <v>95</v>
      </c>
      <c r="Y15" s="5">
        <v>19</v>
      </c>
      <c r="Z15" s="251">
        <f t="shared" si="6"/>
        <v>85</v>
      </c>
    </row>
    <row r="16" spans="1:26" x14ac:dyDescent="0.55000000000000004">
      <c r="A16">
        <v>12</v>
      </c>
      <c r="B16" s="249"/>
      <c r="C16" s="45" t="s">
        <v>211</v>
      </c>
      <c r="D16" t="s">
        <v>212</v>
      </c>
      <c r="E16">
        <v>24</v>
      </c>
      <c r="G16" s="1">
        <v>44036</v>
      </c>
      <c r="H16" s="5">
        <v>20</v>
      </c>
      <c r="I16" s="248">
        <f t="shared" si="2"/>
        <v>115</v>
      </c>
      <c r="J16" s="5"/>
      <c r="K16" s="248"/>
      <c r="L16" s="272"/>
      <c r="M16" s="5"/>
      <c r="N16" s="248"/>
      <c r="O16" s="5">
        <v>38</v>
      </c>
      <c r="P16" s="5">
        <v>9</v>
      </c>
      <c r="Q16" s="5"/>
      <c r="R16" s="269"/>
      <c r="S16" s="5"/>
      <c r="T16" s="248">
        <f t="shared" si="5"/>
        <v>114</v>
      </c>
      <c r="U16" s="1">
        <f t="shared" ref="U16:U47" si="7">+G16</f>
        <v>44036</v>
      </c>
      <c r="V16" s="5">
        <v>20</v>
      </c>
      <c r="W16" s="27">
        <f t="shared" si="0"/>
        <v>115</v>
      </c>
      <c r="X16" s="254">
        <f t="shared" si="1"/>
        <v>115</v>
      </c>
      <c r="Y16" s="5">
        <f t="shared" ref="Y16:Y47" si="8">+O16</f>
        <v>38</v>
      </c>
      <c r="Z16" s="251">
        <f t="shared" si="6"/>
        <v>114</v>
      </c>
    </row>
    <row r="17" spans="1:26" x14ac:dyDescent="0.55000000000000004">
      <c r="A17">
        <v>13</v>
      </c>
      <c r="B17" s="249"/>
      <c r="C17" s="45" t="s">
        <v>213</v>
      </c>
      <c r="D17" t="s">
        <v>214</v>
      </c>
      <c r="E17">
        <v>24</v>
      </c>
      <c r="G17" s="1">
        <v>44037</v>
      </c>
      <c r="H17" s="5">
        <v>22</v>
      </c>
      <c r="I17" s="251">
        <f>+I16+H17+76</f>
        <v>213</v>
      </c>
      <c r="J17" s="5">
        <v>0</v>
      </c>
      <c r="K17" s="252">
        <v>73</v>
      </c>
      <c r="L17" s="273"/>
      <c r="M17" s="5">
        <v>0</v>
      </c>
      <c r="N17" s="252">
        <v>3</v>
      </c>
      <c r="O17" s="5">
        <v>38</v>
      </c>
      <c r="P17" s="5">
        <v>5</v>
      </c>
      <c r="Q17" s="5"/>
      <c r="R17" s="269"/>
      <c r="S17" s="5"/>
      <c r="T17" s="248">
        <f t="shared" si="5"/>
        <v>147</v>
      </c>
      <c r="U17" s="1">
        <f t="shared" si="7"/>
        <v>44037</v>
      </c>
      <c r="V17" s="5">
        <f t="shared" ref="V17:V48" si="9">+H17</f>
        <v>22</v>
      </c>
      <c r="W17" s="27">
        <f t="shared" si="0"/>
        <v>213</v>
      </c>
      <c r="X17" s="254">
        <f t="shared" si="1"/>
        <v>137</v>
      </c>
      <c r="Y17" s="5">
        <f t="shared" si="8"/>
        <v>38</v>
      </c>
      <c r="Z17" s="251">
        <f t="shared" si="6"/>
        <v>147</v>
      </c>
    </row>
    <row r="18" spans="1:26" x14ac:dyDescent="0.55000000000000004">
      <c r="A18">
        <v>14</v>
      </c>
      <c r="B18" s="249"/>
      <c r="C18" s="45" t="s">
        <v>215</v>
      </c>
      <c r="D18" t="s">
        <v>216</v>
      </c>
      <c r="E18">
        <v>24</v>
      </c>
      <c r="G18" s="1">
        <v>44038</v>
      </c>
      <c r="H18" s="5">
        <v>41</v>
      </c>
      <c r="I18" s="248">
        <f t="shared" si="2"/>
        <v>254</v>
      </c>
      <c r="J18" s="5">
        <v>0</v>
      </c>
      <c r="K18" s="253">
        <f t="shared" ref="K18:K37" si="10">+K17+J18</f>
        <v>73</v>
      </c>
      <c r="L18" s="274"/>
      <c r="M18" s="5">
        <v>0</v>
      </c>
      <c r="N18" s="253">
        <f t="shared" ref="N18:N42" si="11">+N17+M18</f>
        <v>3</v>
      </c>
      <c r="O18" s="5">
        <v>38</v>
      </c>
      <c r="P18" s="5">
        <v>15</v>
      </c>
      <c r="Q18" s="5"/>
      <c r="R18" s="269"/>
      <c r="S18" s="5"/>
      <c r="T18" s="248">
        <f t="shared" si="5"/>
        <v>170</v>
      </c>
      <c r="U18" s="1">
        <f t="shared" si="7"/>
        <v>44038</v>
      </c>
      <c r="V18" s="5">
        <f t="shared" si="9"/>
        <v>41</v>
      </c>
      <c r="W18" s="27">
        <f t="shared" si="0"/>
        <v>254</v>
      </c>
      <c r="X18" s="254">
        <f t="shared" si="1"/>
        <v>178</v>
      </c>
      <c r="Y18" s="5">
        <f t="shared" si="8"/>
        <v>38</v>
      </c>
      <c r="Z18" s="251">
        <f t="shared" si="6"/>
        <v>170</v>
      </c>
    </row>
    <row r="19" spans="1:26" x14ac:dyDescent="0.55000000000000004">
      <c r="A19">
        <v>15</v>
      </c>
      <c r="B19" s="249"/>
      <c r="C19" s="45" t="s">
        <v>217</v>
      </c>
      <c r="D19" t="s">
        <v>218</v>
      </c>
      <c r="E19">
        <v>24</v>
      </c>
      <c r="G19" s="1">
        <v>44039</v>
      </c>
      <c r="H19" s="130">
        <v>57</v>
      </c>
      <c r="I19" s="248">
        <f t="shared" si="2"/>
        <v>311</v>
      </c>
      <c r="J19" s="5"/>
      <c r="K19" s="253">
        <f t="shared" si="10"/>
        <v>73</v>
      </c>
      <c r="L19" s="274"/>
      <c r="M19" s="5"/>
      <c r="N19" s="253">
        <f t="shared" si="11"/>
        <v>3</v>
      </c>
      <c r="O19" s="130">
        <v>13</v>
      </c>
      <c r="P19" s="5">
        <v>18</v>
      </c>
      <c r="Q19" s="5"/>
      <c r="R19" s="269"/>
      <c r="S19" s="5"/>
      <c r="T19" s="254">
        <f t="shared" si="5"/>
        <v>165</v>
      </c>
      <c r="U19" s="1">
        <f t="shared" si="7"/>
        <v>44039</v>
      </c>
      <c r="V19" s="5">
        <f t="shared" si="9"/>
        <v>57</v>
      </c>
      <c r="W19" s="27">
        <f t="shared" si="0"/>
        <v>311</v>
      </c>
      <c r="X19" s="254">
        <f t="shared" si="1"/>
        <v>235</v>
      </c>
      <c r="Y19" s="5">
        <f t="shared" si="8"/>
        <v>13</v>
      </c>
      <c r="Z19" s="251">
        <f t="shared" si="6"/>
        <v>165</v>
      </c>
    </row>
    <row r="20" spans="1:26" x14ac:dyDescent="0.55000000000000004">
      <c r="A20">
        <v>16</v>
      </c>
      <c r="B20" s="249"/>
      <c r="C20" s="45" t="s">
        <v>219</v>
      </c>
      <c r="D20" t="s">
        <v>220</v>
      </c>
      <c r="E20">
        <v>24</v>
      </c>
      <c r="G20" s="1">
        <v>44040</v>
      </c>
      <c r="H20" s="130">
        <v>89</v>
      </c>
      <c r="I20" s="248">
        <f t="shared" si="2"/>
        <v>400</v>
      </c>
      <c r="J20" s="6">
        <v>2</v>
      </c>
      <c r="K20" s="253">
        <f t="shared" si="10"/>
        <v>75</v>
      </c>
      <c r="L20" s="274"/>
      <c r="M20" s="5"/>
      <c r="N20" s="253">
        <f t="shared" si="11"/>
        <v>3</v>
      </c>
      <c r="O20" s="130">
        <v>15</v>
      </c>
      <c r="P20" s="5">
        <v>43</v>
      </c>
      <c r="Q20" s="6">
        <v>4</v>
      </c>
      <c r="R20" s="270"/>
      <c r="S20" s="239">
        <f>+Q20+1</f>
        <v>5</v>
      </c>
      <c r="T20" s="254">
        <f t="shared" ref="T20:T25" si="12">+T19+O20-P20-Q20</f>
        <v>133</v>
      </c>
      <c r="U20" s="1">
        <f t="shared" si="7"/>
        <v>44040</v>
      </c>
      <c r="V20" s="5">
        <f t="shared" si="9"/>
        <v>89</v>
      </c>
      <c r="W20" s="27">
        <f t="shared" si="0"/>
        <v>400</v>
      </c>
      <c r="X20" s="254">
        <f>+X19+V20-J20</f>
        <v>322</v>
      </c>
      <c r="Y20" s="5">
        <f t="shared" si="8"/>
        <v>15</v>
      </c>
      <c r="Z20" s="251">
        <f t="shared" ref="Z20:Z25" si="13">+Z19+Y20-P20-Q20</f>
        <v>133</v>
      </c>
    </row>
    <row r="21" spans="1:26" x14ac:dyDescent="0.55000000000000004">
      <c r="A21">
        <v>17</v>
      </c>
      <c r="B21" s="249"/>
      <c r="C21" s="45" t="s">
        <v>221</v>
      </c>
      <c r="D21" t="s">
        <v>222</v>
      </c>
      <c r="E21">
        <v>24</v>
      </c>
      <c r="G21" s="1">
        <v>44041</v>
      </c>
      <c r="H21" s="130">
        <v>96</v>
      </c>
      <c r="I21" s="248">
        <f t="shared" si="2"/>
        <v>496</v>
      </c>
      <c r="J21" s="6">
        <v>4</v>
      </c>
      <c r="K21" s="253">
        <f t="shared" si="10"/>
        <v>79</v>
      </c>
      <c r="L21" s="274"/>
      <c r="M21" s="5"/>
      <c r="N21" s="253">
        <f t="shared" si="11"/>
        <v>3</v>
      </c>
      <c r="O21" s="130">
        <v>18</v>
      </c>
      <c r="P21" s="5">
        <v>8</v>
      </c>
      <c r="Q21" s="6"/>
      <c r="R21" s="270"/>
      <c r="S21" s="239">
        <f t="shared" ref="S21:S52" si="14">+S20+Q21</f>
        <v>5</v>
      </c>
      <c r="T21" s="254">
        <f t="shared" si="12"/>
        <v>143</v>
      </c>
      <c r="U21" s="1">
        <f t="shared" si="7"/>
        <v>44041</v>
      </c>
      <c r="V21" s="5">
        <f t="shared" si="9"/>
        <v>96</v>
      </c>
      <c r="W21" s="27">
        <f t="shared" si="0"/>
        <v>496</v>
      </c>
      <c r="X21" s="254">
        <f>+X20+V21-J21</f>
        <v>414</v>
      </c>
      <c r="Y21" s="5">
        <f t="shared" si="8"/>
        <v>18</v>
      </c>
      <c r="Z21" s="251">
        <f t="shared" si="13"/>
        <v>143</v>
      </c>
    </row>
    <row r="22" spans="1:26" x14ac:dyDescent="0.55000000000000004">
      <c r="A22">
        <v>18</v>
      </c>
      <c r="B22" s="249"/>
      <c r="C22" s="45" t="s">
        <v>226</v>
      </c>
      <c r="D22" t="s">
        <v>223</v>
      </c>
      <c r="E22">
        <v>24</v>
      </c>
      <c r="G22" s="1">
        <v>44042</v>
      </c>
      <c r="H22" s="130">
        <v>112</v>
      </c>
      <c r="I22" s="248">
        <f t="shared" si="2"/>
        <v>608</v>
      </c>
      <c r="J22" s="130">
        <v>3</v>
      </c>
      <c r="K22" s="253">
        <f t="shared" si="10"/>
        <v>82</v>
      </c>
      <c r="L22" s="274"/>
      <c r="M22" s="5"/>
      <c r="N22" s="253">
        <f t="shared" si="11"/>
        <v>3</v>
      </c>
      <c r="O22" s="130">
        <v>0</v>
      </c>
      <c r="P22" s="5">
        <v>30</v>
      </c>
      <c r="Q22" s="6">
        <v>5</v>
      </c>
      <c r="R22" s="270"/>
      <c r="S22" s="239">
        <f t="shared" si="14"/>
        <v>10</v>
      </c>
      <c r="T22" s="254">
        <f t="shared" si="12"/>
        <v>108</v>
      </c>
      <c r="U22" s="1">
        <f t="shared" si="7"/>
        <v>44042</v>
      </c>
      <c r="V22" s="5">
        <f t="shared" si="9"/>
        <v>112</v>
      </c>
      <c r="W22" s="27">
        <f t="shared" si="0"/>
        <v>608</v>
      </c>
      <c r="X22" s="254">
        <f>+X21+V22-J22</f>
        <v>523</v>
      </c>
      <c r="Y22" s="5">
        <f t="shared" si="8"/>
        <v>0</v>
      </c>
      <c r="Z22" s="251">
        <f t="shared" si="13"/>
        <v>108</v>
      </c>
    </row>
    <row r="23" spans="1:26" x14ac:dyDescent="0.55000000000000004">
      <c r="A23">
        <v>19</v>
      </c>
      <c r="B23" s="249"/>
      <c r="C23" s="45" t="s">
        <v>227</v>
      </c>
      <c r="D23" t="s">
        <v>224</v>
      </c>
      <c r="E23">
        <v>24</v>
      </c>
      <c r="G23" s="1">
        <v>44043</v>
      </c>
      <c r="H23" s="130">
        <v>31</v>
      </c>
      <c r="I23" s="248">
        <f t="shared" si="2"/>
        <v>639</v>
      </c>
      <c r="J23" s="130">
        <v>7</v>
      </c>
      <c r="K23" s="253">
        <f t="shared" si="10"/>
        <v>89</v>
      </c>
      <c r="L23" s="274"/>
      <c r="M23" s="5"/>
      <c r="N23" s="253">
        <f t="shared" si="11"/>
        <v>3</v>
      </c>
      <c r="O23" s="130">
        <v>8</v>
      </c>
      <c r="P23" s="5"/>
      <c r="Q23" s="6">
        <v>7</v>
      </c>
      <c r="R23" s="270"/>
      <c r="S23" s="239">
        <f t="shared" si="14"/>
        <v>17</v>
      </c>
      <c r="T23" s="254">
        <f t="shared" si="12"/>
        <v>109</v>
      </c>
      <c r="U23" s="1">
        <f t="shared" si="7"/>
        <v>44043</v>
      </c>
      <c r="V23" s="5">
        <f t="shared" si="9"/>
        <v>31</v>
      </c>
      <c r="W23" s="27">
        <f t="shared" si="0"/>
        <v>639</v>
      </c>
      <c r="X23" s="254">
        <f>+X22+V23-J23</f>
        <v>547</v>
      </c>
      <c r="Y23" s="5">
        <f t="shared" si="8"/>
        <v>8</v>
      </c>
      <c r="Z23" s="251">
        <f t="shared" si="13"/>
        <v>109</v>
      </c>
    </row>
    <row r="24" spans="1:26" x14ac:dyDescent="0.55000000000000004">
      <c r="A24">
        <v>20</v>
      </c>
      <c r="B24" s="249"/>
      <c r="C24" s="45" t="s">
        <v>228</v>
      </c>
      <c r="D24" t="s">
        <v>225</v>
      </c>
      <c r="E24">
        <v>24</v>
      </c>
      <c r="G24" s="1">
        <v>44044</v>
      </c>
      <c r="H24" s="130">
        <v>30</v>
      </c>
      <c r="I24" s="248">
        <f t="shared" si="2"/>
        <v>669</v>
      </c>
      <c r="J24" s="130">
        <v>7</v>
      </c>
      <c r="K24" s="253">
        <f t="shared" si="10"/>
        <v>96</v>
      </c>
      <c r="L24" s="274"/>
      <c r="M24" s="5"/>
      <c r="N24" s="253">
        <f t="shared" si="11"/>
        <v>3</v>
      </c>
      <c r="O24" s="130">
        <v>9</v>
      </c>
      <c r="P24" s="5"/>
      <c r="Q24" s="6">
        <v>6</v>
      </c>
      <c r="R24" s="270"/>
      <c r="S24" s="239">
        <f t="shared" si="14"/>
        <v>23</v>
      </c>
      <c r="T24" s="254">
        <f t="shared" si="12"/>
        <v>112</v>
      </c>
      <c r="U24" s="1">
        <f t="shared" si="7"/>
        <v>44044</v>
      </c>
      <c r="V24" s="5">
        <f t="shared" si="9"/>
        <v>30</v>
      </c>
      <c r="W24" s="27">
        <f t="shared" si="0"/>
        <v>669</v>
      </c>
      <c r="X24" s="254">
        <f>+X23+V24-J24-1</f>
        <v>569</v>
      </c>
      <c r="Y24" s="5">
        <f t="shared" si="8"/>
        <v>9</v>
      </c>
      <c r="Z24" s="251">
        <f t="shared" si="13"/>
        <v>112</v>
      </c>
    </row>
    <row r="25" spans="1:26" x14ac:dyDescent="0.55000000000000004">
      <c r="A25">
        <v>21</v>
      </c>
      <c r="B25" s="249"/>
      <c r="C25" s="45" t="s">
        <v>229</v>
      </c>
      <c r="D25" t="s">
        <v>230</v>
      </c>
      <c r="E25">
        <v>24</v>
      </c>
      <c r="G25" s="1">
        <v>44045</v>
      </c>
      <c r="H25" s="130">
        <v>28</v>
      </c>
      <c r="I25" s="248">
        <f t="shared" si="2"/>
        <v>697</v>
      </c>
      <c r="J25" s="130">
        <v>7</v>
      </c>
      <c r="K25" s="253">
        <f t="shared" si="10"/>
        <v>103</v>
      </c>
      <c r="L25" s="274"/>
      <c r="M25" s="5"/>
      <c r="N25" s="253">
        <f t="shared" si="11"/>
        <v>3</v>
      </c>
      <c r="O25" s="130">
        <v>8</v>
      </c>
      <c r="P25" s="5"/>
      <c r="Q25" s="6">
        <v>4</v>
      </c>
      <c r="R25" s="270"/>
      <c r="S25" s="239">
        <f t="shared" si="14"/>
        <v>27</v>
      </c>
      <c r="T25" s="254">
        <f t="shared" si="12"/>
        <v>116</v>
      </c>
      <c r="U25" s="1">
        <f t="shared" si="7"/>
        <v>44045</v>
      </c>
      <c r="V25" s="5">
        <f t="shared" si="9"/>
        <v>28</v>
      </c>
      <c r="W25" s="27">
        <f t="shared" si="0"/>
        <v>697</v>
      </c>
      <c r="X25" s="254">
        <f t="shared" ref="X25:X30" si="15">+X24+V25-J25</f>
        <v>590</v>
      </c>
      <c r="Y25" s="5">
        <f t="shared" si="8"/>
        <v>8</v>
      </c>
      <c r="Z25" s="251">
        <f t="shared" si="13"/>
        <v>116</v>
      </c>
    </row>
    <row r="26" spans="1:26" x14ac:dyDescent="0.55000000000000004">
      <c r="A26">
        <v>22</v>
      </c>
      <c r="B26" s="249"/>
      <c r="C26" s="45" t="s">
        <v>231</v>
      </c>
      <c r="D26" t="s">
        <v>232</v>
      </c>
      <c r="E26">
        <v>24</v>
      </c>
      <c r="G26" s="1">
        <v>44046</v>
      </c>
      <c r="H26" s="130">
        <v>28</v>
      </c>
      <c r="I26" s="248">
        <f t="shared" si="2"/>
        <v>725</v>
      </c>
      <c r="J26" s="130">
        <v>12</v>
      </c>
      <c r="K26" s="253">
        <f t="shared" si="10"/>
        <v>115</v>
      </c>
      <c r="L26" s="274"/>
      <c r="M26" s="5"/>
      <c r="N26" s="253">
        <f t="shared" si="11"/>
        <v>3</v>
      </c>
      <c r="O26" s="130">
        <v>9</v>
      </c>
      <c r="P26" s="5"/>
      <c r="Q26" s="6">
        <v>11</v>
      </c>
      <c r="R26" s="270"/>
      <c r="S26" s="239">
        <f t="shared" si="14"/>
        <v>38</v>
      </c>
      <c r="T26" s="254">
        <f t="shared" ref="T26:T57" si="16">+T25+O26-P26-Q26</f>
        <v>114</v>
      </c>
      <c r="U26" s="1">
        <f t="shared" si="7"/>
        <v>44046</v>
      </c>
      <c r="V26" s="5">
        <f t="shared" si="9"/>
        <v>28</v>
      </c>
      <c r="W26" s="27">
        <f t="shared" si="0"/>
        <v>725</v>
      </c>
      <c r="X26" s="254">
        <f t="shared" si="15"/>
        <v>606</v>
      </c>
      <c r="Y26" s="5">
        <f t="shared" si="8"/>
        <v>9</v>
      </c>
      <c r="Z26" s="251">
        <f t="shared" ref="Z26:Z57" si="17">+Z25+Y26-P26-Q26</f>
        <v>114</v>
      </c>
    </row>
    <row r="27" spans="1:26" x14ac:dyDescent="0.55000000000000004">
      <c r="A27">
        <v>23</v>
      </c>
      <c r="B27" s="249"/>
      <c r="C27" s="45" t="s">
        <v>234</v>
      </c>
      <c r="D27" t="s">
        <v>235</v>
      </c>
      <c r="E27">
        <v>24</v>
      </c>
      <c r="G27" s="1">
        <v>44047</v>
      </c>
      <c r="H27" s="130">
        <v>22</v>
      </c>
      <c r="I27" s="248">
        <f t="shared" si="2"/>
        <v>747</v>
      </c>
      <c r="J27" s="130">
        <v>10</v>
      </c>
      <c r="K27" s="253">
        <f t="shared" si="10"/>
        <v>125</v>
      </c>
      <c r="L27" s="274"/>
      <c r="M27" s="5"/>
      <c r="N27" s="253">
        <f t="shared" si="11"/>
        <v>3</v>
      </c>
      <c r="O27" s="130">
        <v>13</v>
      </c>
      <c r="P27" s="5"/>
      <c r="Q27" s="6">
        <v>5</v>
      </c>
      <c r="R27" s="270"/>
      <c r="S27" s="239">
        <f t="shared" si="14"/>
        <v>43</v>
      </c>
      <c r="T27" s="254">
        <f t="shared" si="16"/>
        <v>122</v>
      </c>
      <c r="U27" s="1">
        <f t="shared" si="7"/>
        <v>44047</v>
      </c>
      <c r="V27" s="5">
        <f t="shared" si="9"/>
        <v>22</v>
      </c>
      <c r="W27" s="27">
        <f t="shared" si="0"/>
        <v>747</v>
      </c>
      <c r="X27" s="254">
        <f t="shared" si="15"/>
        <v>618</v>
      </c>
      <c r="Y27" s="5">
        <f t="shared" si="8"/>
        <v>13</v>
      </c>
      <c r="Z27" s="251">
        <f t="shared" si="17"/>
        <v>122</v>
      </c>
    </row>
    <row r="28" spans="1:26" x14ac:dyDescent="0.55000000000000004">
      <c r="A28">
        <v>24</v>
      </c>
      <c r="B28" s="249"/>
      <c r="C28" s="45" t="s">
        <v>239</v>
      </c>
      <c r="D28" t="s">
        <v>236</v>
      </c>
      <c r="E28">
        <v>24</v>
      </c>
      <c r="G28" s="1">
        <v>44048</v>
      </c>
      <c r="H28" s="130">
        <v>27</v>
      </c>
      <c r="I28" s="248">
        <f t="shared" si="2"/>
        <v>774</v>
      </c>
      <c r="J28" s="130">
        <v>8</v>
      </c>
      <c r="K28" s="253">
        <f t="shared" si="10"/>
        <v>133</v>
      </c>
      <c r="L28" s="274"/>
      <c r="M28" s="5"/>
      <c r="N28" s="253">
        <f t="shared" si="11"/>
        <v>3</v>
      </c>
      <c r="O28" s="130">
        <v>12</v>
      </c>
      <c r="P28" s="5"/>
      <c r="Q28" s="6">
        <v>4</v>
      </c>
      <c r="R28" s="270"/>
      <c r="S28" s="239">
        <f t="shared" si="14"/>
        <v>47</v>
      </c>
      <c r="T28" s="254">
        <f t="shared" si="16"/>
        <v>130</v>
      </c>
      <c r="U28" s="1">
        <f t="shared" si="7"/>
        <v>44048</v>
      </c>
      <c r="V28" s="5">
        <f t="shared" si="9"/>
        <v>27</v>
      </c>
      <c r="W28" s="27">
        <f t="shared" si="0"/>
        <v>774</v>
      </c>
      <c r="X28" s="254">
        <f t="shared" si="15"/>
        <v>637</v>
      </c>
      <c r="Y28" s="5">
        <f t="shared" si="8"/>
        <v>12</v>
      </c>
      <c r="Z28" s="251">
        <f t="shared" si="17"/>
        <v>130</v>
      </c>
    </row>
    <row r="29" spans="1:26" x14ac:dyDescent="0.55000000000000004">
      <c r="A29">
        <v>25</v>
      </c>
      <c r="B29" s="249"/>
      <c r="C29" s="45" t="s">
        <v>238</v>
      </c>
      <c r="D29" t="s">
        <v>237</v>
      </c>
      <c r="E29">
        <v>24</v>
      </c>
      <c r="G29" s="1">
        <v>44049</v>
      </c>
      <c r="H29" s="130">
        <v>26</v>
      </c>
      <c r="I29" s="248">
        <f t="shared" si="2"/>
        <v>800</v>
      </c>
      <c r="J29" s="130">
        <v>20</v>
      </c>
      <c r="K29" s="253">
        <f t="shared" si="10"/>
        <v>153</v>
      </c>
      <c r="L29" s="274"/>
      <c r="M29" s="5"/>
      <c r="N29" s="253">
        <f t="shared" si="11"/>
        <v>3</v>
      </c>
      <c r="O29" s="130">
        <v>10</v>
      </c>
      <c r="P29" s="5"/>
      <c r="Q29" s="6">
        <v>12</v>
      </c>
      <c r="R29" s="270"/>
      <c r="S29" s="239">
        <f t="shared" si="14"/>
        <v>59</v>
      </c>
      <c r="T29" s="254">
        <f t="shared" si="16"/>
        <v>128</v>
      </c>
      <c r="U29" s="1">
        <f t="shared" si="7"/>
        <v>44049</v>
      </c>
      <c r="V29" s="5">
        <f t="shared" si="9"/>
        <v>26</v>
      </c>
      <c r="W29" s="27">
        <f t="shared" si="0"/>
        <v>800</v>
      </c>
      <c r="X29" s="254">
        <f t="shared" si="15"/>
        <v>643</v>
      </c>
      <c r="Y29" s="5">
        <f t="shared" si="8"/>
        <v>10</v>
      </c>
      <c r="Z29" s="251">
        <f t="shared" si="17"/>
        <v>128</v>
      </c>
    </row>
    <row r="30" spans="1:26" x14ac:dyDescent="0.55000000000000004">
      <c r="A30">
        <v>26</v>
      </c>
      <c r="B30" s="249"/>
      <c r="C30" s="45" t="s">
        <v>240</v>
      </c>
      <c r="D30" t="s">
        <v>241</v>
      </c>
      <c r="E30">
        <v>24</v>
      </c>
      <c r="G30" s="1">
        <v>44050</v>
      </c>
      <c r="H30" s="130">
        <v>25</v>
      </c>
      <c r="I30" s="248">
        <f t="shared" si="2"/>
        <v>825</v>
      </c>
      <c r="J30" s="130">
        <v>28</v>
      </c>
      <c r="K30" s="253">
        <f t="shared" si="10"/>
        <v>181</v>
      </c>
      <c r="L30" s="274"/>
      <c r="M30" s="5"/>
      <c r="N30" s="253">
        <f t="shared" si="11"/>
        <v>3</v>
      </c>
      <c r="O30" s="130">
        <v>8</v>
      </c>
      <c r="P30" s="5"/>
      <c r="Q30" s="6">
        <v>9</v>
      </c>
      <c r="R30" s="270"/>
      <c r="S30" s="239">
        <f t="shared" si="14"/>
        <v>68</v>
      </c>
      <c r="T30" s="254">
        <f t="shared" si="16"/>
        <v>127</v>
      </c>
      <c r="U30" s="1">
        <f t="shared" si="7"/>
        <v>44050</v>
      </c>
      <c r="V30" s="5">
        <f t="shared" si="9"/>
        <v>25</v>
      </c>
      <c r="W30" s="27">
        <f t="shared" si="0"/>
        <v>825</v>
      </c>
      <c r="X30" s="254">
        <f t="shared" si="15"/>
        <v>640</v>
      </c>
      <c r="Y30" s="5">
        <f t="shared" si="8"/>
        <v>8</v>
      </c>
      <c r="Z30" s="251">
        <f t="shared" si="17"/>
        <v>127</v>
      </c>
    </row>
    <row r="31" spans="1:26" x14ac:dyDescent="0.55000000000000004">
      <c r="A31">
        <v>27</v>
      </c>
      <c r="B31" s="249"/>
      <c r="C31" s="45" t="s">
        <v>242</v>
      </c>
      <c r="D31" t="s">
        <v>243</v>
      </c>
      <c r="E31">
        <v>24</v>
      </c>
      <c r="G31" s="1">
        <v>44051</v>
      </c>
      <c r="H31" s="130">
        <v>15</v>
      </c>
      <c r="I31" s="248">
        <f t="shared" si="2"/>
        <v>840</v>
      </c>
      <c r="J31" s="130">
        <v>30</v>
      </c>
      <c r="K31" s="253">
        <f t="shared" si="10"/>
        <v>211</v>
      </c>
      <c r="L31" s="274"/>
      <c r="M31" s="5"/>
      <c r="N31" s="253">
        <f t="shared" si="11"/>
        <v>3</v>
      </c>
      <c r="O31" s="130">
        <v>0</v>
      </c>
      <c r="P31" s="5"/>
      <c r="Q31" s="6">
        <v>4</v>
      </c>
      <c r="R31" s="270"/>
      <c r="S31" s="239">
        <f t="shared" si="14"/>
        <v>72</v>
      </c>
      <c r="T31" s="254">
        <f t="shared" si="16"/>
        <v>123</v>
      </c>
      <c r="U31" s="1">
        <f t="shared" si="7"/>
        <v>44051</v>
      </c>
      <c r="V31" s="5">
        <f t="shared" si="9"/>
        <v>15</v>
      </c>
      <c r="W31" s="27">
        <f t="shared" si="0"/>
        <v>840</v>
      </c>
      <c r="X31" s="254">
        <f t="shared" ref="X31:X62" si="18">+X30+V31-J31</f>
        <v>625</v>
      </c>
      <c r="Y31" s="5">
        <f t="shared" si="8"/>
        <v>0</v>
      </c>
      <c r="Z31" s="251">
        <f t="shared" si="17"/>
        <v>123</v>
      </c>
    </row>
    <row r="32" spans="1:26" x14ac:dyDescent="0.55000000000000004">
      <c r="A32">
        <v>28</v>
      </c>
      <c r="B32" s="249"/>
      <c r="C32" s="45" t="s">
        <v>246</v>
      </c>
      <c r="D32" t="s">
        <v>245</v>
      </c>
      <c r="E32">
        <v>24</v>
      </c>
      <c r="G32" s="1">
        <v>44052</v>
      </c>
      <c r="H32" s="130">
        <v>14</v>
      </c>
      <c r="I32" s="248">
        <f t="shared" si="2"/>
        <v>854</v>
      </c>
      <c r="J32" s="130">
        <v>47</v>
      </c>
      <c r="K32" s="253">
        <f t="shared" si="10"/>
        <v>258</v>
      </c>
      <c r="L32" s="274"/>
      <c r="M32" s="5"/>
      <c r="N32" s="253">
        <f t="shared" si="11"/>
        <v>3</v>
      </c>
      <c r="O32" s="130">
        <v>7</v>
      </c>
      <c r="P32" s="5"/>
      <c r="Q32" s="6">
        <v>7</v>
      </c>
      <c r="R32" s="270"/>
      <c r="S32" s="239">
        <f t="shared" si="14"/>
        <v>79</v>
      </c>
      <c r="T32" s="254">
        <f t="shared" si="16"/>
        <v>123</v>
      </c>
      <c r="U32" s="1">
        <f t="shared" si="7"/>
        <v>44052</v>
      </c>
      <c r="V32" s="5">
        <f t="shared" si="9"/>
        <v>14</v>
      </c>
      <c r="W32" s="27">
        <f t="shared" si="0"/>
        <v>854</v>
      </c>
      <c r="X32" s="254">
        <f t="shared" si="18"/>
        <v>592</v>
      </c>
      <c r="Y32" s="5">
        <f t="shared" si="8"/>
        <v>7</v>
      </c>
      <c r="Z32" s="251">
        <f t="shared" si="17"/>
        <v>123</v>
      </c>
    </row>
    <row r="33" spans="1:26" x14ac:dyDescent="0.55000000000000004">
      <c r="A33">
        <v>29</v>
      </c>
      <c r="B33" s="249"/>
      <c r="C33" s="45" t="s">
        <v>250</v>
      </c>
      <c r="D33" t="s">
        <v>247</v>
      </c>
      <c r="E33">
        <v>24</v>
      </c>
      <c r="G33" s="1">
        <v>44053</v>
      </c>
      <c r="H33" s="130">
        <v>13</v>
      </c>
      <c r="I33" s="248">
        <f t="shared" ref="I33:I42" si="19">+I32+H33</f>
        <v>867</v>
      </c>
      <c r="J33" s="130">
        <v>38</v>
      </c>
      <c r="K33" s="253">
        <f t="shared" si="10"/>
        <v>296</v>
      </c>
      <c r="L33" s="274"/>
      <c r="M33" s="5"/>
      <c r="N33" s="253">
        <f t="shared" si="11"/>
        <v>3</v>
      </c>
      <c r="O33" s="130">
        <v>11</v>
      </c>
      <c r="P33" s="5"/>
      <c r="Q33" s="6">
        <v>3</v>
      </c>
      <c r="R33" s="270"/>
      <c r="S33" s="239">
        <f t="shared" si="14"/>
        <v>82</v>
      </c>
      <c r="T33" s="254">
        <f t="shared" si="16"/>
        <v>131</v>
      </c>
      <c r="U33" s="1">
        <f t="shared" si="7"/>
        <v>44053</v>
      </c>
      <c r="V33" s="5">
        <f t="shared" si="9"/>
        <v>13</v>
      </c>
      <c r="W33" s="27">
        <f t="shared" si="0"/>
        <v>867</v>
      </c>
      <c r="X33" s="254">
        <f t="shared" si="18"/>
        <v>567</v>
      </c>
      <c r="Y33" s="5">
        <f t="shared" si="8"/>
        <v>11</v>
      </c>
      <c r="Z33" s="251">
        <f t="shared" si="17"/>
        <v>131</v>
      </c>
    </row>
    <row r="34" spans="1:26" x14ac:dyDescent="0.55000000000000004">
      <c r="A34">
        <v>30</v>
      </c>
      <c r="B34" s="249"/>
      <c r="C34" s="45" t="s">
        <v>251</v>
      </c>
      <c r="D34" t="s">
        <v>252</v>
      </c>
      <c r="E34">
        <v>24</v>
      </c>
      <c r="G34" s="1">
        <v>44054</v>
      </c>
      <c r="H34" s="130">
        <v>9</v>
      </c>
      <c r="I34" s="248">
        <f t="shared" si="19"/>
        <v>876</v>
      </c>
      <c r="J34" s="130">
        <v>41</v>
      </c>
      <c r="K34" s="253">
        <f t="shared" si="10"/>
        <v>337</v>
      </c>
      <c r="L34" s="274"/>
      <c r="M34" s="5"/>
      <c r="N34" s="253">
        <f t="shared" si="11"/>
        <v>3</v>
      </c>
      <c r="O34" s="130">
        <v>8</v>
      </c>
      <c r="P34" s="5"/>
      <c r="Q34" s="6">
        <v>8</v>
      </c>
      <c r="R34" s="270"/>
      <c r="S34" s="239">
        <f t="shared" si="14"/>
        <v>90</v>
      </c>
      <c r="T34" s="254">
        <f t="shared" si="16"/>
        <v>131</v>
      </c>
      <c r="U34" s="1">
        <f t="shared" si="7"/>
        <v>44054</v>
      </c>
      <c r="V34" s="5">
        <f t="shared" si="9"/>
        <v>9</v>
      </c>
      <c r="W34" s="27">
        <f t="shared" si="0"/>
        <v>876</v>
      </c>
      <c r="X34" s="254">
        <f t="shared" si="18"/>
        <v>535</v>
      </c>
      <c r="Y34" s="5">
        <f t="shared" si="8"/>
        <v>8</v>
      </c>
      <c r="Z34" s="251">
        <f t="shared" si="17"/>
        <v>131</v>
      </c>
    </row>
    <row r="35" spans="1:26" x14ac:dyDescent="0.55000000000000004">
      <c r="A35">
        <v>31</v>
      </c>
      <c r="B35" s="249"/>
      <c r="C35" s="45" t="s">
        <v>257</v>
      </c>
      <c r="D35" t="s">
        <v>256</v>
      </c>
      <c r="E35">
        <v>24</v>
      </c>
      <c r="G35" s="1">
        <v>44055</v>
      </c>
      <c r="H35" s="130">
        <v>8</v>
      </c>
      <c r="I35" s="248">
        <f t="shared" si="19"/>
        <v>884</v>
      </c>
      <c r="J35" s="130">
        <v>38</v>
      </c>
      <c r="K35" s="253">
        <f t="shared" si="10"/>
        <v>375</v>
      </c>
      <c r="L35" s="274"/>
      <c r="M35" s="5"/>
      <c r="N35" s="253">
        <f t="shared" si="11"/>
        <v>3</v>
      </c>
      <c r="O35" s="130">
        <v>5</v>
      </c>
      <c r="P35" s="5"/>
      <c r="Q35" s="6">
        <v>6</v>
      </c>
      <c r="R35" s="270"/>
      <c r="S35" s="239">
        <f t="shared" si="14"/>
        <v>96</v>
      </c>
      <c r="T35" s="254">
        <f t="shared" si="16"/>
        <v>130</v>
      </c>
      <c r="U35" s="1">
        <f t="shared" si="7"/>
        <v>44055</v>
      </c>
      <c r="V35" s="5">
        <f t="shared" si="9"/>
        <v>8</v>
      </c>
      <c r="W35" s="27">
        <f t="shared" si="0"/>
        <v>884</v>
      </c>
      <c r="X35" s="254">
        <f t="shared" si="18"/>
        <v>505</v>
      </c>
      <c r="Y35" s="5">
        <f t="shared" si="8"/>
        <v>5</v>
      </c>
      <c r="Z35" s="251">
        <f t="shared" si="17"/>
        <v>130</v>
      </c>
    </row>
    <row r="36" spans="1:26" x14ac:dyDescent="0.55000000000000004">
      <c r="A36">
        <v>32</v>
      </c>
      <c r="B36" s="249"/>
      <c r="C36" s="45" t="s">
        <v>259</v>
      </c>
      <c r="D36" t="s">
        <v>258</v>
      </c>
      <c r="E36">
        <v>24</v>
      </c>
      <c r="G36" s="1">
        <v>44056</v>
      </c>
      <c r="H36" s="130">
        <v>8</v>
      </c>
      <c r="I36" s="248">
        <f t="shared" si="19"/>
        <v>892</v>
      </c>
      <c r="J36" s="130">
        <v>49</v>
      </c>
      <c r="K36" s="253">
        <f t="shared" si="10"/>
        <v>424</v>
      </c>
      <c r="L36" s="274"/>
      <c r="M36" s="5"/>
      <c r="N36" s="253">
        <f t="shared" si="11"/>
        <v>3</v>
      </c>
      <c r="O36" s="130">
        <v>4</v>
      </c>
      <c r="P36" s="5"/>
      <c r="Q36" s="6">
        <v>5</v>
      </c>
      <c r="R36" s="270"/>
      <c r="S36" s="239">
        <f t="shared" si="14"/>
        <v>101</v>
      </c>
      <c r="T36" s="254">
        <f t="shared" si="16"/>
        <v>129</v>
      </c>
      <c r="U36" s="1">
        <f t="shared" si="7"/>
        <v>44056</v>
      </c>
      <c r="V36" s="5">
        <f t="shared" si="9"/>
        <v>8</v>
      </c>
      <c r="W36" s="27">
        <f t="shared" si="0"/>
        <v>892</v>
      </c>
      <c r="X36" s="254">
        <f t="shared" si="18"/>
        <v>464</v>
      </c>
      <c r="Y36" s="5">
        <f t="shared" si="8"/>
        <v>4</v>
      </c>
      <c r="Z36" s="251">
        <f t="shared" si="17"/>
        <v>129</v>
      </c>
    </row>
    <row r="37" spans="1:26" x14ac:dyDescent="0.55000000000000004">
      <c r="A37">
        <v>33</v>
      </c>
      <c r="B37" s="249"/>
      <c r="C37" s="45" t="s">
        <v>260</v>
      </c>
      <c r="D37" t="s">
        <v>262</v>
      </c>
      <c r="E37">
        <v>24</v>
      </c>
      <c r="G37" s="1">
        <v>44057</v>
      </c>
      <c r="H37" s="130">
        <v>7</v>
      </c>
      <c r="I37" s="248">
        <f t="shared" si="19"/>
        <v>899</v>
      </c>
      <c r="J37" s="130">
        <v>33</v>
      </c>
      <c r="K37" s="253">
        <f t="shared" si="10"/>
        <v>457</v>
      </c>
      <c r="L37" s="274"/>
      <c r="M37" s="5"/>
      <c r="N37" s="253">
        <f t="shared" si="11"/>
        <v>3</v>
      </c>
      <c r="O37" s="130">
        <v>2</v>
      </c>
      <c r="P37" s="5"/>
      <c r="Q37" s="6">
        <v>5</v>
      </c>
      <c r="R37" s="270"/>
      <c r="S37" s="239">
        <f t="shared" si="14"/>
        <v>106</v>
      </c>
      <c r="T37" s="254">
        <f t="shared" si="16"/>
        <v>126</v>
      </c>
      <c r="U37" s="1">
        <f t="shared" si="7"/>
        <v>44057</v>
      </c>
      <c r="V37" s="5">
        <f t="shared" si="9"/>
        <v>7</v>
      </c>
      <c r="W37" s="27">
        <f t="shared" si="0"/>
        <v>899</v>
      </c>
      <c r="X37" s="254">
        <f t="shared" si="18"/>
        <v>438</v>
      </c>
      <c r="Y37" s="5">
        <f t="shared" si="8"/>
        <v>2</v>
      </c>
      <c r="Z37" s="251">
        <f t="shared" si="17"/>
        <v>126</v>
      </c>
    </row>
    <row r="38" spans="1:26" x14ac:dyDescent="0.55000000000000004">
      <c r="A38">
        <v>34</v>
      </c>
      <c r="B38" s="249"/>
      <c r="C38" s="45" t="s">
        <v>261</v>
      </c>
      <c r="D38" t="s">
        <v>263</v>
      </c>
      <c r="E38">
        <v>24</v>
      </c>
      <c r="G38" s="1">
        <v>44058</v>
      </c>
      <c r="H38" s="130">
        <v>4</v>
      </c>
      <c r="I38" s="248">
        <f t="shared" si="19"/>
        <v>903</v>
      </c>
      <c r="J38" s="130">
        <v>41</v>
      </c>
      <c r="K38" s="253">
        <f t="shared" ref="K38:K43" si="20">+K37+J38</f>
        <v>498</v>
      </c>
      <c r="L38" s="274"/>
      <c r="M38" s="5"/>
      <c r="N38" s="253">
        <f t="shared" si="11"/>
        <v>3</v>
      </c>
      <c r="O38" s="130">
        <v>5</v>
      </c>
      <c r="P38" s="5"/>
      <c r="Q38" s="6">
        <v>3</v>
      </c>
      <c r="R38" s="270"/>
      <c r="S38" s="239">
        <f t="shared" si="14"/>
        <v>109</v>
      </c>
      <c r="T38" s="254">
        <f t="shared" si="16"/>
        <v>128</v>
      </c>
      <c r="U38" s="1">
        <f t="shared" si="7"/>
        <v>44058</v>
      </c>
      <c r="V38" s="5">
        <f t="shared" si="9"/>
        <v>4</v>
      </c>
      <c r="W38" s="27">
        <f t="shared" si="0"/>
        <v>903</v>
      </c>
      <c r="X38" s="254">
        <f t="shared" si="18"/>
        <v>401</v>
      </c>
      <c r="Y38" s="5">
        <f t="shared" si="8"/>
        <v>5</v>
      </c>
      <c r="Z38" s="251">
        <f t="shared" si="17"/>
        <v>128</v>
      </c>
    </row>
    <row r="39" spans="1:26" x14ac:dyDescent="0.55000000000000004">
      <c r="A39">
        <v>35</v>
      </c>
      <c r="B39" s="249"/>
      <c r="C39" s="45" t="s">
        <v>265</v>
      </c>
      <c r="D39" t="s">
        <v>266</v>
      </c>
      <c r="E39">
        <v>24</v>
      </c>
      <c r="F39">
        <v>1</v>
      </c>
      <c r="G39" s="1">
        <v>44059</v>
      </c>
      <c r="H39" s="130">
        <v>0</v>
      </c>
      <c r="I39" s="248">
        <f t="shared" si="19"/>
        <v>903</v>
      </c>
      <c r="J39" s="130">
        <v>23</v>
      </c>
      <c r="K39" s="253">
        <f t="shared" si="20"/>
        <v>521</v>
      </c>
      <c r="L39" s="274"/>
      <c r="M39" s="5"/>
      <c r="N39" s="253">
        <f t="shared" si="11"/>
        <v>3</v>
      </c>
      <c r="O39" s="130">
        <v>1</v>
      </c>
      <c r="P39" s="5"/>
      <c r="Q39" s="6">
        <v>2</v>
      </c>
      <c r="R39" s="270"/>
      <c r="S39" s="239">
        <f t="shared" si="14"/>
        <v>111</v>
      </c>
      <c r="T39" s="254">
        <f t="shared" si="16"/>
        <v>127</v>
      </c>
      <c r="U39" s="1">
        <f t="shared" si="7"/>
        <v>44059</v>
      </c>
      <c r="V39" s="5">
        <f t="shared" si="9"/>
        <v>0</v>
      </c>
      <c r="W39" s="27">
        <f t="shared" ref="W39:W70" si="21">+I39</f>
        <v>903</v>
      </c>
      <c r="X39" s="254">
        <f t="shared" si="18"/>
        <v>378</v>
      </c>
      <c r="Y39" s="5">
        <f t="shared" si="8"/>
        <v>1</v>
      </c>
      <c r="Z39" s="251">
        <f t="shared" si="17"/>
        <v>127</v>
      </c>
    </row>
    <row r="40" spans="1:26" x14ac:dyDescent="0.55000000000000004">
      <c r="A40">
        <v>36</v>
      </c>
      <c r="B40" s="249"/>
      <c r="C40" s="45" t="s">
        <v>268</v>
      </c>
      <c r="D40" t="s">
        <v>267</v>
      </c>
      <c r="E40">
        <v>24</v>
      </c>
      <c r="F40">
        <v>2</v>
      </c>
      <c r="G40" s="1">
        <v>44060</v>
      </c>
      <c r="H40" s="130">
        <v>0</v>
      </c>
      <c r="I40" s="248">
        <f t="shared" si="19"/>
        <v>903</v>
      </c>
      <c r="J40" s="130">
        <v>24</v>
      </c>
      <c r="K40" s="253">
        <f t="shared" si="20"/>
        <v>545</v>
      </c>
      <c r="L40" s="274"/>
      <c r="M40" s="5"/>
      <c r="N40" s="253">
        <f t="shared" si="11"/>
        <v>3</v>
      </c>
      <c r="O40" s="130">
        <v>1</v>
      </c>
      <c r="P40" s="5"/>
      <c r="Q40" s="6">
        <v>4</v>
      </c>
      <c r="R40" s="270"/>
      <c r="S40" s="239">
        <f t="shared" si="14"/>
        <v>115</v>
      </c>
      <c r="T40" s="254">
        <f t="shared" si="16"/>
        <v>124</v>
      </c>
      <c r="U40" s="1">
        <f t="shared" si="7"/>
        <v>44060</v>
      </c>
      <c r="V40" s="5">
        <f t="shared" si="9"/>
        <v>0</v>
      </c>
      <c r="W40" s="27">
        <f t="shared" si="21"/>
        <v>903</v>
      </c>
      <c r="X40" s="254">
        <f t="shared" si="18"/>
        <v>354</v>
      </c>
      <c r="Y40" s="5">
        <f t="shared" si="8"/>
        <v>1</v>
      </c>
      <c r="Z40" s="251">
        <f t="shared" si="17"/>
        <v>124</v>
      </c>
    </row>
    <row r="41" spans="1:26" x14ac:dyDescent="0.55000000000000004">
      <c r="A41">
        <v>37</v>
      </c>
      <c r="B41" s="249"/>
      <c r="C41" s="45" t="s">
        <v>269</v>
      </c>
      <c r="D41" t="s">
        <v>270</v>
      </c>
      <c r="E41">
        <v>24</v>
      </c>
      <c r="F41">
        <v>3</v>
      </c>
      <c r="G41" s="1">
        <v>44061</v>
      </c>
      <c r="H41" s="130">
        <v>0</v>
      </c>
      <c r="I41" s="248">
        <f t="shared" si="19"/>
        <v>903</v>
      </c>
      <c r="J41" s="130">
        <v>23</v>
      </c>
      <c r="K41" s="253">
        <f t="shared" si="20"/>
        <v>568</v>
      </c>
      <c r="L41" s="274"/>
      <c r="M41" s="5"/>
      <c r="N41" s="253">
        <f t="shared" si="11"/>
        <v>3</v>
      </c>
      <c r="O41" s="130">
        <v>0</v>
      </c>
      <c r="P41" s="5"/>
      <c r="Q41" s="6">
        <v>12</v>
      </c>
      <c r="R41" s="270"/>
      <c r="S41" s="239">
        <f t="shared" si="14"/>
        <v>127</v>
      </c>
      <c r="T41" s="254">
        <f t="shared" si="16"/>
        <v>112</v>
      </c>
      <c r="U41" s="1">
        <f t="shared" si="7"/>
        <v>44061</v>
      </c>
      <c r="V41" s="5">
        <f t="shared" si="9"/>
        <v>0</v>
      </c>
      <c r="W41" s="27">
        <f t="shared" si="21"/>
        <v>903</v>
      </c>
      <c r="X41" s="254">
        <f t="shared" si="18"/>
        <v>331</v>
      </c>
      <c r="Y41" s="5">
        <f t="shared" si="8"/>
        <v>0</v>
      </c>
      <c r="Z41" s="251">
        <f t="shared" si="17"/>
        <v>112</v>
      </c>
    </row>
    <row r="42" spans="1:26" x14ac:dyDescent="0.55000000000000004">
      <c r="A42">
        <v>38</v>
      </c>
      <c r="B42" s="249"/>
      <c r="C42" s="45" t="s">
        <v>271</v>
      </c>
      <c r="D42" t="s">
        <v>272</v>
      </c>
      <c r="E42">
        <v>24</v>
      </c>
      <c r="F42">
        <v>4</v>
      </c>
      <c r="G42" s="1">
        <v>44062</v>
      </c>
      <c r="H42" s="130">
        <v>0</v>
      </c>
      <c r="I42" s="248">
        <f t="shared" si="19"/>
        <v>903</v>
      </c>
      <c r="J42" s="130">
        <v>29</v>
      </c>
      <c r="K42" s="253">
        <f t="shared" si="20"/>
        <v>597</v>
      </c>
      <c r="L42" s="274"/>
      <c r="M42" s="5"/>
      <c r="N42" s="253">
        <f t="shared" si="11"/>
        <v>3</v>
      </c>
      <c r="O42" s="130">
        <v>0</v>
      </c>
      <c r="P42" s="5"/>
      <c r="Q42" s="6">
        <v>7</v>
      </c>
      <c r="R42" s="270"/>
      <c r="S42" s="239">
        <f t="shared" si="14"/>
        <v>134</v>
      </c>
      <c r="T42" s="254">
        <f t="shared" si="16"/>
        <v>105</v>
      </c>
      <c r="U42" s="1">
        <f t="shared" si="7"/>
        <v>44062</v>
      </c>
      <c r="V42" s="5">
        <f t="shared" si="9"/>
        <v>0</v>
      </c>
      <c r="W42" s="27">
        <f t="shared" si="21"/>
        <v>903</v>
      </c>
      <c r="X42" s="254">
        <f t="shared" si="18"/>
        <v>302</v>
      </c>
      <c r="Y42" s="5">
        <f t="shared" si="8"/>
        <v>0</v>
      </c>
      <c r="Z42" s="251">
        <f t="shared" si="17"/>
        <v>105</v>
      </c>
    </row>
    <row r="43" spans="1:26" x14ac:dyDescent="0.55000000000000004">
      <c r="A43">
        <v>39</v>
      </c>
      <c r="B43" s="249"/>
      <c r="C43" s="45" t="s">
        <v>273</v>
      </c>
      <c r="D43" t="s">
        <v>274</v>
      </c>
      <c r="E43">
        <v>24</v>
      </c>
      <c r="F43">
        <v>5</v>
      </c>
      <c r="G43" s="1">
        <v>44063</v>
      </c>
      <c r="H43" s="130">
        <v>0</v>
      </c>
      <c r="I43" s="248">
        <f t="shared" ref="I43:I74" si="22">+I42+H43</f>
        <v>903</v>
      </c>
      <c r="J43" s="130">
        <v>28</v>
      </c>
      <c r="K43" s="253">
        <f t="shared" si="20"/>
        <v>625</v>
      </c>
      <c r="L43" s="274"/>
      <c r="M43" s="5"/>
      <c r="N43" s="253">
        <f t="shared" ref="N43:N74" si="23">+N42+M43</f>
        <v>3</v>
      </c>
      <c r="O43" s="130">
        <v>0</v>
      </c>
      <c r="P43" s="5"/>
      <c r="Q43" s="6">
        <v>12</v>
      </c>
      <c r="R43" s="270"/>
      <c r="S43" s="239">
        <f t="shared" si="14"/>
        <v>146</v>
      </c>
      <c r="T43" s="254">
        <f t="shared" si="16"/>
        <v>93</v>
      </c>
      <c r="U43" s="1">
        <f t="shared" si="7"/>
        <v>44063</v>
      </c>
      <c r="V43" s="5">
        <f t="shared" si="9"/>
        <v>0</v>
      </c>
      <c r="W43" s="27">
        <f t="shared" si="21"/>
        <v>903</v>
      </c>
      <c r="X43" s="254">
        <f t="shared" si="18"/>
        <v>274</v>
      </c>
      <c r="Y43" s="5">
        <f t="shared" si="8"/>
        <v>0</v>
      </c>
      <c r="Z43" s="251">
        <f t="shared" si="17"/>
        <v>93</v>
      </c>
    </row>
    <row r="44" spans="1:26" x14ac:dyDescent="0.55000000000000004">
      <c r="A44">
        <v>40</v>
      </c>
      <c r="B44" s="249"/>
      <c r="C44" s="45" t="s">
        <v>275</v>
      </c>
      <c r="D44" t="s">
        <v>276</v>
      </c>
      <c r="E44">
        <v>24</v>
      </c>
      <c r="F44">
        <v>6</v>
      </c>
      <c r="G44" s="1">
        <v>44064</v>
      </c>
      <c r="H44" s="130">
        <v>0</v>
      </c>
      <c r="I44" s="248">
        <f t="shared" si="22"/>
        <v>903</v>
      </c>
      <c r="J44" s="130">
        <v>47</v>
      </c>
      <c r="K44" s="253">
        <f t="shared" ref="K44:K75" si="24">+K43+J44</f>
        <v>672</v>
      </c>
      <c r="L44" s="274"/>
      <c r="M44" s="5"/>
      <c r="N44" s="253">
        <f t="shared" si="23"/>
        <v>3</v>
      </c>
      <c r="O44" s="130">
        <v>0</v>
      </c>
      <c r="P44" s="5"/>
      <c r="Q44" s="6">
        <v>15</v>
      </c>
      <c r="R44" s="270"/>
      <c r="S44" s="239">
        <f t="shared" si="14"/>
        <v>161</v>
      </c>
      <c r="T44" s="254">
        <f t="shared" si="16"/>
        <v>78</v>
      </c>
      <c r="U44" s="1">
        <f t="shared" si="7"/>
        <v>44064</v>
      </c>
      <c r="V44" s="5">
        <f t="shared" si="9"/>
        <v>0</v>
      </c>
      <c r="W44" s="27">
        <f t="shared" si="21"/>
        <v>903</v>
      </c>
      <c r="X44" s="254">
        <f t="shared" si="18"/>
        <v>227</v>
      </c>
      <c r="Y44" s="5">
        <f t="shared" si="8"/>
        <v>0</v>
      </c>
      <c r="Z44" s="251">
        <f t="shared" si="17"/>
        <v>78</v>
      </c>
    </row>
    <row r="45" spans="1:26" x14ac:dyDescent="0.55000000000000004">
      <c r="A45">
        <v>41</v>
      </c>
      <c r="B45" s="249"/>
      <c r="C45" s="45" t="s">
        <v>278</v>
      </c>
      <c r="D45" t="s">
        <v>277</v>
      </c>
      <c r="E45">
        <v>24</v>
      </c>
      <c r="F45">
        <v>7</v>
      </c>
      <c r="G45" s="1">
        <v>44065</v>
      </c>
      <c r="H45" s="130">
        <v>0</v>
      </c>
      <c r="I45" s="248">
        <f t="shared" si="22"/>
        <v>903</v>
      </c>
      <c r="J45" s="130">
        <v>29</v>
      </c>
      <c r="K45" s="253">
        <f t="shared" si="24"/>
        <v>701</v>
      </c>
      <c r="L45" s="274"/>
      <c r="M45" s="5"/>
      <c r="N45" s="253">
        <f t="shared" si="23"/>
        <v>3</v>
      </c>
      <c r="O45" s="130">
        <v>0</v>
      </c>
      <c r="P45" s="5">
        <v>0</v>
      </c>
      <c r="Q45" s="6">
        <v>9</v>
      </c>
      <c r="R45" s="270"/>
      <c r="S45" s="239">
        <f t="shared" si="14"/>
        <v>170</v>
      </c>
      <c r="T45" s="254">
        <f t="shared" si="16"/>
        <v>69</v>
      </c>
      <c r="U45" s="1">
        <f t="shared" si="7"/>
        <v>44065</v>
      </c>
      <c r="V45" s="5">
        <f t="shared" si="9"/>
        <v>0</v>
      </c>
      <c r="W45" s="27">
        <f t="shared" si="21"/>
        <v>903</v>
      </c>
      <c r="X45" s="254">
        <f t="shared" si="18"/>
        <v>198</v>
      </c>
      <c r="Y45" s="5">
        <f t="shared" si="8"/>
        <v>0</v>
      </c>
      <c r="Z45" s="251">
        <f t="shared" si="17"/>
        <v>69</v>
      </c>
    </row>
    <row r="46" spans="1:26" x14ac:dyDescent="0.55000000000000004">
      <c r="A46">
        <v>42</v>
      </c>
      <c r="B46" s="249"/>
      <c r="C46" s="45" t="s">
        <v>279</v>
      </c>
      <c r="D46" t="s">
        <v>281</v>
      </c>
      <c r="E46">
        <v>24</v>
      </c>
      <c r="F46">
        <v>8</v>
      </c>
      <c r="G46" s="1">
        <v>44066</v>
      </c>
      <c r="H46" s="130">
        <v>0</v>
      </c>
      <c r="I46" s="248">
        <f t="shared" si="22"/>
        <v>903</v>
      </c>
      <c r="J46" s="130">
        <v>15</v>
      </c>
      <c r="K46" s="253">
        <f t="shared" si="24"/>
        <v>716</v>
      </c>
      <c r="L46" s="274"/>
      <c r="M46" s="5"/>
      <c r="N46" s="253">
        <f t="shared" si="23"/>
        <v>3</v>
      </c>
      <c r="O46" s="130">
        <v>0</v>
      </c>
      <c r="P46" s="5"/>
      <c r="Q46" s="6">
        <v>12</v>
      </c>
      <c r="R46" s="270"/>
      <c r="S46" s="239">
        <f t="shared" si="14"/>
        <v>182</v>
      </c>
      <c r="T46" s="254">
        <f t="shared" si="16"/>
        <v>57</v>
      </c>
      <c r="U46" s="1">
        <f t="shared" si="7"/>
        <v>44066</v>
      </c>
      <c r="V46" s="5">
        <f t="shared" si="9"/>
        <v>0</v>
      </c>
      <c r="W46" s="27">
        <f t="shared" si="21"/>
        <v>903</v>
      </c>
      <c r="X46" s="254">
        <f t="shared" si="18"/>
        <v>183</v>
      </c>
      <c r="Y46" s="5">
        <f t="shared" si="8"/>
        <v>0</v>
      </c>
      <c r="Z46" s="251">
        <f t="shared" si="17"/>
        <v>57</v>
      </c>
    </row>
    <row r="47" spans="1:26" x14ac:dyDescent="0.55000000000000004">
      <c r="A47">
        <v>43</v>
      </c>
      <c r="B47" s="249"/>
      <c r="C47" s="45" t="s">
        <v>280</v>
      </c>
      <c r="D47" t="s">
        <v>282</v>
      </c>
      <c r="E47">
        <v>24</v>
      </c>
      <c r="F47">
        <v>9</v>
      </c>
      <c r="G47" s="1">
        <v>44067</v>
      </c>
      <c r="H47" s="130">
        <v>0</v>
      </c>
      <c r="I47" s="248">
        <f t="shared" si="22"/>
        <v>903</v>
      </c>
      <c r="J47" s="130">
        <v>23</v>
      </c>
      <c r="K47" s="253">
        <f t="shared" si="24"/>
        <v>739</v>
      </c>
      <c r="L47" s="274"/>
      <c r="M47" s="5"/>
      <c r="N47" s="253">
        <f t="shared" si="23"/>
        <v>3</v>
      </c>
      <c r="O47" s="130">
        <v>0</v>
      </c>
      <c r="P47" s="5"/>
      <c r="Q47" s="6">
        <v>8</v>
      </c>
      <c r="R47" s="270"/>
      <c r="S47" s="239">
        <f t="shared" si="14"/>
        <v>190</v>
      </c>
      <c r="T47" s="254">
        <f t="shared" si="16"/>
        <v>49</v>
      </c>
      <c r="U47" s="1">
        <f t="shared" si="7"/>
        <v>44067</v>
      </c>
      <c r="V47" s="5">
        <f t="shared" si="9"/>
        <v>0</v>
      </c>
      <c r="W47" s="27">
        <f t="shared" si="21"/>
        <v>903</v>
      </c>
      <c r="X47" s="254">
        <f t="shared" si="18"/>
        <v>160</v>
      </c>
      <c r="Y47" s="5">
        <f t="shared" si="8"/>
        <v>0</v>
      </c>
      <c r="Z47" s="251">
        <f t="shared" si="17"/>
        <v>49</v>
      </c>
    </row>
    <row r="48" spans="1:26" x14ac:dyDescent="0.55000000000000004">
      <c r="A48">
        <v>44</v>
      </c>
      <c r="B48" s="249"/>
      <c r="C48" s="45" t="s">
        <v>283</v>
      </c>
      <c r="D48" t="s">
        <v>284</v>
      </c>
      <c r="E48">
        <v>24</v>
      </c>
      <c r="F48">
        <v>10</v>
      </c>
      <c r="G48" s="1">
        <v>44068</v>
      </c>
      <c r="H48" s="130">
        <v>0</v>
      </c>
      <c r="I48" s="248">
        <f t="shared" si="22"/>
        <v>903</v>
      </c>
      <c r="J48" s="130">
        <v>36</v>
      </c>
      <c r="K48" s="253">
        <f t="shared" si="24"/>
        <v>775</v>
      </c>
      <c r="L48" s="274"/>
      <c r="M48" s="5"/>
      <c r="N48" s="253">
        <f t="shared" si="23"/>
        <v>3</v>
      </c>
      <c r="O48" s="130">
        <v>0</v>
      </c>
      <c r="P48" s="5"/>
      <c r="Q48" s="6">
        <v>5</v>
      </c>
      <c r="R48" s="270"/>
      <c r="S48" s="239">
        <f t="shared" si="14"/>
        <v>195</v>
      </c>
      <c r="T48" s="254">
        <f t="shared" si="16"/>
        <v>44</v>
      </c>
      <c r="U48" s="1">
        <f t="shared" ref="U48:U79" si="25">+G48</f>
        <v>44068</v>
      </c>
      <c r="V48" s="5">
        <f t="shared" si="9"/>
        <v>0</v>
      </c>
      <c r="W48" s="27">
        <f t="shared" si="21"/>
        <v>903</v>
      </c>
      <c r="X48" s="254">
        <f t="shared" si="18"/>
        <v>124</v>
      </c>
      <c r="Y48" s="5">
        <f t="shared" ref="Y48:Y79" si="26">+O48</f>
        <v>0</v>
      </c>
      <c r="Z48" s="251">
        <f t="shared" si="17"/>
        <v>44</v>
      </c>
    </row>
    <row r="49" spans="1:26" x14ac:dyDescent="0.55000000000000004">
      <c r="A49">
        <v>45</v>
      </c>
      <c r="B49" s="249"/>
      <c r="C49" s="45" t="s">
        <v>285</v>
      </c>
      <c r="D49" t="s">
        <v>286</v>
      </c>
      <c r="E49">
        <v>24</v>
      </c>
      <c r="F49">
        <v>11</v>
      </c>
      <c r="G49" s="1">
        <v>44069</v>
      </c>
      <c r="H49" s="130">
        <v>0</v>
      </c>
      <c r="I49" s="248">
        <f t="shared" si="22"/>
        <v>903</v>
      </c>
      <c r="J49" s="130">
        <v>17</v>
      </c>
      <c r="K49" s="253">
        <f t="shared" si="24"/>
        <v>792</v>
      </c>
      <c r="L49" s="274"/>
      <c r="M49" s="5"/>
      <c r="N49" s="253">
        <f t="shared" si="23"/>
        <v>3</v>
      </c>
      <c r="O49" s="130">
        <v>0</v>
      </c>
      <c r="P49" s="5"/>
      <c r="Q49" s="6">
        <v>6</v>
      </c>
      <c r="R49" s="270"/>
      <c r="S49" s="239">
        <f t="shared" si="14"/>
        <v>201</v>
      </c>
      <c r="T49" s="254">
        <f t="shared" si="16"/>
        <v>38</v>
      </c>
      <c r="U49" s="1">
        <f t="shared" si="25"/>
        <v>44069</v>
      </c>
      <c r="V49" s="5">
        <f t="shared" ref="V49:V80" si="27">+H49</f>
        <v>0</v>
      </c>
      <c r="W49" s="27">
        <f t="shared" si="21"/>
        <v>903</v>
      </c>
      <c r="X49" s="254">
        <f t="shared" si="18"/>
        <v>107</v>
      </c>
      <c r="Y49" s="5">
        <f t="shared" si="26"/>
        <v>0</v>
      </c>
      <c r="Z49" s="251">
        <f t="shared" si="17"/>
        <v>38</v>
      </c>
    </row>
    <row r="50" spans="1:26" x14ac:dyDescent="0.55000000000000004">
      <c r="A50">
        <v>46</v>
      </c>
      <c r="B50" s="249"/>
      <c r="C50" s="45" t="s">
        <v>287</v>
      </c>
      <c r="D50" t="s">
        <v>288</v>
      </c>
      <c r="E50">
        <v>24</v>
      </c>
      <c r="F50">
        <v>12</v>
      </c>
      <c r="G50" s="1">
        <v>44070</v>
      </c>
      <c r="H50" s="130">
        <v>0</v>
      </c>
      <c r="I50" s="248">
        <f t="shared" si="22"/>
        <v>903</v>
      </c>
      <c r="J50" s="130">
        <v>14</v>
      </c>
      <c r="K50" s="253">
        <f t="shared" si="24"/>
        <v>806</v>
      </c>
      <c r="L50" s="274"/>
      <c r="M50" s="5"/>
      <c r="N50" s="253">
        <f t="shared" si="23"/>
        <v>3</v>
      </c>
      <c r="O50" s="130">
        <v>0</v>
      </c>
      <c r="P50" s="5"/>
      <c r="Q50" s="6">
        <v>3</v>
      </c>
      <c r="R50" s="270"/>
      <c r="S50" s="239">
        <f t="shared" si="14"/>
        <v>204</v>
      </c>
      <c r="T50" s="254">
        <f t="shared" si="16"/>
        <v>35</v>
      </c>
      <c r="U50" s="1">
        <f t="shared" si="25"/>
        <v>44070</v>
      </c>
      <c r="V50" s="5">
        <f t="shared" si="27"/>
        <v>0</v>
      </c>
      <c r="W50" s="27">
        <f t="shared" si="21"/>
        <v>903</v>
      </c>
      <c r="X50" s="254">
        <f t="shared" si="18"/>
        <v>93</v>
      </c>
      <c r="Y50" s="5">
        <f t="shared" si="26"/>
        <v>0</v>
      </c>
      <c r="Z50" s="251">
        <f t="shared" si="17"/>
        <v>35</v>
      </c>
    </row>
    <row r="51" spans="1:26" x14ac:dyDescent="0.55000000000000004">
      <c r="A51">
        <v>47</v>
      </c>
      <c r="B51" s="249"/>
      <c r="C51" s="45" t="s">
        <v>290</v>
      </c>
      <c r="D51" t="s">
        <v>289</v>
      </c>
      <c r="E51">
        <v>24</v>
      </c>
      <c r="F51">
        <v>13</v>
      </c>
      <c r="G51" s="1">
        <v>44071</v>
      </c>
      <c r="H51" s="130">
        <v>0</v>
      </c>
      <c r="I51" s="248">
        <f t="shared" si="22"/>
        <v>903</v>
      </c>
      <c r="J51" s="130">
        <v>19</v>
      </c>
      <c r="K51" s="253">
        <f t="shared" si="24"/>
        <v>825</v>
      </c>
      <c r="L51" s="274"/>
      <c r="M51" s="5"/>
      <c r="N51" s="253">
        <f t="shared" si="23"/>
        <v>3</v>
      </c>
      <c r="O51" s="130">
        <v>0</v>
      </c>
      <c r="P51" s="5"/>
      <c r="Q51" s="6">
        <v>5</v>
      </c>
      <c r="R51" s="270"/>
      <c r="S51" s="239">
        <f t="shared" si="14"/>
        <v>209</v>
      </c>
      <c r="T51" s="254">
        <f t="shared" si="16"/>
        <v>30</v>
      </c>
      <c r="U51" s="1">
        <f t="shared" si="25"/>
        <v>44071</v>
      </c>
      <c r="V51" s="5">
        <f t="shared" si="27"/>
        <v>0</v>
      </c>
      <c r="W51" s="27">
        <f t="shared" si="21"/>
        <v>903</v>
      </c>
      <c r="X51" s="254">
        <f t="shared" si="18"/>
        <v>74</v>
      </c>
      <c r="Y51" s="5">
        <f t="shared" si="26"/>
        <v>0</v>
      </c>
      <c r="Z51" s="251">
        <f t="shared" si="17"/>
        <v>30</v>
      </c>
    </row>
    <row r="52" spans="1:26" x14ac:dyDescent="0.55000000000000004">
      <c r="A52">
        <v>48</v>
      </c>
      <c r="B52" s="249"/>
      <c r="C52" s="45" t="s">
        <v>292</v>
      </c>
      <c r="D52" t="s">
        <v>291</v>
      </c>
      <c r="E52">
        <v>24</v>
      </c>
      <c r="F52">
        <v>14</v>
      </c>
      <c r="G52" s="1">
        <v>44072</v>
      </c>
      <c r="H52" s="130">
        <v>0</v>
      </c>
      <c r="I52" s="248">
        <f t="shared" si="22"/>
        <v>903</v>
      </c>
      <c r="J52" s="130">
        <v>12</v>
      </c>
      <c r="K52" s="253">
        <f t="shared" si="24"/>
        <v>837</v>
      </c>
      <c r="L52" s="274"/>
      <c r="M52" s="5"/>
      <c r="N52" s="253">
        <f t="shared" si="23"/>
        <v>3</v>
      </c>
      <c r="O52" s="130">
        <v>0</v>
      </c>
      <c r="P52" s="5"/>
      <c r="Q52" s="6">
        <v>5</v>
      </c>
      <c r="R52" s="270"/>
      <c r="S52" s="239">
        <f t="shared" si="14"/>
        <v>214</v>
      </c>
      <c r="T52" s="254">
        <f t="shared" si="16"/>
        <v>25</v>
      </c>
      <c r="U52" s="1">
        <f t="shared" si="25"/>
        <v>44072</v>
      </c>
      <c r="V52" s="5">
        <f t="shared" si="27"/>
        <v>0</v>
      </c>
      <c r="W52" s="27">
        <f t="shared" si="21"/>
        <v>903</v>
      </c>
      <c r="X52" s="254">
        <f t="shared" si="18"/>
        <v>62</v>
      </c>
      <c r="Y52" s="5">
        <f t="shared" si="26"/>
        <v>0</v>
      </c>
      <c r="Z52" s="251">
        <f t="shared" si="17"/>
        <v>25</v>
      </c>
    </row>
    <row r="53" spans="1:26" x14ac:dyDescent="0.55000000000000004">
      <c r="A53">
        <v>49</v>
      </c>
      <c r="B53" s="249"/>
      <c r="C53" s="45" t="s">
        <v>293</v>
      </c>
      <c r="D53" t="s">
        <v>294</v>
      </c>
      <c r="E53">
        <v>24</v>
      </c>
      <c r="F53">
        <v>15</v>
      </c>
      <c r="G53" s="1">
        <v>44073</v>
      </c>
      <c r="H53" s="130">
        <v>0</v>
      </c>
      <c r="I53" s="248">
        <f t="shared" si="22"/>
        <v>903</v>
      </c>
      <c r="J53" s="130">
        <v>13</v>
      </c>
      <c r="K53" s="253">
        <f t="shared" si="24"/>
        <v>850</v>
      </c>
      <c r="L53" s="274"/>
      <c r="M53" s="5"/>
      <c r="N53" s="253">
        <f t="shared" si="23"/>
        <v>3</v>
      </c>
      <c r="O53" s="130">
        <v>0</v>
      </c>
      <c r="P53" s="5"/>
      <c r="Q53" s="6">
        <v>5</v>
      </c>
      <c r="R53" s="270"/>
      <c r="S53" s="239">
        <f t="shared" ref="S53:S84" si="28">+S52+Q53</f>
        <v>219</v>
      </c>
      <c r="T53" s="254">
        <f t="shared" si="16"/>
        <v>20</v>
      </c>
      <c r="U53" s="1">
        <f t="shared" si="25"/>
        <v>44073</v>
      </c>
      <c r="V53" s="5">
        <f t="shared" si="27"/>
        <v>0</v>
      </c>
      <c r="W53" s="27">
        <f t="shared" si="21"/>
        <v>903</v>
      </c>
      <c r="X53" s="254">
        <f t="shared" si="18"/>
        <v>49</v>
      </c>
      <c r="Y53" s="5">
        <f t="shared" si="26"/>
        <v>0</v>
      </c>
      <c r="Z53" s="251">
        <f t="shared" si="17"/>
        <v>20</v>
      </c>
    </row>
    <row r="54" spans="1:26" x14ac:dyDescent="0.55000000000000004">
      <c r="A54">
        <v>50</v>
      </c>
      <c r="B54" s="249"/>
      <c r="C54" s="45" t="s">
        <v>295</v>
      </c>
      <c r="D54" t="s">
        <v>296</v>
      </c>
      <c r="E54">
        <v>24</v>
      </c>
      <c r="F54">
        <v>16</v>
      </c>
      <c r="G54" s="1">
        <v>44074</v>
      </c>
      <c r="H54" s="130">
        <v>0</v>
      </c>
      <c r="I54" s="248">
        <f t="shared" si="22"/>
        <v>903</v>
      </c>
      <c r="J54" s="130">
        <v>15</v>
      </c>
      <c r="K54" s="253">
        <f t="shared" si="24"/>
        <v>865</v>
      </c>
      <c r="L54" s="274"/>
      <c r="M54" s="5"/>
      <c r="N54" s="253">
        <f t="shared" si="23"/>
        <v>3</v>
      </c>
      <c r="O54" s="130">
        <v>0</v>
      </c>
      <c r="P54" s="5"/>
      <c r="Q54" s="6">
        <v>6</v>
      </c>
      <c r="R54" s="270"/>
      <c r="S54" s="239">
        <f t="shared" si="28"/>
        <v>225</v>
      </c>
      <c r="T54" s="254">
        <f t="shared" si="16"/>
        <v>14</v>
      </c>
      <c r="U54" s="1">
        <f t="shared" si="25"/>
        <v>44074</v>
      </c>
      <c r="V54" s="5">
        <f t="shared" si="27"/>
        <v>0</v>
      </c>
      <c r="W54" s="27">
        <f t="shared" si="21"/>
        <v>903</v>
      </c>
      <c r="X54" s="254">
        <f t="shared" si="18"/>
        <v>34</v>
      </c>
      <c r="Y54" s="5">
        <f t="shared" si="26"/>
        <v>0</v>
      </c>
      <c r="Z54" s="251">
        <f t="shared" si="17"/>
        <v>14</v>
      </c>
    </row>
    <row r="55" spans="1:26" x14ac:dyDescent="0.55000000000000004">
      <c r="A55">
        <v>51</v>
      </c>
      <c r="B55" s="249"/>
      <c r="C55" s="45" t="s">
        <v>297</v>
      </c>
      <c r="D55" t="s">
        <v>298</v>
      </c>
      <c r="E55">
        <v>24</v>
      </c>
      <c r="F55">
        <v>17</v>
      </c>
      <c r="G55" s="1">
        <v>44075</v>
      </c>
      <c r="H55" s="130">
        <v>0</v>
      </c>
      <c r="I55" s="248">
        <f t="shared" si="22"/>
        <v>903</v>
      </c>
      <c r="J55" s="130">
        <v>12</v>
      </c>
      <c r="K55" s="253">
        <f t="shared" si="24"/>
        <v>877</v>
      </c>
      <c r="L55" s="274"/>
      <c r="M55" s="5"/>
      <c r="N55" s="253">
        <f t="shared" si="23"/>
        <v>3</v>
      </c>
      <c r="O55" s="130">
        <v>0</v>
      </c>
      <c r="P55" s="5"/>
      <c r="Q55" s="6">
        <v>5</v>
      </c>
      <c r="R55" s="270"/>
      <c r="S55" s="239">
        <f t="shared" si="28"/>
        <v>230</v>
      </c>
      <c r="T55" s="254">
        <f t="shared" si="16"/>
        <v>9</v>
      </c>
      <c r="U55" s="1">
        <f t="shared" si="25"/>
        <v>44075</v>
      </c>
      <c r="V55" s="5">
        <f t="shared" si="27"/>
        <v>0</v>
      </c>
      <c r="W55" s="27">
        <f t="shared" si="21"/>
        <v>903</v>
      </c>
      <c r="X55" s="254">
        <f t="shared" si="18"/>
        <v>22</v>
      </c>
      <c r="Y55" s="5">
        <f t="shared" si="26"/>
        <v>0</v>
      </c>
      <c r="Z55" s="251">
        <f t="shared" si="17"/>
        <v>9</v>
      </c>
    </row>
    <row r="56" spans="1:26" x14ac:dyDescent="0.55000000000000004">
      <c r="A56">
        <v>52</v>
      </c>
      <c r="B56" s="249"/>
      <c r="C56" s="45" t="s">
        <v>300</v>
      </c>
      <c r="D56" t="s">
        <v>299</v>
      </c>
      <c r="E56">
        <v>24</v>
      </c>
      <c r="F56">
        <v>18</v>
      </c>
      <c r="G56" s="1">
        <v>44076</v>
      </c>
      <c r="H56" s="130">
        <v>0</v>
      </c>
      <c r="I56" s="248">
        <f t="shared" si="22"/>
        <v>903</v>
      </c>
      <c r="J56" s="130">
        <v>2</v>
      </c>
      <c r="K56" s="253">
        <f t="shared" si="24"/>
        <v>879</v>
      </c>
      <c r="L56" s="274"/>
      <c r="M56" s="5"/>
      <c r="N56" s="253">
        <f t="shared" si="23"/>
        <v>3</v>
      </c>
      <c r="O56" s="130">
        <v>0</v>
      </c>
      <c r="P56" s="5"/>
      <c r="Q56" s="6">
        <v>2</v>
      </c>
      <c r="R56" s="270"/>
      <c r="S56" s="239">
        <f t="shared" si="28"/>
        <v>232</v>
      </c>
      <c r="T56" s="254">
        <f t="shared" si="16"/>
        <v>7</v>
      </c>
      <c r="U56" s="1">
        <f t="shared" si="25"/>
        <v>44076</v>
      </c>
      <c r="V56" s="5">
        <f t="shared" si="27"/>
        <v>0</v>
      </c>
      <c r="W56" s="27">
        <f t="shared" si="21"/>
        <v>903</v>
      </c>
      <c r="X56" s="254">
        <f t="shared" si="18"/>
        <v>20</v>
      </c>
      <c r="Y56" s="5">
        <f t="shared" si="26"/>
        <v>0</v>
      </c>
      <c r="Z56" s="251">
        <f t="shared" si="17"/>
        <v>7</v>
      </c>
    </row>
    <row r="57" spans="1:26" x14ac:dyDescent="0.55000000000000004">
      <c r="A57">
        <v>53</v>
      </c>
      <c r="B57" s="249"/>
      <c r="C57" s="45" t="s">
        <v>302</v>
      </c>
      <c r="D57" t="s">
        <v>301</v>
      </c>
      <c r="E57">
        <v>24</v>
      </c>
      <c r="F57">
        <v>19</v>
      </c>
      <c r="G57" s="1">
        <v>44077</v>
      </c>
      <c r="H57" s="130">
        <v>0</v>
      </c>
      <c r="I57" s="248">
        <f t="shared" si="22"/>
        <v>903</v>
      </c>
      <c r="J57" s="130">
        <v>4</v>
      </c>
      <c r="K57" s="253">
        <f t="shared" si="24"/>
        <v>883</v>
      </c>
      <c r="L57" s="274"/>
      <c r="M57" s="5"/>
      <c r="N57" s="253">
        <f t="shared" si="23"/>
        <v>3</v>
      </c>
      <c r="O57" s="130">
        <v>0</v>
      </c>
      <c r="P57" s="5"/>
      <c r="Q57" s="6">
        <v>1</v>
      </c>
      <c r="R57" s="270"/>
      <c r="S57" s="239">
        <f t="shared" si="28"/>
        <v>233</v>
      </c>
      <c r="T57" s="254">
        <f t="shared" si="16"/>
        <v>6</v>
      </c>
      <c r="U57" s="1">
        <f t="shared" si="25"/>
        <v>44077</v>
      </c>
      <c r="V57" s="5">
        <f t="shared" si="27"/>
        <v>0</v>
      </c>
      <c r="W57" s="27">
        <f t="shared" si="21"/>
        <v>903</v>
      </c>
      <c r="X57" s="254">
        <f t="shared" si="18"/>
        <v>16</v>
      </c>
      <c r="Y57" s="5">
        <f t="shared" si="26"/>
        <v>0</v>
      </c>
      <c r="Z57" s="251">
        <f t="shared" si="17"/>
        <v>6</v>
      </c>
    </row>
    <row r="58" spans="1:26" x14ac:dyDescent="0.55000000000000004">
      <c r="A58">
        <v>54</v>
      </c>
      <c r="B58" s="249"/>
      <c r="C58" s="45" t="s">
        <v>304</v>
      </c>
      <c r="D58" t="s">
        <v>303</v>
      </c>
      <c r="E58">
        <v>24</v>
      </c>
      <c r="F58">
        <v>20</v>
      </c>
      <c r="G58" s="1">
        <v>44078</v>
      </c>
      <c r="H58" s="130">
        <v>0</v>
      </c>
      <c r="I58" s="248">
        <f t="shared" si="22"/>
        <v>903</v>
      </c>
      <c r="J58" s="130">
        <v>2</v>
      </c>
      <c r="K58" s="253">
        <f t="shared" si="24"/>
        <v>885</v>
      </c>
      <c r="L58" s="274"/>
      <c r="M58" s="5"/>
      <c r="N58" s="253">
        <f t="shared" si="23"/>
        <v>3</v>
      </c>
      <c r="O58" s="130">
        <v>0</v>
      </c>
      <c r="P58" s="5"/>
      <c r="Q58" s="6">
        <v>2</v>
      </c>
      <c r="R58" s="270"/>
      <c r="S58" s="239">
        <f t="shared" si="28"/>
        <v>235</v>
      </c>
      <c r="T58" s="254">
        <f t="shared" ref="T58:T89" si="29">+T57+O58-P58-Q58</f>
        <v>4</v>
      </c>
      <c r="U58" s="1">
        <f t="shared" si="25"/>
        <v>44078</v>
      </c>
      <c r="V58" s="5">
        <f t="shared" si="27"/>
        <v>0</v>
      </c>
      <c r="W58" s="27">
        <f t="shared" si="21"/>
        <v>903</v>
      </c>
      <c r="X58" s="254">
        <f t="shared" si="18"/>
        <v>14</v>
      </c>
      <c r="Y58" s="5">
        <f t="shared" si="26"/>
        <v>0</v>
      </c>
      <c r="Z58" s="251">
        <f t="shared" ref="Z58:Z89" si="30">+Z57+Y58-P58-Q58</f>
        <v>4</v>
      </c>
    </row>
    <row r="59" spans="1:26" x14ac:dyDescent="0.55000000000000004">
      <c r="A59">
        <v>55</v>
      </c>
      <c r="B59" s="249"/>
      <c r="C59" s="45" t="s">
        <v>305</v>
      </c>
      <c r="D59" t="s">
        <v>306</v>
      </c>
      <c r="E59">
        <v>24</v>
      </c>
      <c r="F59">
        <v>21</v>
      </c>
      <c r="G59" s="1">
        <v>44079</v>
      </c>
      <c r="H59" s="130">
        <v>0</v>
      </c>
      <c r="I59" s="248">
        <f t="shared" si="22"/>
        <v>903</v>
      </c>
      <c r="J59" s="130">
        <v>4</v>
      </c>
      <c r="K59" s="253">
        <f t="shared" si="24"/>
        <v>889</v>
      </c>
      <c r="L59" s="274"/>
      <c r="M59" s="5"/>
      <c r="N59" s="253">
        <f t="shared" si="23"/>
        <v>3</v>
      </c>
      <c r="O59" s="130">
        <v>0</v>
      </c>
      <c r="P59" s="5"/>
      <c r="Q59" s="6">
        <v>2</v>
      </c>
      <c r="R59" s="270"/>
      <c r="S59" s="239">
        <f t="shared" si="28"/>
        <v>237</v>
      </c>
      <c r="T59" s="254">
        <f t="shared" si="29"/>
        <v>2</v>
      </c>
      <c r="U59" s="1">
        <f t="shared" si="25"/>
        <v>44079</v>
      </c>
      <c r="V59" s="5">
        <f t="shared" si="27"/>
        <v>0</v>
      </c>
      <c r="W59" s="27">
        <f t="shared" si="21"/>
        <v>903</v>
      </c>
      <c r="X59" s="254">
        <f t="shared" si="18"/>
        <v>10</v>
      </c>
      <c r="Y59" s="5">
        <f t="shared" si="26"/>
        <v>0</v>
      </c>
      <c r="Z59" s="251">
        <f t="shared" si="30"/>
        <v>2</v>
      </c>
    </row>
    <row r="60" spans="1:26" x14ac:dyDescent="0.55000000000000004">
      <c r="A60">
        <v>56</v>
      </c>
      <c r="B60" s="249"/>
      <c r="C60" s="45" t="s">
        <v>307</v>
      </c>
      <c r="D60" t="s">
        <v>308</v>
      </c>
      <c r="E60">
        <v>24</v>
      </c>
      <c r="F60">
        <v>22</v>
      </c>
      <c r="G60" s="1">
        <v>44080</v>
      </c>
      <c r="H60" s="130">
        <v>0</v>
      </c>
      <c r="I60" s="248">
        <f t="shared" si="22"/>
        <v>903</v>
      </c>
      <c r="J60" s="130">
        <v>7</v>
      </c>
      <c r="K60" s="253">
        <f t="shared" si="24"/>
        <v>896</v>
      </c>
      <c r="L60" s="274"/>
      <c r="M60" s="5"/>
      <c r="N60" s="253">
        <f t="shared" si="23"/>
        <v>3</v>
      </c>
      <c r="O60" s="130">
        <v>0</v>
      </c>
      <c r="P60" s="5"/>
      <c r="Q60" s="6">
        <v>1</v>
      </c>
      <c r="R60" s="270"/>
      <c r="S60" s="239">
        <f t="shared" si="28"/>
        <v>238</v>
      </c>
      <c r="T60" s="254">
        <f t="shared" si="29"/>
        <v>1</v>
      </c>
      <c r="U60" s="1">
        <f t="shared" si="25"/>
        <v>44080</v>
      </c>
      <c r="V60" s="5">
        <f t="shared" si="27"/>
        <v>0</v>
      </c>
      <c r="W60" s="27">
        <f t="shared" si="21"/>
        <v>903</v>
      </c>
      <c r="X60" s="254">
        <f t="shared" si="18"/>
        <v>3</v>
      </c>
      <c r="Y60" s="5">
        <f t="shared" si="26"/>
        <v>0</v>
      </c>
      <c r="Z60" s="251">
        <f t="shared" si="30"/>
        <v>1</v>
      </c>
    </row>
    <row r="61" spans="1:26" x14ac:dyDescent="0.55000000000000004">
      <c r="A61">
        <v>57</v>
      </c>
      <c r="B61" s="249"/>
      <c r="C61" s="45" t="s">
        <v>310</v>
      </c>
      <c r="D61" t="s">
        <v>311</v>
      </c>
      <c r="E61">
        <v>24</v>
      </c>
      <c r="F61">
        <v>23</v>
      </c>
      <c r="G61" s="1">
        <v>44081</v>
      </c>
      <c r="H61" s="130">
        <v>0</v>
      </c>
      <c r="I61" s="248">
        <f t="shared" si="22"/>
        <v>903</v>
      </c>
      <c r="J61" s="130">
        <v>3</v>
      </c>
      <c r="K61" s="253">
        <f t="shared" si="24"/>
        <v>899</v>
      </c>
      <c r="L61" s="274"/>
      <c r="M61" s="5"/>
      <c r="N61" s="253">
        <f t="shared" si="23"/>
        <v>3</v>
      </c>
      <c r="O61" s="130">
        <v>0</v>
      </c>
      <c r="P61" s="5"/>
      <c r="Q61" s="6">
        <v>1</v>
      </c>
      <c r="R61" s="270"/>
      <c r="S61" s="239">
        <f t="shared" si="28"/>
        <v>239</v>
      </c>
      <c r="T61" s="254">
        <f t="shared" si="29"/>
        <v>0</v>
      </c>
      <c r="U61" s="1">
        <f t="shared" si="25"/>
        <v>44081</v>
      </c>
      <c r="V61" s="5">
        <f t="shared" si="27"/>
        <v>0</v>
      </c>
      <c r="W61" s="27">
        <f t="shared" si="21"/>
        <v>903</v>
      </c>
      <c r="X61" s="254">
        <f t="shared" si="18"/>
        <v>0</v>
      </c>
      <c r="Y61" s="5">
        <f t="shared" si="26"/>
        <v>0</v>
      </c>
      <c r="Z61" s="251">
        <f t="shared" si="30"/>
        <v>0</v>
      </c>
    </row>
    <row r="62" spans="1:26" x14ac:dyDescent="0.55000000000000004">
      <c r="A62">
        <v>58</v>
      </c>
      <c r="B62" s="249"/>
      <c r="C62" s="45" t="s">
        <v>312</v>
      </c>
      <c r="D62" t="s">
        <v>313</v>
      </c>
      <c r="E62">
        <v>24</v>
      </c>
      <c r="F62">
        <v>24</v>
      </c>
      <c r="G62" s="1">
        <v>44082</v>
      </c>
      <c r="H62" s="130">
        <v>0</v>
      </c>
      <c r="I62" s="248">
        <f t="shared" si="22"/>
        <v>903</v>
      </c>
      <c r="J62" s="130">
        <v>0</v>
      </c>
      <c r="K62" s="253">
        <f t="shared" si="24"/>
        <v>899</v>
      </c>
      <c r="L62" s="274"/>
      <c r="M62" s="5"/>
      <c r="N62" s="253">
        <f t="shared" si="23"/>
        <v>3</v>
      </c>
      <c r="O62" s="130">
        <v>0</v>
      </c>
      <c r="P62" s="5"/>
      <c r="Q62" s="6">
        <v>0</v>
      </c>
      <c r="R62" s="270"/>
      <c r="S62" s="239">
        <f t="shared" si="28"/>
        <v>239</v>
      </c>
      <c r="T62" s="254">
        <f t="shared" si="29"/>
        <v>0</v>
      </c>
      <c r="U62" s="1">
        <f t="shared" si="25"/>
        <v>44082</v>
      </c>
      <c r="V62" s="5">
        <f t="shared" si="27"/>
        <v>0</v>
      </c>
      <c r="W62" s="27">
        <f t="shared" si="21"/>
        <v>903</v>
      </c>
      <c r="X62" s="254">
        <f t="shared" si="18"/>
        <v>0</v>
      </c>
      <c r="Y62" s="5">
        <f t="shared" si="26"/>
        <v>0</v>
      </c>
      <c r="Z62" s="251">
        <f t="shared" si="30"/>
        <v>0</v>
      </c>
    </row>
    <row r="63" spans="1:26" x14ac:dyDescent="0.55000000000000004">
      <c r="A63">
        <v>59</v>
      </c>
      <c r="B63" s="249"/>
      <c r="C63" s="45" t="s">
        <v>314</v>
      </c>
      <c r="D63" t="s">
        <v>315</v>
      </c>
      <c r="E63">
        <v>24</v>
      </c>
      <c r="F63">
        <v>25</v>
      </c>
      <c r="G63" s="1">
        <v>44083</v>
      </c>
      <c r="H63" s="130">
        <v>0</v>
      </c>
      <c r="I63" s="248">
        <f t="shared" si="22"/>
        <v>903</v>
      </c>
      <c r="J63" s="130">
        <v>0</v>
      </c>
      <c r="K63" s="253">
        <f t="shared" si="24"/>
        <v>899</v>
      </c>
      <c r="L63" s="274"/>
      <c r="M63" s="5"/>
      <c r="N63" s="253">
        <f t="shared" si="23"/>
        <v>3</v>
      </c>
      <c r="O63" s="130">
        <v>0</v>
      </c>
      <c r="P63" s="5"/>
      <c r="Q63" s="6">
        <v>0</v>
      </c>
      <c r="R63" s="270"/>
      <c r="S63" s="239">
        <f t="shared" si="28"/>
        <v>239</v>
      </c>
      <c r="T63" s="254">
        <f t="shared" si="29"/>
        <v>0</v>
      </c>
      <c r="U63" s="1">
        <f t="shared" si="25"/>
        <v>44083</v>
      </c>
      <c r="V63" s="5">
        <f t="shared" si="27"/>
        <v>0</v>
      </c>
      <c r="W63" s="27">
        <f t="shared" si="21"/>
        <v>903</v>
      </c>
      <c r="X63" s="254">
        <f t="shared" ref="X63:X94" si="31">+X62+V63-J63</f>
        <v>0</v>
      </c>
      <c r="Y63" s="5">
        <f t="shared" si="26"/>
        <v>0</v>
      </c>
      <c r="Z63" s="251">
        <f t="shared" si="30"/>
        <v>0</v>
      </c>
    </row>
    <row r="64" spans="1:26" x14ac:dyDescent="0.55000000000000004">
      <c r="A64">
        <v>60</v>
      </c>
      <c r="B64" s="249"/>
      <c r="C64" s="45" t="s">
        <v>316</v>
      </c>
      <c r="D64" t="s">
        <v>317</v>
      </c>
      <c r="E64">
        <v>24</v>
      </c>
      <c r="F64">
        <v>26</v>
      </c>
      <c r="G64" s="1">
        <v>44084</v>
      </c>
      <c r="H64" s="130">
        <v>0</v>
      </c>
      <c r="I64" s="248">
        <f t="shared" si="22"/>
        <v>903</v>
      </c>
      <c r="J64" s="130">
        <v>0</v>
      </c>
      <c r="K64" s="253">
        <f t="shared" si="24"/>
        <v>899</v>
      </c>
      <c r="L64" s="274"/>
      <c r="M64" s="5"/>
      <c r="N64" s="253">
        <f t="shared" si="23"/>
        <v>3</v>
      </c>
      <c r="O64" s="130">
        <v>0</v>
      </c>
      <c r="P64" s="5"/>
      <c r="Q64" s="6">
        <v>0</v>
      </c>
      <c r="R64" s="270"/>
      <c r="S64" s="239">
        <f t="shared" si="28"/>
        <v>239</v>
      </c>
      <c r="T64" s="254">
        <f t="shared" si="29"/>
        <v>0</v>
      </c>
      <c r="U64" s="1">
        <f t="shared" si="25"/>
        <v>44084</v>
      </c>
      <c r="V64" s="5">
        <f t="shared" si="27"/>
        <v>0</v>
      </c>
      <c r="W64" s="27">
        <f t="shared" si="21"/>
        <v>903</v>
      </c>
      <c r="X64" s="254">
        <f t="shared" si="31"/>
        <v>0</v>
      </c>
      <c r="Y64" s="5">
        <f t="shared" si="26"/>
        <v>0</v>
      </c>
      <c r="Z64" s="251">
        <f t="shared" si="30"/>
        <v>0</v>
      </c>
    </row>
    <row r="65" spans="1:26" x14ac:dyDescent="0.55000000000000004">
      <c r="A65">
        <v>61</v>
      </c>
      <c r="B65" s="249"/>
      <c r="C65" s="45" t="s">
        <v>318</v>
      </c>
      <c r="D65" t="s">
        <v>319</v>
      </c>
      <c r="E65">
        <v>24</v>
      </c>
      <c r="F65">
        <v>27</v>
      </c>
      <c r="G65" s="1">
        <v>44085</v>
      </c>
      <c r="H65" s="130">
        <v>0</v>
      </c>
      <c r="I65" s="248">
        <f t="shared" si="22"/>
        <v>903</v>
      </c>
      <c r="J65" s="130">
        <v>0</v>
      </c>
      <c r="K65" s="253">
        <f t="shared" si="24"/>
        <v>899</v>
      </c>
      <c r="L65" s="274"/>
      <c r="M65" s="5"/>
      <c r="N65" s="253">
        <f t="shared" si="23"/>
        <v>3</v>
      </c>
      <c r="O65" s="130">
        <v>0</v>
      </c>
      <c r="P65" s="5"/>
      <c r="Q65" s="6">
        <v>0</v>
      </c>
      <c r="R65" s="270"/>
      <c r="S65" s="239">
        <f t="shared" si="28"/>
        <v>239</v>
      </c>
      <c r="T65" s="254">
        <f t="shared" si="29"/>
        <v>0</v>
      </c>
      <c r="U65" s="1">
        <f t="shared" si="25"/>
        <v>44085</v>
      </c>
      <c r="V65" s="5">
        <f t="shared" si="27"/>
        <v>0</v>
      </c>
      <c r="W65" s="27">
        <f t="shared" si="21"/>
        <v>903</v>
      </c>
      <c r="X65" s="254">
        <f t="shared" si="31"/>
        <v>0</v>
      </c>
      <c r="Y65" s="5">
        <f t="shared" si="26"/>
        <v>0</v>
      </c>
      <c r="Z65" s="251">
        <f t="shared" si="30"/>
        <v>0</v>
      </c>
    </row>
    <row r="66" spans="1:26" x14ac:dyDescent="0.55000000000000004">
      <c r="A66">
        <v>62</v>
      </c>
      <c r="B66" s="249"/>
      <c r="C66" s="45" t="s">
        <v>320</v>
      </c>
      <c r="D66" t="s">
        <v>321</v>
      </c>
      <c r="E66">
        <v>24</v>
      </c>
      <c r="F66">
        <v>28</v>
      </c>
      <c r="G66" s="1">
        <v>44086</v>
      </c>
      <c r="H66" s="130">
        <v>0</v>
      </c>
      <c r="I66" s="248">
        <f t="shared" si="22"/>
        <v>903</v>
      </c>
      <c r="J66" s="130">
        <v>0</v>
      </c>
      <c r="K66" s="253">
        <f t="shared" si="24"/>
        <v>899</v>
      </c>
      <c r="L66" s="274"/>
      <c r="M66" s="5"/>
      <c r="N66" s="253">
        <f t="shared" si="23"/>
        <v>3</v>
      </c>
      <c r="O66" s="130">
        <v>0</v>
      </c>
      <c r="P66" s="5"/>
      <c r="Q66" s="6">
        <v>0</v>
      </c>
      <c r="R66" s="270"/>
      <c r="S66" s="239">
        <f t="shared" si="28"/>
        <v>239</v>
      </c>
      <c r="T66" s="254">
        <f t="shared" si="29"/>
        <v>0</v>
      </c>
      <c r="U66" s="1">
        <f t="shared" si="25"/>
        <v>44086</v>
      </c>
      <c r="V66" s="5">
        <f t="shared" si="27"/>
        <v>0</v>
      </c>
      <c r="W66" s="27">
        <f t="shared" si="21"/>
        <v>903</v>
      </c>
      <c r="X66" s="254">
        <f t="shared" si="31"/>
        <v>0</v>
      </c>
      <c r="Y66" s="5">
        <f t="shared" si="26"/>
        <v>0</v>
      </c>
      <c r="Z66" s="251">
        <f t="shared" si="30"/>
        <v>0</v>
      </c>
    </row>
    <row r="67" spans="1:26" x14ac:dyDescent="0.55000000000000004">
      <c r="A67">
        <v>63</v>
      </c>
      <c r="B67" s="249"/>
      <c r="C67" s="45" t="s">
        <v>322</v>
      </c>
      <c r="D67" t="s">
        <v>323</v>
      </c>
      <c r="E67">
        <v>24</v>
      </c>
      <c r="F67">
        <v>29</v>
      </c>
      <c r="G67" s="1">
        <v>44087</v>
      </c>
      <c r="H67" s="130">
        <v>0</v>
      </c>
      <c r="I67" s="248">
        <f t="shared" si="22"/>
        <v>903</v>
      </c>
      <c r="J67" s="130">
        <v>0</v>
      </c>
      <c r="K67" s="253">
        <f t="shared" si="24"/>
        <v>899</v>
      </c>
      <c r="L67" s="274"/>
      <c r="M67" s="5"/>
      <c r="N67" s="253">
        <f t="shared" si="23"/>
        <v>3</v>
      </c>
      <c r="O67" s="130">
        <v>0</v>
      </c>
      <c r="P67" s="5"/>
      <c r="Q67" s="6">
        <v>0</v>
      </c>
      <c r="R67" s="270"/>
      <c r="S67" s="239">
        <f t="shared" si="28"/>
        <v>239</v>
      </c>
      <c r="T67" s="254">
        <f t="shared" si="29"/>
        <v>0</v>
      </c>
      <c r="U67" s="1">
        <f t="shared" si="25"/>
        <v>44087</v>
      </c>
      <c r="V67" s="5">
        <f t="shared" si="27"/>
        <v>0</v>
      </c>
      <c r="W67" s="27">
        <f t="shared" si="21"/>
        <v>903</v>
      </c>
      <c r="X67" s="254">
        <f t="shared" si="31"/>
        <v>0</v>
      </c>
      <c r="Y67" s="5">
        <f t="shared" si="26"/>
        <v>0</v>
      </c>
      <c r="Z67" s="251">
        <f t="shared" si="30"/>
        <v>0</v>
      </c>
    </row>
    <row r="68" spans="1:26" x14ac:dyDescent="0.55000000000000004">
      <c r="A68">
        <v>64</v>
      </c>
      <c r="B68" s="249"/>
      <c r="C68" s="45" t="s">
        <v>324</v>
      </c>
      <c r="D68" t="s">
        <v>325</v>
      </c>
      <c r="E68">
        <v>24</v>
      </c>
      <c r="F68">
        <v>30</v>
      </c>
      <c r="G68" s="1">
        <v>44088</v>
      </c>
      <c r="H68" s="130">
        <v>0</v>
      </c>
      <c r="I68" s="248">
        <f t="shared" si="22"/>
        <v>903</v>
      </c>
      <c r="J68" s="130">
        <v>0</v>
      </c>
      <c r="K68" s="253">
        <f t="shared" si="24"/>
        <v>899</v>
      </c>
      <c r="L68" s="274"/>
      <c r="M68" s="5"/>
      <c r="N68" s="253">
        <f t="shared" si="23"/>
        <v>3</v>
      </c>
      <c r="O68" s="130">
        <v>0</v>
      </c>
      <c r="P68" s="5"/>
      <c r="Q68" s="6">
        <v>0</v>
      </c>
      <c r="R68" s="270"/>
      <c r="S68" s="239">
        <f t="shared" si="28"/>
        <v>239</v>
      </c>
      <c r="T68" s="254">
        <f t="shared" si="29"/>
        <v>0</v>
      </c>
      <c r="U68" s="1">
        <f t="shared" si="25"/>
        <v>44088</v>
      </c>
      <c r="V68" s="5">
        <f t="shared" si="27"/>
        <v>0</v>
      </c>
      <c r="W68" s="27">
        <f t="shared" si="21"/>
        <v>903</v>
      </c>
      <c r="X68" s="254">
        <f t="shared" si="31"/>
        <v>0</v>
      </c>
      <c r="Y68" s="5">
        <f t="shared" si="26"/>
        <v>0</v>
      </c>
      <c r="Z68" s="251">
        <f t="shared" si="30"/>
        <v>0</v>
      </c>
    </row>
    <row r="69" spans="1:26" x14ac:dyDescent="0.55000000000000004">
      <c r="A69">
        <v>65</v>
      </c>
      <c r="B69" s="249"/>
      <c r="C69" s="45" t="s">
        <v>327</v>
      </c>
      <c r="D69" t="s">
        <v>326</v>
      </c>
      <c r="E69">
        <v>24</v>
      </c>
      <c r="F69">
        <v>31</v>
      </c>
      <c r="G69" s="1">
        <v>44089</v>
      </c>
      <c r="H69" s="130">
        <v>0</v>
      </c>
      <c r="I69" s="248">
        <f t="shared" si="22"/>
        <v>903</v>
      </c>
      <c r="J69" s="130">
        <v>0</v>
      </c>
      <c r="K69" s="253">
        <f t="shared" si="24"/>
        <v>899</v>
      </c>
      <c r="L69" s="274"/>
      <c r="M69" s="5"/>
      <c r="N69" s="253">
        <f t="shared" si="23"/>
        <v>3</v>
      </c>
      <c r="O69" s="130">
        <v>0</v>
      </c>
      <c r="P69" s="5"/>
      <c r="Q69" s="6">
        <v>0</v>
      </c>
      <c r="R69" s="270"/>
      <c r="S69" s="239">
        <f t="shared" si="28"/>
        <v>239</v>
      </c>
      <c r="T69" s="254">
        <f t="shared" si="29"/>
        <v>0</v>
      </c>
      <c r="U69" s="1">
        <f t="shared" si="25"/>
        <v>44089</v>
      </c>
      <c r="V69" s="5">
        <f t="shared" si="27"/>
        <v>0</v>
      </c>
      <c r="W69" s="27">
        <f t="shared" si="21"/>
        <v>903</v>
      </c>
      <c r="X69" s="254">
        <f t="shared" si="31"/>
        <v>0</v>
      </c>
      <c r="Y69" s="5">
        <f t="shared" si="26"/>
        <v>0</v>
      </c>
      <c r="Z69" s="251">
        <f t="shared" si="30"/>
        <v>0</v>
      </c>
    </row>
    <row r="70" spans="1:26" x14ac:dyDescent="0.55000000000000004">
      <c r="A70">
        <v>66</v>
      </c>
      <c r="B70" s="249"/>
      <c r="C70" s="45"/>
      <c r="D70" t="s">
        <v>328</v>
      </c>
      <c r="E70">
        <v>24</v>
      </c>
      <c r="F70">
        <v>32</v>
      </c>
      <c r="G70" s="1">
        <v>44090</v>
      </c>
      <c r="H70" s="130">
        <v>0</v>
      </c>
      <c r="I70" s="248">
        <f t="shared" si="22"/>
        <v>903</v>
      </c>
      <c r="J70" s="130">
        <v>0</v>
      </c>
      <c r="K70" s="253">
        <f t="shared" si="24"/>
        <v>899</v>
      </c>
      <c r="L70" s="274"/>
      <c r="M70" s="5"/>
      <c r="N70" s="253">
        <f t="shared" si="23"/>
        <v>3</v>
      </c>
      <c r="O70" s="130">
        <v>0</v>
      </c>
      <c r="P70" s="5"/>
      <c r="Q70" s="6">
        <v>0</v>
      </c>
      <c r="R70" s="270"/>
      <c r="S70" s="239">
        <f t="shared" si="28"/>
        <v>239</v>
      </c>
      <c r="T70" s="254">
        <f t="shared" si="29"/>
        <v>0</v>
      </c>
      <c r="U70" s="1">
        <f t="shared" si="25"/>
        <v>44090</v>
      </c>
      <c r="V70" s="5">
        <f t="shared" si="27"/>
        <v>0</v>
      </c>
      <c r="W70" s="27">
        <f t="shared" si="21"/>
        <v>903</v>
      </c>
      <c r="X70" s="254">
        <f t="shared" si="31"/>
        <v>0</v>
      </c>
      <c r="Y70" s="5">
        <f t="shared" si="26"/>
        <v>0</v>
      </c>
      <c r="Z70" s="251">
        <f t="shared" si="30"/>
        <v>0</v>
      </c>
    </row>
    <row r="71" spans="1:26" x14ac:dyDescent="0.55000000000000004">
      <c r="A71">
        <v>67</v>
      </c>
      <c r="B71" s="249"/>
      <c r="C71" s="45"/>
      <c r="D71" t="s">
        <v>329</v>
      </c>
      <c r="E71">
        <v>24</v>
      </c>
      <c r="F71">
        <v>33</v>
      </c>
      <c r="G71" s="1">
        <v>44091</v>
      </c>
      <c r="H71" s="130">
        <v>0</v>
      </c>
      <c r="I71" s="248">
        <f t="shared" si="22"/>
        <v>903</v>
      </c>
      <c r="J71" s="130">
        <v>0</v>
      </c>
      <c r="K71" s="253">
        <f t="shared" si="24"/>
        <v>899</v>
      </c>
      <c r="L71" s="274"/>
      <c r="M71" s="5"/>
      <c r="N71" s="253">
        <f t="shared" si="23"/>
        <v>3</v>
      </c>
      <c r="O71" s="130">
        <v>0</v>
      </c>
      <c r="P71" s="5"/>
      <c r="Q71" s="6">
        <v>0</v>
      </c>
      <c r="R71" s="270"/>
      <c r="S71" s="239">
        <f t="shared" si="28"/>
        <v>239</v>
      </c>
      <c r="T71" s="254">
        <f t="shared" si="29"/>
        <v>0</v>
      </c>
      <c r="U71" s="1">
        <f t="shared" si="25"/>
        <v>44091</v>
      </c>
      <c r="V71" s="5">
        <f t="shared" si="27"/>
        <v>0</v>
      </c>
      <c r="W71" s="27">
        <f t="shared" ref="W71:W102" si="32">+I71</f>
        <v>903</v>
      </c>
      <c r="X71" s="254">
        <f t="shared" si="31"/>
        <v>0</v>
      </c>
      <c r="Y71" s="5">
        <f t="shared" si="26"/>
        <v>0</v>
      </c>
      <c r="Z71" s="251">
        <f t="shared" si="30"/>
        <v>0</v>
      </c>
    </row>
    <row r="72" spans="1:26" x14ac:dyDescent="0.55000000000000004">
      <c r="A72">
        <v>68</v>
      </c>
      <c r="B72" s="249"/>
      <c r="C72" s="45"/>
      <c r="D72" t="s">
        <v>330</v>
      </c>
      <c r="E72">
        <v>24</v>
      </c>
      <c r="F72">
        <v>34</v>
      </c>
      <c r="G72" s="1">
        <v>44092</v>
      </c>
      <c r="H72" s="130">
        <v>0</v>
      </c>
      <c r="I72" s="248">
        <f t="shared" si="22"/>
        <v>903</v>
      </c>
      <c r="J72" s="130">
        <v>0</v>
      </c>
      <c r="K72" s="253">
        <f t="shared" si="24"/>
        <v>899</v>
      </c>
      <c r="L72" s="274"/>
      <c r="M72" s="5"/>
      <c r="N72" s="253">
        <f t="shared" si="23"/>
        <v>3</v>
      </c>
      <c r="O72" s="130">
        <v>0</v>
      </c>
      <c r="P72" s="5"/>
      <c r="Q72" s="6">
        <v>0</v>
      </c>
      <c r="R72" s="270"/>
      <c r="S72" s="239">
        <f t="shared" si="28"/>
        <v>239</v>
      </c>
      <c r="T72" s="254">
        <f t="shared" si="29"/>
        <v>0</v>
      </c>
      <c r="U72" s="1">
        <f t="shared" si="25"/>
        <v>44092</v>
      </c>
      <c r="V72" s="5">
        <f t="shared" si="27"/>
        <v>0</v>
      </c>
      <c r="W72" s="27">
        <f t="shared" si="32"/>
        <v>903</v>
      </c>
      <c r="X72" s="254">
        <f t="shared" si="31"/>
        <v>0</v>
      </c>
      <c r="Y72" s="5">
        <f t="shared" si="26"/>
        <v>0</v>
      </c>
      <c r="Z72" s="251">
        <f t="shared" si="30"/>
        <v>0</v>
      </c>
    </row>
    <row r="73" spans="1:26" x14ac:dyDescent="0.55000000000000004">
      <c r="A73">
        <v>69</v>
      </c>
      <c r="B73" s="249"/>
      <c r="C73" s="45"/>
      <c r="D73" t="s">
        <v>331</v>
      </c>
      <c r="E73">
        <v>24</v>
      </c>
      <c r="F73">
        <v>35</v>
      </c>
      <c r="G73" s="1">
        <v>44093</v>
      </c>
      <c r="H73" s="130">
        <v>0</v>
      </c>
      <c r="I73" s="248">
        <f t="shared" si="22"/>
        <v>903</v>
      </c>
      <c r="J73" s="130">
        <v>0</v>
      </c>
      <c r="K73" s="253">
        <f t="shared" si="24"/>
        <v>899</v>
      </c>
      <c r="L73" s="274"/>
      <c r="M73" s="5"/>
      <c r="N73" s="253">
        <f t="shared" si="23"/>
        <v>3</v>
      </c>
      <c r="O73" s="130">
        <v>0</v>
      </c>
      <c r="P73" s="5"/>
      <c r="Q73" s="6">
        <v>0</v>
      </c>
      <c r="R73" s="270"/>
      <c r="S73" s="239">
        <f t="shared" si="28"/>
        <v>239</v>
      </c>
      <c r="T73" s="254">
        <f t="shared" si="29"/>
        <v>0</v>
      </c>
      <c r="U73" s="1">
        <f t="shared" si="25"/>
        <v>44093</v>
      </c>
      <c r="V73" s="5">
        <f t="shared" si="27"/>
        <v>0</v>
      </c>
      <c r="W73" s="27">
        <f t="shared" si="32"/>
        <v>903</v>
      </c>
      <c r="X73" s="254">
        <f t="shared" si="31"/>
        <v>0</v>
      </c>
      <c r="Y73" s="5">
        <f t="shared" si="26"/>
        <v>0</v>
      </c>
      <c r="Z73" s="251">
        <f t="shared" si="30"/>
        <v>0</v>
      </c>
    </row>
    <row r="74" spans="1:26" x14ac:dyDescent="0.55000000000000004">
      <c r="A74">
        <v>70</v>
      </c>
      <c r="B74" s="249"/>
      <c r="C74" s="45"/>
      <c r="D74" t="s">
        <v>332</v>
      </c>
      <c r="E74">
        <v>24</v>
      </c>
      <c r="F74">
        <v>36</v>
      </c>
      <c r="G74" s="1">
        <v>44094</v>
      </c>
      <c r="H74" s="130">
        <v>0</v>
      </c>
      <c r="I74" s="248">
        <f t="shared" si="22"/>
        <v>903</v>
      </c>
      <c r="J74" s="130">
        <v>0</v>
      </c>
      <c r="K74" s="253">
        <f t="shared" si="24"/>
        <v>899</v>
      </c>
      <c r="L74" s="274"/>
      <c r="M74" s="5"/>
      <c r="N74" s="253">
        <f t="shared" si="23"/>
        <v>3</v>
      </c>
      <c r="O74" s="130">
        <v>0</v>
      </c>
      <c r="P74" s="5"/>
      <c r="Q74" s="6">
        <v>0</v>
      </c>
      <c r="R74" s="270"/>
      <c r="S74" s="239">
        <f t="shared" si="28"/>
        <v>239</v>
      </c>
      <c r="T74" s="254">
        <f t="shared" si="29"/>
        <v>0</v>
      </c>
      <c r="U74" s="1">
        <f t="shared" si="25"/>
        <v>44094</v>
      </c>
      <c r="V74" s="5">
        <f t="shared" si="27"/>
        <v>0</v>
      </c>
      <c r="W74" s="27">
        <f t="shared" si="32"/>
        <v>903</v>
      </c>
      <c r="X74" s="254">
        <f t="shared" si="31"/>
        <v>0</v>
      </c>
      <c r="Y74" s="5">
        <f t="shared" si="26"/>
        <v>0</v>
      </c>
      <c r="Z74" s="251">
        <f t="shared" si="30"/>
        <v>0</v>
      </c>
    </row>
    <row r="75" spans="1:26" x14ac:dyDescent="0.55000000000000004">
      <c r="A75">
        <v>71</v>
      </c>
      <c r="B75" s="249"/>
      <c r="C75" s="45"/>
      <c r="D75" t="s">
        <v>333</v>
      </c>
      <c r="E75">
        <v>24</v>
      </c>
      <c r="F75">
        <v>37</v>
      </c>
      <c r="G75" s="1">
        <v>44095</v>
      </c>
      <c r="H75" s="130">
        <v>0</v>
      </c>
      <c r="I75" s="248">
        <f t="shared" ref="I75:I106" si="33">+I74+H75</f>
        <v>903</v>
      </c>
      <c r="J75" s="130">
        <v>0</v>
      </c>
      <c r="K75" s="253">
        <f t="shared" si="24"/>
        <v>899</v>
      </c>
      <c r="L75" s="274"/>
      <c r="M75" s="5"/>
      <c r="N75" s="253">
        <f t="shared" ref="N75:N106" si="34">+N74+M75</f>
        <v>3</v>
      </c>
      <c r="O75" s="130">
        <v>0</v>
      </c>
      <c r="P75" s="5"/>
      <c r="Q75" s="6">
        <v>0</v>
      </c>
      <c r="R75" s="270"/>
      <c r="S75" s="239">
        <f t="shared" si="28"/>
        <v>239</v>
      </c>
      <c r="T75" s="254">
        <f t="shared" si="29"/>
        <v>0</v>
      </c>
      <c r="U75" s="1">
        <f t="shared" si="25"/>
        <v>44095</v>
      </c>
      <c r="V75" s="5">
        <f t="shared" si="27"/>
        <v>0</v>
      </c>
      <c r="W75" s="27">
        <f t="shared" si="32"/>
        <v>903</v>
      </c>
      <c r="X75" s="254">
        <f t="shared" si="31"/>
        <v>0</v>
      </c>
      <c r="Y75" s="5">
        <f t="shared" si="26"/>
        <v>0</v>
      </c>
      <c r="Z75" s="251">
        <f t="shared" si="30"/>
        <v>0</v>
      </c>
    </row>
    <row r="76" spans="1:26" x14ac:dyDescent="0.55000000000000004">
      <c r="A76">
        <v>72</v>
      </c>
      <c r="B76" s="249"/>
      <c r="C76" s="45"/>
      <c r="D76" t="s">
        <v>334</v>
      </c>
      <c r="E76">
        <v>24</v>
      </c>
      <c r="F76">
        <v>38</v>
      </c>
      <c r="G76" s="1">
        <v>44096</v>
      </c>
      <c r="H76" s="130">
        <v>0</v>
      </c>
      <c r="I76" s="248">
        <f t="shared" si="33"/>
        <v>903</v>
      </c>
      <c r="J76" s="130">
        <v>0</v>
      </c>
      <c r="K76" s="253">
        <f t="shared" ref="K76:K107" si="35">+K75+J76</f>
        <v>899</v>
      </c>
      <c r="L76" s="274"/>
      <c r="M76" s="5"/>
      <c r="N76" s="253">
        <f t="shared" si="34"/>
        <v>3</v>
      </c>
      <c r="O76" s="130">
        <v>0</v>
      </c>
      <c r="P76" s="5"/>
      <c r="Q76" s="6">
        <v>0</v>
      </c>
      <c r="R76" s="270"/>
      <c r="S76" s="239">
        <f t="shared" si="28"/>
        <v>239</v>
      </c>
      <c r="T76" s="254">
        <f t="shared" si="29"/>
        <v>0</v>
      </c>
      <c r="U76" s="1">
        <f t="shared" si="25"/>
        <v>44096</v>
      </c>
      <c r="V76" s="5">
        <f t="shared" si="27"/>
        <v>0</v>
      </c>
      <c r="W76" s="27">
        <f t="shared" si="32"/>
        <v>903</v>
      </c>
      <c r="X76" s="254">
        <f t="shared" si="31"/>
        <v>0</v>
      </c>
      <c r="Y76" s="5">
        <f t="shared" si="26"/>
        <v>0</v>
      </c>
      <c r="Z76" s="251">
        <f t="shared" si="30"/>
        <v>0</v>
      </c>
    </row>
    <row r="77" spans="1:26" x14ac:dyDescent="0.55000000000000004">
      <c r="A77">
        <v>73</v>
      </c>
      <c r="B77" s="249"/>
      <c r="C77" s="45"/>
      <c r="D77" t="s">
        <v>335</v>
      </c>
      <c r="E77">
        <v>24</v>
      </c>
      <c r="F77">
        <v>39</v>
      </c>
      <c r="G77" s="1">
        <v>44097</v>
      </c>
      <c r="H77" s="130">
        <v>0</v>
      </c>
      <c r="I77" s="248">
        <f t="shared" si="33"/>
        <v>903</v>
      </c>
      <c r="J77" s="130">
        <v>0</v>
      </c>
      <c r="K77" s="253">
        <f t="shared" si="35"/>
        <v>899</v>
      </c>
      <c r="L77" s="274"/>
      <c r="M77" s="5"/>
      <c r="N77" s="253">
        <f t="shared" si="34"/>
        <v>3</v>
      </c>
      <c r="O77" s="130">
        <v>0</v>
      </c>
      <c r="P77" s="5"/>
      <c r="Q77" s="6">
        <v>0</v>
      </c>
      <c r="R77" s="270"/>
      <c r="S77" s="239">
        <f t="shared" si="28"/>
        <v>239</v>
      </c>
      <c r="T77" s="254">
        <f t="shared" si="29"/>
        <v>0</v>
      </c>
      <c r="U77" s="1">
        <f t="shared" si="25"/>
        <v>44097</v>
      </c>
      <c r="V77" s="5">
        <f t="shared" si="27"/>
        <v>0</v>
      </c>
      <c r="W77" s="27">
        <f t="shared" si="32"/>
        <v>903</v>
      </c>
      <c r="X77" s="254">
        <f t="shared" si="31"/>
        <v>0</v>
      </c>
      <c r="Y77" s="5">
        <f t="shared" si="26"/>
        <v>0</v>
      </c>
      <c r="Z77" s="251">
        <f t="shared" si="30"/>
        <v>0</v>
      </c>
    </row>
    <row r="78" spans="1:26" x14ac:dyDescent="0.55000000000000004">
      <c r="A78">
        <v>74</v>
      </c>
      <c r="B78" s="249"/>
      <c r="C78" s="45"/>
      <c r="D78" t="s">
        <v>336</v>
      </c>
      <c r="E78">
        <v>24</v>
      </c>
      <c r="F78">
        <v>40</v>
      </c>
      <c r="G78" s="1">
        <v>44098</v>
      </c>
      <c r="H78" s="130">
        <v>0</v>
      </c>
      <c r="I78" s="248">
        <f t="shared" si="33"/>
        <v>903</v>
      </c>
      <c r="J78" s="130">
        <v>0</v>
      </c>
      <c r="K78" s="253">
        <f t="shared" si="35"/>
        <v>899</v>
      </c>
      <c r="L78" s="274"/>
      <c r="M78" s="5"/>
      <c r="N78" s="253">
        <f t="shared" si="34"/>
        <v>3</v>
      </c>
      <c r="O78" s="130">
        <v>0</v>
      </c>
      <c r="P78" s="5"/>
      <c r="Q78" s="6">
        <v>0</v>
      </c>
      <c r="R78" s="270"/>
      <c r="S78" s="239">
        <f t="shared" si="28"/>
        <v>239</v>
      </c>
      <c r="T78" s="254">
        <f t="shared" si="29"/>
        <v>0</v>
      </c>
      <c r="U78" s="1">
        <f t="shared" si="25"/>
        <v>44098</v>
      </c>
      <c r="V78" s="5">
        <f t="shared" si="27"/>
        <v>0</v>
      </c>
      <c r="W78" s="27">
        <f t="shared" si="32"/>
        <v>903</v>
      </c>
      <c r="X78" s="254">
        <f t="shared" si="31"/>
        <v>0</v>
      </c>
      <c r="Y78" s="5">
        <f t="shared" si="26"/>
        <v>0</v>
      </c>
      <c r="Z78" s="251">
        <f t="shared" si="30"/>
        <v>0</v>
      </c>
    </row>
    <row r="79" spans="1:26" x14ac:dyDescent="0.55000000000000004">
      <c r="A79">
        <v>75</v>
      </c>
      <c r="B79" s="249"/>
      <c r="C79" s="45"/>
      <c r="D79" t="s">
        <v>337</v>
      </c>
      <c r="E79">
        <v>24</v>
      </c>
      <c r="F79">
        <v>41</v>
      </c>
      <c r="G79" s="1">
        <v>44099</v>
      </c>
      <c r="H79" s="130">
        <v>0</v>
      </c>
      <c r="I79" s="248">
        <f t="shared" si="33"/>
        <v>903</v>
      </c>
      <c r="J79" s="130">
        <v>0</v>
      </c>
      <c r="K79" s="253">
        <f t="shared" si="35"/>
        <v>899</v>
      </c>
      <c r="L79" s="274"/>
      <c r="M79" s="5"/>
      <c r="N79" s="253">
        <f t="shared" si="34"/>
        <v>3</v>
      </c>
      <c r="O79" s="130">
        <v>0</v>
      </c>
      <c r="P79" s="5"/>
      <c r="Q79" s="6">
        <v>0</v>
      </c>
      <c r="R79" s="270"/>
      <c r="S79" s="239">
        <f t="shared" si="28"/>
        <v>239</v>
      </c>
      <c r="T79" s="254">
        <f t="shared" si="29"/>
        <v>0</v>
      </c>
      <c r="U79" s="1">
        <f t="shared" si="25"/>
        <v>44099</v>
      </c>
      <c r="V79" s="5">
        <f t="shared" si="27"/>
        <v>0</v>
      </c>
      <c r="W79" s="27">
        <f t="shared" si="32"/>
        <v>903</v>
      </c>
      <c r="X79" s="254">
        <f t="shared" si="31"/>
        <v>0</v>
      </c>
      <c r="Y79" s="5">
        <f t="shared" si="26"/>
        <v>0</v>
      </c>
      <c r="Z79" s="251">
        <f t="shared" si="30"/>
        <v>0</v>
      </c>
    </row>
    <row r="80" spans="1:26" x14ac:dyDescent="0.55000000000000004">
      <c r="A80">
        <v>76</v>
      </c>
      <c r="B80" s="249"/>
      <c r="C80" s="45"/>
      <c r="D80" t="s">
        <v>338</v>
      </c>
      <c r="E80">
        <v>24</v>
      </c>
      <c r="F80">
        <v>42</v>
      </c>
      <c r="G80" s="1">
        <v>44100</v>
      </c>
      <c r="H80" s="130">
        <v>0</v>
      </c>
      <c r="I80" s="248">
        <f t="shared" si="33"/>
        <v>903</v>
      </c>
      <c r="J80" s="130">
        <v>0</v>
      </c>
      <c r="K80" s="253">
        <f t="shared" si="35"/>
        <v>899</v>
      </c>
      <c r="L80" s="274"/>
      <c r="M80" s="5"/>
      <c r="N80" s="253">
        <f t="shared" si="34"/>
        <v>3</v>
      </c>
      <c r="O80" s="130">
        <v>0</v>
      </c>
      <c r="P80" s="5"/>
      <c r="Q80" s="6">
        <v>0</v>
      </c>
      <c r="R80" s="270"/>
      <c r="S80" s="239">
        <f t="shared" si="28"/>
        <v>239</v>
      </c>
      <c r="T80" s="254">
        <f t="shared" si="29"/>
        <v>0</v>
      </c>
      <c r="U80" s="1">
        <f t="shared" ref="U80:U111" si="36">+G80</f>
        <v>44100</v>
      </c>
      <c r="V80" s="5">
        <f t="shared" si="27"/>
        <v>0</v>
      </c>
      <c r="W80" s="27">
        <f t="shared" si="32"/>
        <v>903</v>
      </c>
      <c r="X80" s="254">
        <f t="shared" si="31"/>
        <v>0</v>
      </c>
      <c r="Y80" s="5">
        <f t="shared" ref="Y80:Y111" si="37">+O80</f>
        <v>0</v>
      </c>
      <c r="Z80" s="251">
        <f t="shared" si="30"/>
        <v>0</v>
      </c>
    </row>
    <row r="81" spans="1:26" x14ac:dyDescent="0.55000000000000004">
      <c r="A81">
        <v>77</v>
      </c>
      <c r="B81" s="249"/>
      <c r="C81" s="45"/>
      <c r="D81" t="s">
        <v>339</v>
      </c>
      <c r="E81">
        <v>24</v>
      </c>
      <c r="F81">
        <v>43</v>
      </c>
      <c r="G81" s="1">
        <v>44101</v>
      </c>
      <c r="H81" s="130">
        <v>0</v>
      </c>
      <c r="I81" s="248">
        <f t="shared" si="33"/>
        <v>903</v>
      </c>
      <c r="J81" s="130">
        <v>0</v>
      </c>
      <c r="K81" s="253">
        <f t="shared" si="35"/>
        <v>899</v>
      </c>
      <c r="L81" s="274"/>
      <c r="M81" s="5"/>
      <c r="N81" s="253">
        <f t="shared" si="34"/>
        <v>3</v>
      </c>
      <c r="O81" s="130">
        <v>0</v>
      </c>
      <c r="P81" s="5"/>
      <c r="Q81" s="6">
        <v>0</v>
      </c>
      <c r="R81" s="270"/>
      <c r="S81" s="239">
        <f t="shared" si="28"/>
        <v>239</v>
      </c>
      <c r="T81" s="254">
        <f t="shared" si="29"/>
        <v>0</v>
      </c>
      <c r="U81" s="1">
        <f t="shared" si="36"/>
        <v>44101</v>
      </c>
      <c r="V81" s="5">
        <f t="shared" ref="V81:V112" si="38">+H81</f>
        <v>0</v>
      </c>
      <c r="W81" s="27">
        <f t="shared" si="32"/>
        <v>903</v>
      </c>
      <c r="X81" s="254">
        <f t="shared" si="31"/>
        <v>0</v>
      </c>
      <c r="Y81" s="5">
        <f t="shared" si="37"/>
        <v>0</v>
      </c>
      <c r="Z81" s="251">
        <f t="shared" si="30"/>
        <v>0</v>
      </c>
    </row>
    <row r="82" spans="1:26" x14ac:dyDescent="0.55000000000000004">
      <c r="A82">
        <v>78</v>
      </c>
      <c r="B82" s="249"/>
      <c r="C82" s="45"/>
      <c r="D82" t="s">
        <v>340</v>
      </c>
      <c r="E82">
        <v>24</v>
      </c>
      <c r="F82">
        <v>44</v>
      </c>
      <c r="G82" s="1">
        <v>44102</v>
      </c>
      <c r="H82" s="130">
        <v>0</v>
      </c>
      <c r="I82" s="248">
        <f t="shared" si="33"/>
        <v>903</v>
      </c>
      <c r="J82" s="130">
        <v>0</v>
      </c>
      <c r="K82" s="253">
        <f t="shared" si="35"/>
        <v>899</v>
      </c>
      <c r="L82" s="274"/>
      <c r="M82" s="5"/>
      <c r="N82" s="253">
        <f t="shared" si="34"/>
        <v>3</v>
      </c>
      <c r="O82" s="130">
        <v>0</v>
      </c>
      <c r="P82" s="5"/>
      <c r="Q82" s="6">
        <v>0</v>
      </c>
      <c r="R82" s="270"/>
      <c r="S82" s="239">
        <f t="shared" si="28"/>
        <v>239</v>
      </c>
      <c r="T82" s="254">
        <f t="shared" si="29"/>
        <v>0</v>
      </c>
      <c r="U82" s="1">
        <f t="shared" si="36"/>
        <v>44102</v>
      </c>
      <c r="V82" s="5">
        <f t="shared" si="38"/>
        <v>0</v>
      </c>
      <c r="W82" s="27">
        <f t="shared" si="32"/>
        <v>903</v>
      </c>
      <c r="X82" s="254">
        <f t="shared" si="31"/>
        <v>0</v>
      </c>
      <c r="Y82" s="5">
        <f t="shared" si="37"/>
        <v>0</v>
      </c>
      <c r="Z82" s="251">
        <f t="shared" si="30"/>
        <v>0</v>
      </c>
    </row>
    <row r="83" spans="1:26" x14ac:dyDescent="0.55000000000000004">
      <c r="A83">
        <v>79</v>
      </c>
      <c r="B83" s="249"/>
      <c r="C83" s="45"/>
      <c r="D83" t="s">
        <v>341</v>
      </c>
      <c r="E83">
        <v>24</v>
      </c>
      <c r="F83">
        <v>45</v>
      </c>
      <c r="G83" s="1">
        <v>44103</v>
      </c>
      <c r="H83" s="130">
        <v>0</v>
      </c>
      <c r="I83" s="248">
        <f t="shared" si="33"/>
        <v>903</v>
      </c>
      <c r="J83" s="130">
        <v>0</v>
      </c>
      <c r="K83" s="253">
        <f t="shared" si="35"/>
        <v>899</v>
      </c>
      <c r="L83" s="274"/>
      <c r="M83" s="5"/>
      <c r="N83" s="253">
        <f t="shared" si="34"/>
        <v>3</v>
      </c>
      <c r="O83" s="130">
        <v>0</v>
      </c>
      <c r="P83" s="5"/>
      <c r="Q83" s="6">
        <v>0</v>
      </c>
      <c r="R83" s="270"/>
      <c r="S83" s="239">
        <f t="shared" si="28"/>
        <v>239</v>
      </c>
      <c r="T83" s="254">
        <f t="shared" si="29"/>
        <v>0</v>
      </c>
      <c r="U83" s="1">
        <f t="shared" si="36"/>
        <v>44103</v>
      </c>
      <c r="V83" s="5">
        <f t="shared" si="38"/>
        <v>0</v>
      </c>
      <c r="W83" s="27">
        <f t="shared" si="32"/>
        <v>903</v>
      </c>
      <c r="X83" s="254">
        <f t="shared" si="31"/>
        <v>0</v>
      </c>
      <c r="Y83" s="5">
        <f t="shared" si="37"/>
        <v>0</v>
      </c>
      <c r="Z83" s="251">
        <f t="shared" si="30"/>
        <v>0</v>
      </c>
    </row>
    <row r="84" spans="1:26" x14ac:dyDescent="0.55000000000000004">
      <c r="A84">
        <v>80</v>
      </c>
      <c r="B84" s="249"/>
      <c r="C84" s="45"/>
      <c r="D84" t="s">
        <v>342</v>
      </c>
      <c r="E84">
        <v>24</v>
      </c>
      <c r="F84">
        <v>46</v>
      </c>
      <c r="G84" s="1">
        <v>44104</v>
      </c>
      <c r="H84" s="130">
        <v>0</v>
      </c>
      <c r="I84" s="248">
        <f t="shared" si="33"/>
        <v>903</v>
      </c>
      <c r="J84" s="130">
        <v>0</v>
      </c>
      <c r="K84" s="253">
        <f t="shared" si="35"/>
        <v>899</v>
      </c>
      <c r="L84" s="274"/>
      <c r="M84" s="5"/>
      <c r="N84" s="253">
        <f t="shared" si="34"/>
        <v>3</v>
      </c>
      <c r="O84" s="130">
        <v>0</v>
      </c>
      <c r="P84" s="5"/>
      <c r="Q84" s="6">
        <v>0</v>
      </c>
      <c r="R84" s="270"/>
      <c r="S84" s="239">
        <f t="shared" si="28"/>
        <v>239</v>
      </c>
      <c r="T84" s="254">
        <f t="shared" si="29"/>
        <v>0</v>
      </c>
      <c r="U84" s="1">
        <f t="shared" si="36"/>
        <v>44104</v>
      </c>
      <c r="V84" s="5">
        <f t="shared" si="38"/>
        <v>0</v>
      </c>
      <c r="W84" s="27">
        <f t="shared" si="32"/>
        <v>903</v>
      </c>
      <c r="X84" s="254">
        <f t="shared" si="31"/>
        <v>0</v>
      </c>
      <c r="Y84" s="5">
        <f t="shared" si="37"/>
        <v>0</v>
      </c>
      <c r="Z84" s="251">
        <f t="shared" si="30"/>
        <v>0</v>
      </c>
    </row>
    <row r="85" spans="1:26" x14ac:dyDescent="0.55000000000000004">
      <c r="A85">
        <v>90</v>
      </c>
      <c r="B85" s="249"/>
      <c r="C85" s="45"/>
      <c r="D85" t="s">
        <v>343</v>
      </c>
      <c r="E85">
        <v>24</v>
      </c>
      <c r="F85">
        <v>47</v>
      </c>
      <c r="G85" s="1">
        <v>44105</v>
      </c>
      <c r="H85" s="130">
        <v>0</v>
      </c>
      <c r="I85" s="248">
        <f t="shared" si="33"/>
        <v>903</v>
      </c>
      <c r="J85" s="130">
        <v>0</v>
      </c>
      <c r="K85" s="253">
        <f t="shared" si="35"/>
        <v>899</v>
      </c>
      <c r="L85" s="274"/>
      <c r="M85" s="5"/>
      <c r="N85" s="253">
        <f t="shared" si="34"/>
        <v>3</v>
      </c>
      <c r="O85" s="130">
        <v>0</v>
      </c>
      <c r="P85" s="5"/>
      <c r="Q85" s="6">
        <v>0</v>
      </c>
      <c r="R85" s="270"/>
      <c r="S85" s="239">
        <f t="shared" ref="S85:S116" si="39">+S84+Q85</f>
        <v>239</v>
      </c>
      <c r="T85" s="254">
        <f t="shared" si="29"/>
        <v>0</v>
      </c>
      <c r="U85" s="1">
        <f t="shared" si="36"/>
        <v>44105</v>
      </c>
      <c r="V85" s="5">
        <f t="shared" si="38"/>
        <v>0</v>
      </c>
      <c r="W85" s="27">
        <f t="shared" si="32"/>
        <v>903</v>
      </c>
      <c r="X85" s="254">
        <f t="shared" si="31"/>
        <v>0</v>
      </c>
      <c r="Y85" s="5">
        <f t="shared" si="37"/>
        <v>0</v>
      </c>
      <c r="Z85" s="251">
        <f t="shared" si="30"/>
        <v>0</v>
      </c>
    </row>
    <row r="86" spans="1:26" x14ac:dyDescent="0.55000000000000004">
      <c r="A86">
        <v>91</v>
      </c>
      <c r="B86" s="249"/>
      <c r="C86" s="45"/>
      <c r="D86" t="s">
        <v>344</v>
      </c>
      <c r="E86">
        <v>24</v>
      </c>
      <c r="F86">
        <v>48</v>
      </c>
      <c r="G86" s="1">
        <v>44106</v>
      </c>
      <c r="H86" s="130">
        <v>0</v>
      </c>
      <c r="I86" s="248">
        <f t="shared" si="33"/>
        <v>903</v>
      </c>
      <c r="J86" s="130">
        <v>0</v>
      </c>
      <c r="K86" s="253">
        <f t="shared" si="35"/>
        <v>899</v>
      </c>
      <c r="L86" s="274"/>
      <c r="M86" s="5"/>
      <c r="N86" s="253">
        <f t="shared" si="34"/>
        <v>3</v>
      </c>
      <c r="O86" s="130">
        <v>0</v>
      </c>
      <c r="P86" s="5"/>
      <c r="Q86" s="6">
        <v>0</v>
      </c>
      <c r="R86" s="270"/>
      <c r="S86" s="239">
        <f t="shared" si="39"/>
        <v>239</v>
      </c>
      <c r="T86" s="254">
        <f t="shared" si="29"/>
        <v>0</v>
      </c>
      <c r="U86" s="1">
        <f t="shared" si="36"/>
        <v>44106</v>
      </c>
      <c r="V86" s="5">
        <f t="shared" si="38"/>
        <v>0</v>
      </c>
      <c r="W86" s="27">
        <f t="shared" si="32"/>
        <v>903</v>
      </c>
      <c r="X86" s="254">
        <f t="shared" si="31"/>
        <v>0</v>
      </c>
      <c r="Y86" s="5">
        <f t="shared" si="37"/>
        <v>0</v>
      </c>
      <c r="Z86" s="251">
        <f t="shared" si="30"/>
        <v>0</v>
      </c>
    </row>
    <row r="87" spans="1:26" x14ac:dyDescent="0.55000000000000004">
      <c r="A87">
        <v>92</v>
      </c>
      <c r="B87" s="249"/>
      <c r="C87" s="45"/>
      <c r="D87" t="s">
        <v>346</v>
      </c>
      <c r="E87">
        <v>24</v>
      </c>
      <c r="F87">
        <v>49</v>
      </c>
      <c r="G87" s="1">
        <v>44107</v>
      </c>
      <c r="H87" s="130">
        <v>0</v>
      </c>
      <c r="I87" s="248">
        <f t="shared" si="33"/>
        <v>903</v>
      </c>
      <c r="J87" s="130">
        <v>0</v>
      </c>
      <c r="K87" s="253">
        <f t="shared" si="35"/>
        <v>899</v>
      </c>
      <c r="L87" s="274"/>
      <c r="M87" s="5"/>
      <c r="N87" s="253">
        <f t="shared" si="34"/>
        <v>3</v>
      </c>
      <c r="O87" s="130">
        <v>0</v>
      </c>
      <c r="P87" s="5"/>
      <c r="Q87" s="6">
        <v>0</v>
      </c>
      <c r="R87" s="270"/>
      <c r="S87" s="239">
        <f t="shared" si="39"/>
        <v>239</v>
      </c>
      <c r="T87" s="254">
        <f t="shared" si="29"/>
        <v>0</v>
      </c>
      <c r="U87" s="1">
        <f t="shared" si="36"/>
        <v>44107</v>
      </c>
      <c r="V87" s="5">
        <f t="shared" si="38"/>
        <v>0</v>
      </c>
      <c r="W87" s="27">
        <f t="shared" si="32"/>
        <v>903</v>
      </c>
      <c r="X87" s="254">
        <f t="shared" si="31"/>
        <v>0</v>
      </c>
      <c r="Y87" s="5">
        <f t="shared" si="37"/>
        <v>0</v>
      </c>
      <c r="Z87" s="251">
        <f t="shared" si="30"/>
        <v>0</v>
      </c>
    </row>
    <row r="88" spans="1:26" x14ac:dyDescent="0.55000000000000004">
      <c r="A88">
        <v>93</v>
      </c>
      <c r="B88" s="249"/>
      <c r="C88" s="45"/>
      <c r="D88" t="s">
        <v>347</v>
      </c>
      <c r="E88">
        <v>24</v>
      </c>
      <c r="F88">
        <v>50</v>
      </c>
      <c r="G88" s="1">
        <v>44108</v>
      </c>
      <c r="H88" s="130">
        <v>0</v>
      </c>
      <c r="I88" s="248">
        <f t="shared" si="33"/>
        <v>903</v>
      </c>
      <c r="J88" s="130">
        <v>0</v>
      </c>
      <c r="K88" s="253">
        <f t="shared" si="35"/>
        <v>899</v>
      </c>
      <c r="L88" s="274"/>
      <c r="M88" s="5"/>
      <c r="N88" s="253">
        <f t="shared" si="34"/>
        <v>3</v>
      </c>
      <c r="O88" s="130">
        <v>0</v>
      </c>
      <c r="P88" s="5"/>
      <c r="Q88" s="6">
        <v>0</v>
      </c>
      <c r="R88" s="270"/>
      <c r="S88" s="239">
        <f t="shared" si="39"/>
        <v>239</v>
      </c>
      <c r="T88" s="254">
        <f t="shared" si="29"/>
        <v>0</v>
      </c>
      <c r="U88" s="1">
        <f t="shared" si="36"/>
        <v>44108</v>
      </c>
      <c r="V88" s="5">
        <f t="shared" si="38"/>
        <v>0</v>
      </c>
      <c r="W88" s="27">
        <f t="shared" si="32"/>
        <v>903</v>
      </c>
      <c r="X88" s="254">
        <f t="shared" si="31"/>
        <v>0</v>
      </c>
      <c r="Y88" s="5">
        <f t="shared" si="37"/>
        <v>0</v>
      </c>
      <c r="Z88" s="251">
        <f t="shared" si="30"/>
        <v>0</v>
      </c>
    </row>
    <row r="89" spans="1:26" x14ac:dyDescent="0.55000000000000004">
      <c r="A89">
        <v>94</v>
      </c>
      <c r="B89" s="249"/>
      <c r="C89" s="45"/>
      <c r="D89" t="s">
        <v>349</v>
      </c>
      <c r="E89">
        <v>24</v>
      </c>
      <c r="F89">
        <v>51</v>
      </c>
      <c r="G89" s="1">
        <v>44109</v>
      </c>
      <c r="H89" s="130">
        <v>0</v>
      </c>
      <c r="I89" s="248">
        <f t="shared" si="33"/>
        <v>903</v>
      </c>
      <c r="J89" s="130">
        <v>0</v>
      </c>
      <c r="K89" s="253">
        <f t="shared" si="35"/>
        <v>899</v>
      </c>
      <c r="L89" s="274"/>
      <c r="M89" s="5"/>
      <c r="N89" s="253">
        <f t="shared" si="34"/>
        <v>3</v>
      </c>
      <c r="O89" s="130">
        <v>0</v>
      </c>
      <c r="P89" s="5"/>
      <c r="Q89" s="6">
        <v>0</v>
      </c>
      <c r="R89" s="270"/>
      <c r="S89" s="239">
        <f t="shared" si="39"/>
        <v>239</v>
      </c>
      <c r="T89" s="254">
        <f t="shared" si="29"/>
        <v>0</v>
      </c>
      <c r="U89" s="1">
        <f t="shared" si="36"/>
        <v>44109</v>
      </c>
      <c r="V89" s="5">
        <f t="shared" si="38"/>
        <v>0</v>
      </c>
      <c r="W89" s="27">
        <f t="shared" si="32"/>
        <v>903</v>
      </c>
      <c r="X89" s="254">
        <f t="shared" si="31"/>
        <v>0</v>
      </c>
      <c r="Y89" s="5">
        <f t="shared" si="37"/>
        <v>0</v>
      </c>
      <c r="Z89" s="251">
        <f t="shared" si="30"/>
        <v>0</v>
      </c>
    </row>
    <row r="90" spans="1:26" x14ac:dyDescent="0.55000000000000004">
      <c r="A90">
        <v>95</v>
      </c>
      <c r="B90" s="249"/>
      <c r="C90" s="45"/>
      <c r="D90" t="s">
        <v>350</v>
      </c>
      <c r="E90">
        <v>24</v>
      </c>
      <c r="F90">
        <v>52</v>
      </c>
      <c r="G90" s="1">
        <v>44110</v>
      </c>
      <c r="H90" s="130">
        <v>0</v>
      </c>
      <c r="I90" s="248">
        <f t="shared" si="33"/>
        <v>903</v>
      </c>
      <c r="J90" s="130">
        <v>0</v>
      </c>
      <c r="K90" s="253">
        <f t="shared" si="35"/>
        <v>899</v>
      </c>
      <c r="L90" s="274"/>
      <c r="M90" s="5"/>
      <c r="N90" s="253">
        <f t="shared" si="34"/>
        <v>3</v>
      </c>
      <c r="O90" s="130">
        <v>0</v>
      </c>
      <c r="P90" s="5"/>
      <c r="Q90" s="6">
        <v>0</v>
      </c>
      <c r="R90" s="270"/>
      <c r="S90" s="239">
        <f t="shared" si="39"/>
        <v>239</v>
      </c>
      <c r="T90" s="254">
        <f t="shared" ref="T90:T119" si="40">+T89+O90-P90-Q90</f>
        <v>0</v>
      </c>
      <c r="U90" s="1">
        <f t="shared" si="36"/>
        <v>44110</v>
      </c>
      <c r="V90" s="5">
        <f t="shared" si="38"/>
        <v>0</v>
      </c>
      <c r="W90" s="27">
        <f t="shared" si="32"/>
        <v>903</v>
      </c>
      <c r="X90" s="254">
        <f t="shared" si="31"/>
        <v>0</v>
      </c>
      <c r="Y90" s="5">
        <f t="shared" si="37"/>
        <v>0</v>
      </c>
      <c r="Z90" s="251">
        <f t="shared" ref="Z90:Z115" si="41">+Z89+Y90-P90-Q90</f>
        <v>0</v>
      </c>
    </row>
    <row r="91" spans="1:26" x14ac:dyDescent="0.55000000000000004">
      <c r="A91">
        <v>96</v>
      </c>
      <c r="B91" s="249"/>
      <c r="C91" s="45"/>
      <c r="D91" t="s">
        <v>351</v>
      </c>
      <c r="E91">
        <v>24</v>
      </c>
      <c r="F91">
        <v>53</v>
      </c>
      <c r="G91" s="1">
        <v>44111</v>
      </c>
      <c r="H91" s="130">
        <v>0</v>
      </c>
      <c r="I91" s="248">
        <f t="shared" si="33"/>
        <v>903</v>
      </c>
      <c r="J91" s="130">
        <v>0</v>
      </c>
      <c r="K91" s="253">
        <f t="shared" si="35"/>
        <v>899</v>
      </c>
      <c r="L91" s="274"/>
      <c r="M91" s="5"/>
      <c r="N91" s="253">
        <f t="shared" si="34"/>
        <v>3</v>
      </c>
      <c r="O91" s="130">
        <v>0</v>
      </c>
      <c r="P91" s="5"/>
      <c r="Q91" s="6">
        <v>0</v>
      </c>
      <c r="R91" s="270"/>
      <c r="S91" s="239">
        <f t="shared" si="39"/>
        <v>239</v>
      </c>
      <c r="T91" s="254">
        <f t="shared" si="40"/>
        <v>0</v>
      </c>
      <c r="U91" s="1">
        <f t="shared" si="36"/>
        <v>44111</v>
      </c>
      <c r="V91" s="5">
        <f t="shared" si="38"/>
        <v>0</v>
      </c>
      <c r="W91" s="27">
        <f t="shared" si="32"/>
        <v>903</v>
      </c>
      <c r="X91" s="254">
        <f t="shared" si="31"/>
        <v>0</v>
      </c>
      <c r="Y91" s="5">
        <f t="shared" si="37"/>
        <v>0</v>
      </c>
      <c r="Z91" s="251">
        <f t="shared" si="41"/>
        <v>0</v>
      </c>
    </row>
    <row r="92" spans="1:26" x14ac:dyDescent="0.55000000000000004">
      <c r="A92">
        <v>97</v>
      </c>
      <c r="B92" s="249"/>
      <c r="C92" s="45"/>
      <c r="D92" t="s">
        <v>352</v>
      </c>
      <c r="E92">
        <v>24</v>
      </c>
      <c r="F92">
        <v>54</v>
      </c>
      <c r="G92" s="1">
        <v>44112</v>
      </c>
      <c r="H92" s="130">
        <v>0</v>
      </c>
      <c r="I92" s="248">
        <f t="shared" si="33"/>
        <v>903</v>
      </c>
      <c r="J92" s="130">
        <v>0</v>
      </c>
      <c r="K92" s="253">
        <f t="shared" si="35"/>
        <v>899</v>
      </c>
      <c r="L92" s="274"/>
      <c r="M92" s="5"/>
      <c r="N92" s="253">
        <f t="shared" si="34"/>
        <v>3</v>
      </c>
      <c r="O92" s="130">
        <v>0</v>
      </c>
      <c r="P92" s="5"/>
      <c r="Q92" s="6">
        <v>0</v>
      </c>
      <c r="R92" s="270"/>
      <c r="S92" s="239">
        <f t="shared" si="39"/>
        <v>239</v>
      </c>
      <c r="T92" s="254">
        <f t="shared" si="40"/>
        <v>0</v>
      </c>
      <c r="U92" s="1">
        <f t="shared" si="36"/>
        <v>44112</v>
      </c>
      <c r="V92" s="5">
        <f t="shared" si="38"/>
        <v>0</v>
      </c>
      <c r="W92" s="27">
        <f t="shared" si="32"/>
        <v>903</v>
      </c>
      <c r="X92" s="254">
        <f t="shared" si="31"/>
        <v>0</v>
      </c>
      <c r="Y92" s="5">
        <f t="shared" si="37"/>
        <v>0</v>
      </c>
      <c r="Z92" s="251">
        <f t="shared" si="41"/>
        <v>0</v>
      </c>
    </row>
    <row r="93" spans="1:26" x14ac:dyDescent="0.55000000000000004">
      <c r="A93">
        <v>98</v>
      </c>
      <c r="B93" s="249"/>
      <c r="C93" s="45"/>
      <c r="D93" t="s">
        <v>353</v>
      </c>
      <c r="E93">
        <v>24</v>
      </c>
      <c r="F93">
        <v>55</v>
      </c>
      <c r="G93" s="1">
        <v>44113</v>
      </c>
      <c r="H93" s="130">
        <v>0</v>
      </c>
      <c r="I93" s="248">
        <f t="shared" si="33"/>
        <v>903</v>
      </c>
      <c r="J93" s="130">
        <v>0</v>
      </c>
      <c r="K93" s="253">
        <f t="shared" si="35"/>
        <v>899</v>
      </c>
      <c r="L93" s="274"/>
      <c r="M93" s="5"/>
      <c r="N93" s="253">
        <f t="shared" si="34"/>
        <v>3</v>
      </c>
      <c r="O93" s="130">
        <v>0</v>
      </c>
      <c r="P93" s="5"/>
      <c r="Q93" s="6">
        <v>0</v>
      </c>
      <c r="R93" s="270"/>
      <c r="S93" s="239">
        <f t="shared" si="39"/>
        <v>239</v>
      </c>
      <c r="T93" s="254">
        <f t="shared" si="40"/>
        <v>0</v>
      </c>
      <c r="U93" s="1">
        <f t="shared" si="36"/>
        <v>44113</v>
      </c>
      <c r="V93" s="5">
        <f t="shared" si="38"/>
        <v>0</v>
      </c>
      <c r="W93" s="27">
        <f t="shared" si="32"/>
        <v>903</v>
      </c>
      <c r="X93" s="254">
        <f t="shared" si="31"/>
        <v>0</v>
      </c>
      <c r="Y93" s="5">
        <f t="shared" si="37"/>
        <v>0</v>
      </c>
      <c r="Z93" s="251">
        <f t="shared" si="41"/>
        <v>0</v>
      </c>
    </row>
    <row r="94" spans="1:26" x14ac:dyDescent="0.55000000000000004">
      <c r="A94">
        <v>99</v>
      </c>
      <c r="B94" s="249"/>
      <c r="C94" s="45"/>
      <c r="D94" t="s">
        <v>354</v>
      </c>
      <c r="E94">
        <v>24</v>
      </c>
      <c r="F94">
        <v>56</v>
      </c>
      <c r="G94" s="1">
        <v>44114</v>
      </c>
      <c r="H94" s="130">
        <v>0</v>
      </c>
      <c r="I94" s="248">
        <f t="shared" si="33"/>
        <v>903</v>
      </c>
      <c r="J94" s="130">
        <v>0</v>
      </c>
      <c r="K94" s="253">
        <f t="shared" si="35"/>
        <v>899</v>
      </c>
      <c r="L94" s="274"/>
      <c r="M94" s="5"/>
      <c r="N94" s="253">
        <f t="shared" si="34"/>
        <v>3</v>
      </c>
      <c r="O94" s="130">
        <v>0</v>
      </c>
      <c r="P94" s="5"/>
      <c r="Q94" s="6">
        <v>0</v>
      </c>
      <c r="R94" s="270"/>
      <c r="S94" s="239">
        <f t="shared" si="39"/>
        <v>239</v>
      </c>
      <c r="T94" s="254">
        <f t="shared" si="40"/>
        <v>0</v>
      </c>
      <c r="U94" s="1">
        <f t="shared" si="36"/>
        <v>44114</v>
      </c>
      <c r="V94" s="5">
        <f t="shared" si="38"/>
        <v>0</v>
      </c>
      <c r="W94" s="27">
        <f t="shared" si="32"/>
        <v>903</v>
      </c>
      <c r="X94" s="254">
        <f t="shared" si="31"/>
        <v>0</v>
      </c>
      <c r="Y94" s="5">
        <f t="shared" si="37"/>
        <v>0</v>
      </c>
      <c r="Z94" s="251">
        <f t="shared" si="41"/>
        <v>0</v>
      </c>
    </row>
    <row r="95" spans="1:26" x14ac:dyDescent="0.55000000000000004">
      <c r="A95">
        <v>100</v>
      </c>
      <c r="B95" s="249"/>
      <c r="C95" s="45"/>
      <c r="D95" t="s">
        <v>355</v>
      </c>
      <c r="E95">
        <v>24</v>
      </c>
      <c r="F95">
        <v>57</v>
      </c>
      <c r="G95" s="1">
        <v>44115</v>
      </c>
      <c r="H95" s="130">
        <v>0</v>
      </c>
      <c r="I95" s="248">
        <f t="shared" si="33"/>
        <v>903</v>
      </c>
      <c r="J95" s="130">
        <v>0</v>
      </c>
      <c r="K95" s="253">
        <f t="shared" si="35"/>
        <v>899</v>
      </c>
      <c r="L95" s="274"/>
      <c r="M95" s="5"/>
      <c r="N95" s="253">
        <f t="shared" si="34"/>
        <v>3</v>
      </c>
      <c r="O95" s="130">
        <v>0</v>
      </c>
      <c r="P95" s="5"/>
      <c r="Q95" s="6">
        <v>0</v>
      </c>
      <c r="R95" s="270"/>
      <c r="S95" s="239">
        <f t="shared" si="39"/>
        <v>239</v>
      </c>
      <c r="T95" s="254">
        <f t="shared" si="40"/>
        <v>0</v>
      </c>
      <c r="U95" s="1">
        <f t="shared" si="36"/>
        <v>44115</v>
      </c>
      <c r="V95" s="5">
        <f t="shared" si="38"/>
        <v>0</v>
      </c>
      <c r="W95" s="27">
        <f t="shared" si="32"/>
        <v>903</v>
      </c>
      <c r="X95" s="254">
        <f t="shared" ref="X95:X121" si="42">+X94+V95-J95</f>
        <v>0</v>
      </c>
      <c r="Y95" s="5">
        <f t="shared" si="37"/>
        <v>0</v>
      </c>
      <c r="Z95" s="251">
        <f t="shared" si="41"/>
        <v>0</v>
      </c>
    </row>
    <row r="96" spans="1:26" x14ac:dyDescent="0.55000000000000004">
      <c r="A96">
        <v>101</v>
      </c>
      <c r="B96" s="249"/>
      <c r="C96" s="45"/>
      <c r="D96" t="s">
        <v>374</v>
      </c>
      <c r="E96">
        <v>24</v>
      </c>
      <c r="F96">
        <v>58</v>
      </c>
      <c r="G96" s="1">
        <v>44116</v>
      </c>
      <c r="H96" s="130">
        <v>0</v>
      </c>
      <c r="I96" s="248">
        <f t="shared" si="33"/>
        <v>903</v>
      </c>
      <c r="J96" s="130">
        <v>0</v>
      </c>
      <c r="K96" s="253">
        <f t="shared" si="35"/>
        <v>899</v>
      </c>
      <c r="L96" s="274"/>
      <c r="M96" s="5"/>
      <c r="N96" s="253">
        <f t="shared" si="34"/>
        <v>3</v>
      </c>
      <c r="O96" s="130">
        <v>0</v>
      </c>
      <c r="P96" s="5"/>
      <c r="Q96" s="6">
        <v>0</v>
      </c>
      <c r="R96" s="270"/>
      <c r="S96" s="239">
        <f t="shared" si="39"/>
        <v>239</v>
      </c>
      <c r="T96" s="254">
        <f t="shared" si="40"/>
        <v>0</v>
      </c>
      <c r="U96" s="1">
        <f t="shared" si="36"/>
        <v>44116</v>
      </c>
      <c r="V96" s="5">
        <f t="shared" si="38"/>
        <v>0</v>
      </c>
      <c r="W96" s="27">
        <f t="shared" si="32"/>
        <v>903</v>
      </c>
      <c r="X96" s="254">
        <f t="shared" si="42"/>
        <v>0</v>
      </c>
      <c r="Y96" s="5">
        <f t="shared" si="37"/>
        <v>0</v>
      </c>
      <c r="Z96" s="251">
        <f t="shared" si="41"/>
        <v>0</v>
      </c>
    </row>
    <row r="97" spans="1:26" x14ac:dyDescent="0.55000000000000004">
      <c r="A97">
        <v>102</v>
      </c>
      <c r="B97" s="249"/>
      <c r="C97" s="45"/>
      <c r="D97" t="s">
        <v>375</v>
      </c>
      <c r="E97">
        <v>24</v>
      </c>
      <c r="F97">
        <v>59</v>
      </c>
      <c r="G97" s="1">
        <v>44117</v>
      </c>
      <c r="H97" s="130">
        <v>0</v>
      </c>
      <c r="I97" s="248">
        <f t="shared" si="33"/>
        <v>903</v>
      </c>
      <c r="J97" s="130">
        <v>0</v>
      </c>
      <c r="K97" s="253">
        <f t="shared" si="35"/>
        <v>899</v>
      </c>
      <c r="L97" s="274"/>
      <c r="M97" s="5"/>
      <c r="N97" s="253">
        <f t="shared" si="34"/>
        <v>3</v>
      </c>
      <c r="O97" s="130">
        <v>0</v>
      </c>
      <c r="P97" s="5"/>
      <c r="Q97" s="6">
        <v>0</v>
      </c>
      <c r="R97" s="270"/>
      <c r="S97" s="239">
        <f t="shared" si="39"/>
        <v>239</v>
      </c>
      <c r="T97" s="254">
        <f t="shared" si="40"/>
        <v>0</v>
      </c>
      <c r="U97" s="1">
        <f t="shared" si="36"/>
        <v>44117</v>
      </c>
      <c r="V97" s="5">
        <f t="shared" si="38"/>
        <v>0</v>
      </c>
      <c r="W97" s="27">
        <f t="shared" si="32"/>
        <v>903</v>
      </c>
      <c r="X97" s="254">
        <f t="shared" si="42"/>
        <v>0</v>
      </c>
      <c r="Y97" s="5">
        <f t="shared" si="37"/>
        <v>0</v>
      </c>
      <c r="Z97" s="251">
        <f t="shared" si="41"/>
        <v>0</v>
      </c>
    </row>
    <row r="98" spans="1:26" x14ac:dyDescent="0.55000000000000004">
      <c r="A98">
        <v>103</v>
      </c>
      <c r="B98" s="249"/>
      <c r="C98" s="45"/>
      <c r="D98" t="s">
        <v>376</v>
      </c>
      <c r="E98">
        <v>24</v>
      </c>
      <c r="F98">
        <v>60</v>
      </c>
      <c r="G98" s="1">
        <v>44118</v>
      </c>
      <c r="H98" s="130">
        <v>0</v>
      </c>
      <c r="I98" s="248">
        <f t="shared" si="33"/>
        <v>903</v>
      </c>
      <c r="J98" s="130">
        <v>0</v>
      </c>
      <c r="K98" s="253">
        <f t="shared" si="35"/>
        <v>899</v>
      </c>
      <c r="L98" s="274"/>
      <c r="M98" s="5"/>
      <c r="N98" s="253">
        <f t="shared" si="34"/>
        <v>3</v>
      </c>
      <c r="O98" s="130">
        <v>0</v>
      </c>
      <c r="P98" s="5"/>
      <c r="Q98" s="6">
        <v>0</v>
      </c>
      <c r="R98" s="270"/>
      <c r="S98" s="239">
        <f t="shared" si="39"/>
        <v>239</v>
      </c>
      <c r="T98" s="254">
        <f t="shared" si="40"/>
        <v>0</v>
      </c>
      <c r="U98" s="1">
        <f t="shared" si="36"/>
        <v>44118</v>
      </c>
      <c r="V98" s="5">
        <f t="shared" si="38"/>
        <v>0</v>
      </c>
      <c r="W98" s="27">
        <f t="shared" si="32"/>
        <v>903</v>
      </c>
      <c r="X98" s="254">
        <f t="shared" si="42"/>
        <v>0</v>
      </c>
      <c r="Y98" s="5">
        <f t="shared" si="37"/>
        <v>0</v>
      </c>
      <c r="Z98" s="251">
        <f t="shared" si="41"/>
        <v>0</v>
      </c>
    </row>
    <row r="99" spans="1:26" x14ac:dyDescent="0.55000000000000004">
      <c r="A99">
        <v>104</v>
      </c>
      <c r="B99" s="249"/>
      <c r="C99" s="45"/>
      <c r="D99" t="s">
        <v>378</v>
      </c>
      <c r="E99">
        <v>24</v>
      </c>
      <c r="F99">
        <v>61</v>
      </c>
      <c r="G99" s="1">
        <v>44119</v>
      </c>
      <c r="H99" s="130">
        <v>0</v>
      </c>
      <c r="I99" s="248">
        <f t="shared" si="33"/>
        <v>903</v>
      </c>
      <c r="J99" s="130">
        <v>0</v>
      </c>
      <c r="K99" s="253">
        <f t="shared" si="35"/>
        <v>899</v>
      </c>
      <c r="L99" s="274"/>
      <c r="M99" s="5"/>
      <c r="N99" s="253">
        <f t="shared" si="34"/>
        <v>3</v>
      </c>
      <c r="O99" s="130">
        <v>0</v>
      </c>
      <c r="P99" s="5"/>
      <c r="Q99" s="6">
        <v>0</v>
      </c>
      <c r="R99" s="270"/>
      <c r="S99" s="239">
        <f t="shared" si="39"/>
        <v>239</v>
      </c>
      <c r="T99" s="254">
        <f t="shared" si="40"/>
        <v>0</v>
      </c>
      <c r="U99" s="1">
        <f t="shared" si="36"/>
        <v>44119</v>
      </c>
      <c r="V99" s="5">
        <f t="shared" si="38"/>
        <v>0</v>
      </c>
      <c r="W99" s="27">
        <f t="shared" si="32"/>
        <v>903</v>
      </c>
      <c r="X99" s="254">
        <f t="shared" si="42"/>
        <v>0</v>
      </c>
      <c r="Y99" s="5">
        <f t="shared" si="37"/>
        <v>0</v>
      </c>
      <c r="Z99" s="251">
        <f t="shared" si="41"/>
        <v>0</v>
      </c>
    </row>
    <row r="100" spans="1:26" x14ac:dyDescent="0.55000000000000004">
      <c r="A100">
        <v>105</v>
      </c>
      <c r="B100" s="249"/>
      <c r="C100" s="45"/>
      <c r="D100" t="s">
        <v>379</v>
      </c>
      <c r="E100">
        <v>24</v>
      </c>
      <c r="F100">
        <v>62</v>
      </c>
      <c r="G100" s="1">
        <v>44120</v>
      </c>
      <c r="H100" s="130">
        <v>0</v>
      </c>
      <c r="I100" s="248">
        <f t="shared" si="33"/>
        <v>903</v>
      </c>
      <c r="J100" s="130">
        <v>0</v>
      </c>
      <c r="K100" s="253">
        <f t="shared" si="35"/>
        <v>899</v>
      </c>
      <c r="L100" s="274"/>
      <c r="M100" s="5"/>
      <c r="N100" s="253">
        <f t="shared" si="34"/>
        <v>3</v>
      </c>
      <c r="O100" s="130">
        <v>0</v>
      </c>
      <c r="P100" s="5"/>
      <c r="Q100" s="6">
        <v>0</v>
      </c>
      <c r="R100" s="270"/>
      <c r="S100" s="239">
        <f t="shared" si="39"/>
        <v>239</v>
      </c>
      <c r="T100" s="254">
        <f t="shared" si="40"/>
        <v>0</v>
      </c>
      <c r="U100" s="1">
        <f t="shared" si="36"/>
        <v>44120</v>
      </c>
      <c r="V100" s="5">
        <f t="shared" si="38"/>
        <v>0</v>
      </c>
      <c r="W100" s="27">
        <f t="shared" si="32"/>
        <v>903</v>
      </c>
      <c r="X100" s="254">
        <f t="shared" si="42"/>
        <v>0</v>
      </c>
      <c r="Y100" s="5">
        <f t="shared" si="37"/>
        <v>0</v>
      </c>
      <c r="Z100" s="251">
        <f t="shared" si="41"/>
        <v>0</v>
      </c>
    </row>
    <row r="101" spans="1:26" x14ac:dyDescent="0.55000000000000004">
      <c r="A101">
        <v>106</v>
      </c>
      <c r="B101" s="249"/>
      <c r="C101" s="45"/>
      <c r="D101" t="s">
        <v>380</v>
      </c>
      <c r="E101">
        <v>24</v>
      </c>
      <c r="F101">
        <v>63</v>
      </c>
      <c r="G101" s="1">
        <v>44121</v>
      </c>
      <c r="H101" s="130">
        <v>0</v>
      </c>
      <c r="I101" s="248">
        <f t="shared" si="33"/>
        <v>903</v>
      </c>
      <c r="J101" s="130">
        <v>0</v>
      </c>
      <c r="K101" s="253">
        <f t="shared" si="35"/>
        <v>899</v>
      </c>
      <c r="L101" s="274"/>
      <c r="M101" s="5"/>
      <c r="N101" s="253">
        <f t="shared" si="34"/>
        <v>3</v>
      </c>
      <c r="O101" s="130">
        <v>0</v>
      </c>
      <c r="P101" s="5"/>
      <c r="Q101" s="6">
        <v>0</v>
      </c>
      <c r="R101" s="270"/>
      <c r="S101" s="239">
        <f t="shared" si="39"/>
        <v>239</v>
      </c>
      <c r="T101" s="254">
        <f t="shared" si="40"/>
        <v>0</v>
      </c>
      <c r="U101" s="1">
        <f t="shared" si="36"/>
        <v>44121</v>
      </c>
      <c r="V101" s="5">
        <f t="shared" si="38"/>
        <v>0</v>
      </c>
      <c r="W101" s="27">
        <f t="shared" si="32"/>
        <v>903</v>
      </c>
      <c r="X101" s="254">
        <f t="shared" si="42"/>
        <v>0</v>
      </c>
      <c r="Y101" s="5">
        <f t="shared" si="37"/>
        <v>0</v>
      </c>
      <c r="Z101" s="251">
        <f t="shared" si="41"/>
        <v>0</v>
      </c>
    </row>
    <row r="102" spans="1:26" x14ac:dyDescent="0.55000000000000004">
      <c r="A102">
        <v>107</v>
      </c>
      <c r="B102" s="249"/>
      <c r="C102" s="45"/>
      <c r="D102" t="s">
        <v>381</v>
      </c>
      <c r="E102">
        <v>24</v>
      </c>
      <c r="F102">
        <v>64</v>
      </c>
      <c r="G102" s="1">
        <v>44122</v>
      </c>
      <c r="H102" s="130">
        <v>0</v>
      </c>
      <c r="I102" s="248">
        <f t="shared" si="33"/>
        <v>903</v>
      </c>
      <c r="J102" s="130">
        <v>0</v>
      </c>
      <c r="K102" s="253">
        <f t="shared" si="35"/>
        <v>899</v>
      </c>
      <c r="L102" s="274"/>
      <c r="M102" s="5"/>
      <c r="N102" s="253">
        <f t="shared" si="34"/>
        <v>3</v>
      </c>
      <c r="O102" s="130">
        <v>0</v>
      </c>
      <c r="P102" s="5"/>
      <c r="Q102" s="6">
        <v>0</v>
      </c>
      <c r="R102" s="270"/>
      <c r="S102" s="239">
        <f t="shared" si="39"/>
        <v>239</v>
      </c>
      <c r="T102" s="254">
        <f t="shared" si="40"/>
        <v>0</v>
      </c>
      <c r="U102" s="1">
        <f t="shared" si="36"/>
        <v>44122</v>
      </c>
      <c r="V102" s="5">
        <f t="shared" si="38"/>
        <v>0</v>
      </c>
      <c r="W102" s="27">
        <f t="shared" si="32"/>
        <v>903</v>
      </c>
      <c r="X102" s="254">
        <f t="shared" si="42"/>
        <v>0</v>
      </c>
      <c r="Y102" s="5">
        <f t="shared" si="37"/>
        <v>0</v>
      </c>
      <c r="Z102" s="251">
        <f t="shared" si="41"/>
        <v>0</v>
      </c>
    </row>
    <row r="103" spans="1:26" x14ac:dyDescent="0.55000000000000004">
      <c r="A103">
        <v>108</v>
      </c>
      <c r="B103" s="249"/>
      <c r="C103" s="45"/>
      <c r="D103" t="s">
        <v>382</v>
      </c>
      <c r="E103">
        <v>24</v>
      </c>
      <c r="F103">
        <v>65</v>
      </c>
      <c r="G103" s="1">
        <v>44123</v>
      </c>
      <c r="H103" s="130">
        <v>0</v>
      </c>
      <c r="I103" s="248">
        <f t="shared" si="33"/>
        <v>903</v>
      </c>
      <c r="J103" s="130">
        <v>0</v>
      </c>
      <c r="K103" s="253">
        <f t="shared" si="35"/>
        <v>899</v>
      </c>
      <c r="L103" s="274"/>
      <c r="M103" s="5"/>
      <c r="N103" s="253">
        <f t="shared" si="34"/>
        <v>3</v>
      </c>
      <c r="O103" s="130">
        <v>0</v>
      </c>
      <c r="P103" s="5"/>
      <c r="Q103" s="6">
        <v>0</v>
      </c>
      <c r="R103" s="270"/>
      <c r="S103" s="239">
        <f t="shared" si="39"/>
        <v>239</v>
      </c>
      <c r="T103" s="254">
        <f t="shared" si="40"/>
        <v>0</v>
      </c>
      <c r="U103" s="1">
        <f t="shared" si="36"/>
        <v>44123</v>
      </c>
      <c r="V103" s="5">
        <f t="shared" si="38"/>
        <v>0</v>
      </c>
      <c r="W103" s="27">
        <f t="shared" ref="W103:W123" si="43">+I103</f>
        <v>903</v>
      </c>
      <c r="X103" s="254">
        <f t="shared" si="42"/>
        <v>0</v>
      </c>
      <c r="Y103" s="5">
        <f t="shared" si="37"/>
        <v>0</v>
      </c>
      <c r="Z103" s="251">
        <f t="shared" si="41"/>
        <v>0</v>
      </c>
    </row>
    <row r="104" spans="1:26" x14ac:dyDescent="0.55000000000000004">
      <c r="A104">
        <v>109</v>
      </c>
      <c r="B104" s="249"/>
      <c r="C104" s="45"/>
      <c r="D104" t="s">
        <v>383</v>
      </c>
      <c r="E104">
        <v>24</v>
      </c>
      <c r="F104">
        <v>66</v>
      </c>
      <c r="G104" s="1">
        <v>44124</v>
      </c>
      <c r="H104" s="130">
        <v>0</v>
      </c>
      <c r="I104" s="248">
        <f t="shared" si="33"/>
        <v>903</v>
      </c>
      <c r="J104" s="130">
        <v>0</v>
      </c>
      <c r="K104" s="253">
        <f t="shared" si="35"/>
        <v>899</v>
      </c>
      <c r="L104" s="274"/>
      <c r="M104" s="5"/>
      <c r="N104" s="253">
        <f t="shared" si="34"/>
        <v>3</v>
      </c>
      <c r="O104" s="130">
        <v>0</v>
      </c>
      <c r="P104" s="5"/>
      <c r="Q104" s="6">
        <v>0</v>
      </c>
      <c r="R104" s="270"/>
      <c r="S104" s="239">
        <f t="shared" si="39"/>
        <v>239</v>
      </c>
      <c r="T104" s="254">
        <f t="shared" si="40"/>
        <v>0</v>
      </c>
      <c r="U104" s="1">
        <f t="shared" si="36"/>
        <v>44124</v>
      </c>
      <c r="V104" s="5">
        <f t="shared" si="38"/>
        <v>0</v>
      </c>
      <c r="W104" s="27">
        <f t="shared" si="43"/>
        <v>903</v>
      </c>
      <c r="X104" s="254">
        <f t="shared" si="42"/>
        <v>0</v>
      </c>
      <c r="Y104" s="5">
        <f t="shared" si="37"/>
        <v>0</v>
      </c>
      <c r="Z104" s="251">
        <f t="shared" si="41"/>
        <v>0</v>
      </c>
    </row>
    <row r="105" spans="1:26" x14ac:dyDescent="0.55000000000000004">
      <c r="A105">
        <v>110</v>
      </c>
      <c r="B105" s="249"/>
      <c r="C105" s="45"/>
      <c r="D105" t="s">
        <v>384</v>
      </c>
      <c r="E105">
        <v>24</v>
      </c>
      <c r="F105">
        <v>67</v>
      </c>
      <c r="G105" s="1">
        <v>44125</v>
      </c>
      <c r="H105" s="130">
        <v>0</v>
      </c>
      <c r="I105" s="248">
        <f t="shared" si="33"/>
        <v>903</v>
      </c>
      <c r="J105" s="130">
        <v>0</v>
      </c>
      <c r="K105" s="253">
        <f t="shared" si="35"/>
        <v>899</v>
      </c>
      <c r="L105" s="274"/>
      <c r="M105" s="5"/>
      <c r="N105" s="253">
        <f t="shared" si="34"/>
        <v>3</v>
      </c>
      <c r="O105" s="130">
        <v>0</v>
      </c>
      <c r="P105" s="5"/>
      <c r="Q105" s="6">
        <v>0</v>
      </c>
      <c r="R105" s="270"/>
      <c r="S105" s="239">
        <f t="shared" si="39"/>
        <v>239</v>
      </c>
      <c r="T105" s="254">
        <f t="shared" si="40"/>
        <v>0</v>
      </c>
      <c r="U105" s="1">
        <f t="shared" si="36"/>
        <v>44125</v>
      </c>
      <c r="V105" s="5">
        <f t="shared" si="38"/>
        <v>0</v>
      </c>
      <c r="W105" s="27">
        <f t="shared" si="43"/>
        <v>903</v>
      </c>
      <c r="X105" s="254">
        <f t="shared" si="42"/>
        <v>0</v>
      </c>
      <c r="Y105" s="5">
        <f t="shared" si="37"/>
        <v>0</v>
      </c>
      <c r="Z105" s="251">
        <f t="shared" si="41"/>
        <v>0</v>
      </c>
    </row>
    <row r="106" spans="1:26" x14ac:dyDescent="0.55000000000000004">
      <c r="A106">
        <v>111</v>
      </c>
      <c r="B106" s="249"/>
      <c r="C106" s="45"/>
      <c r="D106" t="s">
        <v>385</v>
      </c>
      <c r="E106">
        <v>24</v>
      </c>
      <c r="F106">
        <v>68</v>
      </c>
      <c r="G106" s="1">
        <v>44126</v>
      </c>
      <c r="H106" s="130">
        <v>0</v>
      </c>
      <c r="I106" s="248">
        <f t="shared" si="33"/>
        <v>903</v>
      </c>
      <c r="J106" s="130">
        <v>0</v>
      </c>
      <c r="K106" s="253">
        <f t="shared" si="35"/>
        <v>899</v>
      </c>
      <c r="L106" s="274"/>
      <c r="M106" s="5"/>
      <c r="N106" s="253">
        <f t="shared" si="34"/>
        <v>3</v>
      </c>
      <c r="O106" s="130">
        <v>0</v>
      </c>
      <c r="P106" s="5"/>
      <c r="Q106" s="6">
        <v>0</v>
      </c>
      <c r="R106" s="270"/>
      <c r="S106" s="239">
        <f t="shared" si="39"/>
        <v>239</v>
      </c>
      <c r="T106" s="254">
        <f t="shared" si="40"/>
        <v>0</v>
      </c>
      <c r="U106" s="1">
        <f t="shared" si="36"/>
        <v>44126</v>
      </c>
      <c r="V106" s="5">
        <f t="shared" si="38"/>
        <v>0</v>
      </c>
      <c r="W106" s="27">
        <f t="shared" si="43"/>
        <v>903</v>
      </c>
      <c r="X106" s="254">
        <f t="shared" si="42"/>
        <v>0</v>
      </c>
      <c r="Y106" s="5">
        <f t="shared" si="37"/>
        <v>0</v>
      </c>
      <c r="Z106" s="251">
        <f t="shared" si="41"/>
        <v>0</v>
      </c>
    </row>
    <row r="107" spans="1:26" x14ac:dyDescent="0.55000000000000004">
      <c r="A107">
        <v>112</v>
      </c>
      <c r="B107" s="249"/>
      <c r="C107" s="45"/>
      <c r="D107" t="s">
        <v>386</v>
      </c>
      <c r="E107">
        <v>24</v>
      </c>
      <c r="F107">
        <v>69</v>
      </c>
      <c r="G107" s="1">
        <v>44127</v>
      </c>
      <c r="H107" s="130">
        <v>0</v>
      </c>
      <c r="I107" s="248">
        <f t="shared" ref="I107:I120" si="44">+I106+H107</f>
        <v>903</v>
      </c>
      <c r="J107" s="130">
        <v>0</v>
      </c>
      <c r="K107" s="253">
        <f t="shared" si="35"/>
        <v>899</v>
      </c>
      <c r="L107" s="274"/>
      <c r="M107" s="5"/>
      <c r="N107" s="253">
        <f t="shared" ref="N107:N120" si="45">+N106+M107</f>
        <v>3</v>
      </c>
      <c r="O107" s="130">
        <v>0</v>
      </c>
      <c r="P107" s="5"/>
      <c r="Q107" s="6">
        <v>0</v>
      </c>
      <c r="R107" s="270"/>
      <c r="S107" s="239">
        <f t="shared" si="39"/>
        <v>239</v>
      </c>
      <c r="T107" s="254">
        <f t="shared" si="40"/>
        <v>0</v>
      </c>
      <c r="U107" s="1">
        <f t="shared" si="36"/>
        <v>44127</v>
      </c>
      <c r="V107" s="5">
        <f t="shared" si="38"/>
        <v>0</v>
      </c>
      <c r="W107" s="27">
        <f t="shared" si="43"/>
        <v>903</v>
      </c>
      <c r="X107" s="254">
        <f t="shared" si="42"/>
        <v>0</v>
      </c>
      <c r="Y107" s="5">
        <f t="shared" si="37"/>
        <v>0</v>
      </c>
      <c r="Z107" s="251">
        <f t="shared" si="41"/>
        <v>0</v>
      </c>
    </row>
    <row r="108" spans="1:26" x14ac:dyDescent="0.55000000000000004">
      <c r="A108">
        <v>113</v>
      </c>
      <c r="B108" s="249"/>
      <c r="C108" s="45"/>
      <c r="D108" t="s">
        <v>387</v>
      </c>
      <c r="E108">
        <v>24</v>
      </c>
      <c r="F108">
        <v>70</v>
      </c>
      <c r="G108" s="1">
        <v>44128</v>
      </c>
      <c r="H108" s="130">
        <v>0</v>
      </c>
      <c r="I108" s="248">
        <f t="shared" si="44"/>
        <v>903</v>
      </c>
      <c r="J108" s="130">
        <v>0</v>
      </c>
      <c r="K108" s="253">
        <f t="shared" ref="K108:K139" si="46">+K107+J108</f>
        <v>899</v>
      </c>
      <c r="L108" s="275">
        <f>+J108</f>
        <v>0</v>
      </c>
      <c r="M108" s="5"/>
      <c r="N108" s="253">
        <f t="shared" si="45"/>
        <v>3</v>
      </c>
      <c r="O108" s="6">
        <v>1</v>
      </c>
      <c r="P108" s="5"/>
      <c r="Q108" s="6">
        <v>0</v>
      </c>
      <c r="R108" s="270">
        <f>+Q108</f>
        <v>0</v>
      </c>
      <c r="S108" s="239">
        <f t="shared" si="39"/>
        <v>239</v>
      </c>
      <c r="T108" s="254">
        <f t="shared" si="40"/>
        <v>1</v>
      </c>
      <c r="U108" s="1">
        <f t="shared" si="36"/>
        <v>44128</v>
      </c>
      <c r="V108" s="5">
        <f t="shared" si="38"/>
        <v>0</v>
      </c>
      <c r="W108" s="27">
        <f t="shared" si="43"/>
        <v>903</v>
      </c>
      <c r="X108" s="254">
        <f t="shared" si="42"/>
        <v>0</v>
      </c>
      <c r="Y108" s="5">
        <f t="shared" si="37"/>
        <v>1</v>
      </c>
      <c r="Z108" s="251">
        <f t="shared" si="41"/>
        <v>1</v>
      </c>
    </row>
    <row r="109" spans="1:26" x14ac:dyDescent="0.55000000000000004">
      <c r="A109">
        <v>114</v>
      </c>
      <c r="B109" s="249"/>
      <c r="C109" s="45"/>
      <c r="D109" t="s">
        <v>388</v>
      </c>
      <c r="E109">
        <v>24</v>
      </c>
      <c r="F109">
        <v>71</v>
      </c>
      <c r="G109" s="1">
        <v>44129</v>
      </c>
      <c r="H109" s="130">
        <v>0</v>
      </c>
      <c r="I109" s="248">
        <f t="shared" si="44"/>
        <v>903</v>
      </c>
      <c r="J109" s="130">
        <v>0</v>
      </c>
      <c r="K109" s="253">
        <f t="shared" si="46"/>
        <v>899</v>
      </c>
      <c r="L109" s="275">
        <f>+L108+J109</f>
        <v>0</v>
      </c>
      <c r="M109" s="5"/>
      <c r="N109" s="253">
        <f t="shared" si="45"/>
        <v>3</v>
      </c>
      <c r="O109" s="6">
        <v>137</v>
      </c>
      <c r="P109" s="5"/>
      <c r="Q109" s="6">
        <v>0</v>
      </c>
      <c r="R109" s="270">
        <f>+R108+Q109</f>
        <v>0</v>
      </c>
      <c r="S109" s="239">
        <f t="shared" si="39"/>
        <v>239</v>
      </c>
      <c r="T109" s="254">
        <f t="shared" si="40"/>
        <v>138</v>
      </c>
      <c r="U109" s="1">
        <f t="shared" si="36"/>
        <v>44129</v>
      </c>
      <c r="V109" s="5">
        <f t="shared" si="38"/>
        <v>0</v>
      </c>
      <c r="W109" s="27">
        <f t="shared" si="43"/>
        <v>903</v>
      </c>
      <c r="X109" s="254">
        <f t="shared" si="42"/>
        <v>0</v>
      </c>
      <c r="Y109" s="5">
        <f t="shared" si="37"/>
        <v>137</v>
      </c>
      <c r="Z109" s="251">
        <f t="shared" si="41"/>
        <v>138</v>
      </c>
    </row>
    <row r="110" spans="1:26" x14ac:dyDescent="0.55000000000000004">
      <c r="A110">
        <v>115</v>
      </c>
      <c r="B110" s="249"/>
      <c r="C110" s="45"/>
      <c r="D110" t="s">
        <v>389</v>
      </c>
      <c r="E110">
        <v>24</v>
      </c>
      <c r="F110">
        <v>72</v>
      </c>
      <c r="G110" s="1">
        <v>44130</v>
      </c>
      <c r="H110" s="130">
        <v>0</v>
      </c>
      <c r="I110" s="248">
        <f t="shared" si="44"/>
        <v>903</v>
      </c>
      <c r="J110" s="130">
        <v>0</v>
      </c>
      <c r="K110" s="253">
        <f t="shared" si="46"/>
        <v>899</v>
      </c>
      <c r="L110" s="275">
        <f t="shared" ref="L110:L123" si="47">+L109+J110</f>
        <v>0</v>
      </c>
      <c r="M110" s="5"/>
      <c r="N110" s="253">
        <f t="shared" si="45"/>
        <v>3</v>
      </c>
      <c r="O110" s="130">
        <v>26</v>
      </c>
      <c r="P110" s="5"/>
      <c r="Q110" s="6">
        <v>0</v>
      </c>
      <c r="R110" s="270">
        <f t="shared" ref="R110:R124" si="48">+R109+Q110</f>
        <v>0</v>
      </c>
      <c r="S110" s="239">
        <f t="shared" si="39"/>
        <v>239</v>
      </c>
      <c r="T110" s="254">
        <f t="shared" si="40"/>
        <v>164</v>
      </c>
      <c r="U110" s="1">
        <f t="shared" si="36"/>
        <v>44130</v>
      </c>
      <c r="V110" s="5">
        <f t="shared" si="38"/>
        <v>0</v>
      </c>
      <c r="W110" s="27">
        <f t="shared" si="43"/>
        <v>903</v>
      </c>
      <c r="X110" s="254">
        <f t="shared" si="42"/>
        <v>0</v>
      </c>
      <c r="Y110" s="5">
        <f t="shared" si="37"/>
        <v>26</v>
      </c>
      <c r="Z110" s="251">
        <f t="shared" si="41"/>
        <v>164</v>
      </c>
    </row>
    <row r="111" spans="1:26" x14ac:dyDescent="0.55000000000000004">
      <c r="A111">
        <v>116</v>
      </c>
      <c r="B111" s="249"/>
      <c r="C111" s="45"/>
      <c r="D111" t="s">
        <v>391</v>
      </c>
      <c r="E111">
        <v>24</v>
      </c>
      <c r="F111">
        <v>73</v>
      </c>
      <c r="G111" s="1">
        <v>44131</v>
      </c>
      <c r="H111" s="130">
        <v>22</v>
      </c>
      <c r="I111" s="248">
        <f t="shared" si="44"/>
        <v>925</v>
      </c>
      <c r="J111" s="130">
        <v>0</v>
      </c>
      <c r="K111" s="253">
        <f t="shared" si="46"/>
        <v>899</v>
      </c>
      <c r="L111" s="275">
        <f t="shared" si="47"/>
        <v>0</v>
      </c>
      <c r="M111" s="5"/>
      <c r="N111" s="253">
        <f t="shared" si="45"/>
        <v>3</v>
      </c>
      <c r="O111" s="130">
        <v>19</v>
      </c>
      <c r="P111" s="5">
        <v>22</v>
      </c>
      <c r="Q111" s="6">
        <v>0</v>
      </c>
      <c r="R111" s="270">
        <f t="shared" si="48"/>
        <v>0</v>
      </c>
      <c r="S111" s="239">
        <f t="shared" si="39"/>
        <v>239</v>
      </c>
      <c r="T111" s="254">
        <f t="shared" si="40"/>
        <v>161</v>
      </c>
      <c r="U111" s="1">
        <f t="shared" si="36"/>
        <v>44131</v>
      </c>
      <c r="V111" s="5">
        <f t="shared" si="38"/>
        <v>22</v>
      </c>
      <c r="W111" s="27">
        <f t="shared" si="43"/>
        <v>925</v>
      </c>
      <c r="X111" s="254">
        <f t="shared" si="42"/>
        <v>22</v>
      </c>
      <c r="Y111" s="5">
        <f t="shared" si="37"/>
        <v>19</v>
      </c>
      <c r="Z111" s="251">
        <f t="shared" si="41"/>
        <v>161</v>
      </c>
    </row>
    <row r="112" spans="1:26" x14ac:dyDescent="0.55000000000000004">
      <c r="A112">
        <v>117</v>
      </c>
      <c r="B112" s="249"/>
      <c r="C112" s="45"/>
      <c r="D112" t="s">
        <v>392</v>
      </c>
      <c r="E112">
        <v>24</v>
      </c>
      <c r="F112">
        <v>74</v>
      </c>
      <c r="G112" s="1">
        <v>44132</v>
      </c>
      <c r="H112" s="130">
        <v>23</v>
      </c>
      <c r="I112" s="248">
        <f t="shared" si="44"/>
        <v>948</v>
      </c>
      <c r="J112" s="130">
        <v>0</v>
      </c>
      <c r="K112" s="253">
        <f t="shared" si="46"/>
        <v>899</v>
      </c>
      <c r="L112" s="275">
        <f t="shared" si="47"/>
        <v>0</v>
      </c>
      <c r="M112" s="5"/>
      <c r="N112" s="253">
        <f t="shared" si="45"/>
        <v>3</v>
      </c>
      <c r="O112" s="130">
        <v>0</v>
      </c>
      <c r="P112" s="5">
        <v>23</v>
      </c>
      <c r="Q112" s="6">
        <v>0</v>
      </c>
      <c r="R112" s="270">
        <f t="shared" si="48"/>
        <v>0</v>
      </c>
      <c r="S112" s="239">
        <f t="shared" si="39"/>
        <v>239</v>
      </c>
      <c r="T112" s="254">
        <f t="shared" si="40"/>
        <v>138</v>
      </c>
      <c r="U112" s="1">
        <f t="shared" ref="U112:U123" si="49">+G112</f>
        <v>44132</v>
      </c>
      <c r="V112" s="5">
        <f t="shared" si="38"/>
        <v>23</v>
      </c>
      <c r="W112" s="27">
        <f t="shared" si="43"/>
        <v>948</v>
      </c>
      <c r="X112" s="254">
        <f t="shared" si="42"/>
        <v>45</v>
      </c>
      <c r="Y112" s="5">
        <f t="shared" ref="Y112:Y143" si="50">+O112</f>
        <v>0</v>
      </c>
      <c r="Z112" s="251">
        <f t="shared" si="41"/>
        <v>138</v>
      </c>
    </row>
    <row r="113" spans="1:26" x14ac:dyDescent="0.55000000000000004">
      <c r="A113">
        <v>118</v>
      </c>
      <c r="B113" s="249"/>
      <c r="C113" s="45"/>
      <c r="D113" t="s">
        <v>393</v>
      </c>
      <c r="E113">
        <v>24</v>
      </c>
      <c r="F113">
        <v>75</v>
      </c>
      <c r="G113" s="1">
        <v>44133</v>
      </c>
      <c r="H113" s="130">
        <v>0</v>
      </c>
      <c r="I113" s="248">
        <f t="shared" si="44"/>
        <v>948</v>
      </c>
      <c r="J113" s="130">
        <v>0</v>
      </c>
      <c r="K113" s="253">
        <f t="shared" si="46"/>
        <v>899</v>
      </c>
      <c r="L113" s="275">
        <f t="shared" si="47"/>
        <v>0</v>
      </c>
      <c r="M113" s="5"/>
      <c r="N113" s="253">
        <f t="shared" si="45"/>
        <v>3</v>
      </c>
      <c r="O113" s="130">
        <v>14</v>
      </c>
      <c r="P113" s="5"/>
      <c r="Q113" s="6">
        <v>0</v>
      </c>
      <c r="R113" s="270">
        <f t="shared" si="48"/>
        <v>0</v>
      </c>
      <c r="S113" s="239">
        <f t="shared" si="39"/>
        <v>239</v>
      </c>
      <c r="T113" s="254">
        <f t="shared" si="40"/>
        <v>152</v>
      </c>
      <c r="U113" s="1">
        <f t="shared" si="49"/>
        <v>44133</v>
      </c>
      <c r="V113" s="5">
        <f t="shared" ref="V113:V123" si="51">+H113</f>
        <v>0</v>
      </c>
      <c r="W113" s="27">
        <f t="shared" si="43"/>
        <v>948</v>
      </c>
      <c r="X113" s="254">
        <f t="shared" si="42"/>
        <v>45</v>
      </c>
      <c r="Y113" s="5">
        <f t="shared" si="50"/>
        <v>14</v>
      </c>
      <c r="Z113" s="251">
        <f t="shared" si="41"/>
        <v>152</v>
      </c>
    </row>
    <row r="114" spans="1:26" x14ac:dyDescent="0.55000000000000004">
      <c r="A114">
        <v>119</v>
      </c>
      <c r="B114" s="249"/>
      <c r="C114" s="45"/>
      <c r="D114" t="s">
        <v>394</v>
      </c>
      <c r="E114">
        <v>24</v>
      </c>
      <c r="F114">
        <v>76</v>
      </c>
      <c r="G114" s="1">
        <v>44134</v>
      </c>
      <c r="H114" s="130">
        <v>6</v>
      </c>
      <c r="I114" s="248">
        <f t="shared" si="44"/>
        <v>954</v>
      </c>
      <c r="J114" s="130">
        <v>0</v>
      </c>
      <c r="K114" s="253">
        <f t="shared" si="46"/>
        <v>899</v>
      </c>
      <c r="L114" s="275">
        <f t="shared" si="47"/>
        <v>0</v>
      </c>
      <c r="M114" s="5"/>
      <c r="N114" s="253">
        <f t="shared" si="45"/>
        <v>3</v>
      </c>
      <c r="O114" s="130">
        <v>15</v>
      </c>
      <c r="P114" s="5">
        <v>6</v>
      </c>
      <c r="Q114" s="6">
        <v>0</v>
      </c>
      <c r="R114" s="270">
        <f t="shared" si="48"/>
        <v>0</v>
      </c>
      <c r="S114" s="239">
        <f t="shared" si="39"/>
        <v>239</v>
      </c>
      <c r="T114" s="254">
        <f t="shared" si="40"/>
        <v>161</v>
      </c>
      <c r="U114" s="1">
        <f t="shared" si="49"/>
        <v>44134</v>
      </c>
      <c r="V114" s="5">
        <f t="shared" si="51"/>
        <v>6</v>
      </c>
      <c r="W114" s="27">
        <f t="shared" si="43"/>
        <v>954</v>
      </c>
      <c r="X114" s="254">
        <f t="shared" si="42"/>
        <v>51</v>
      </c>
      <c r="Y114" s="5">
        <f t="shared" si="50"/>
        <v>15</v>
      </c>
      <c r="Z114" s="251">
        <f t="shared" si="41"/>
        <v>161</v>
      </c>
    </row>
    <row r="115" spans="1:26" x14ac:dyDescent="0.55000000000000004">
      <c r="A115">
        <v>120</v>
      </c>
      <c r="B115" s="249"/>
      <c r="C115" s="45"/>
      <c r="D115" t="s">
        <v>396</v>
      </c>
      <c r="E115">
        <v>24</v>
      </c>
      <c r="F115">
        <v>77</v>
      </c>
      <c r="G115" s="1">
        <v>44135</v>
      </c>
      <c r="H115" s="130">
        <v>3</v>
      </c>
      <c r="I115" s="248">
        <f t="shared" si="44"/>
        <v>957</v>
      </c>
      <c r="J115" s="130">
        <v>0</v>
      </c>
      <c r="K115" s="253">
        <f t="shared" si="46"/>
        <v>899</v>
      </c>
      <c r="L115" s="275">
        <f t="shared" si="47"/>
        <v>0</v>
      </c>
      <c r="M115" s="5"/>
      <c r="N115" s="253">
        <f t="shared" si="45"/>
        <v>3</v>
      </c>
      <c r="O115" s="130">
        <v>61</v>
      </c>
      <c r="P115" s="5">
        <v>3</v>
      </c>
      <c r="Q115" s="6">
        <v>0</v>
      </c>
      <c r="R115" s="270">
        <f t="shared" si="48"/>
        <v>0</v>
      </c>
      <c r="S115" s="239">
        <f t="shared" si="39"/>
        <v>239</v>
      </c>
      <c r="T115" s="254">
        <f t="shared" si="40"/>
        <v>219</v>
      </c>
      <c r="U115" s="1">
        <f t="shared" si="49"/>
        <v>44135</v>
      </c>
      <c r="V115" s="5">
        <f t="shared" si="51"/>
        <v>3</v>
      </c>
      <c r="W115" s="27">
        <f t="shared" si="43"/>
        <v>957</v>
      </c>
      <c r="X115" s="254">
        <f t="shared" si="42"/>
        <v>54</v>
      </c>
      <c r="Y115" s="5">
        <f t="shared" si="50"/>
        <v>61</v>
      </c>
      <c r="Z115" s="251">
        <f t="shared" si="41"/>
        <v>219</v>
      </c>
    </row>
    <row r="116" spans="1:26" x14ac:dyDescent="0.55000000000000004">
      <c r="A116">
        <v>121</v>
      </c>
      <c r="B116" s="249"/>
      <c r="C116" s="45"/>
      <c r="D116" t="s">
        <v>397</v>
      </c>
      <c r="E116">
        <v>24</v>
      </c>
      <c r="F116">
        <v>78</v>
      </c>
      <c r="G116" s="1">
        <v>44136</v>
      </c>
      <c r="H116" s="130">
        <v>3</v>
      </c>
      <c r="I116" s="248">
        <f t="shared" si="44"/>
        <v>960</v>
      </c>
      <c r="J116" s="130">
        <v>0</v>
      </c>
      <c r="K116" s="253">
        <f t="shared" si="46"/>
        <v>899</v>
      </c>
      <c r="L116" s="275">
        <f t="shared" si="47"/>
        <v>0</v>
      </c>
      <c r="M116" s="5"/>
      <c r="N116" s="253">
        <f t="shared" si="45"/>
        <v>3</v>
      </c>
      <c r="O116" s="130">
        <v>6</v>
      </c>
      <c r="P116" s="5">
        <v>2</v>
      </c>
      <c r="Q116" s="6">
        <v>0</v>
      </c>
      <c r="R116" s="270">
        <f t="shared" si="48"/>
        <v>0</v>
      </c>
      <c r="S116" s="239">
        <f t="shared" si="39"/>
        <v>239</v>
      </c>
      <c r="T116" s="254">
        <f t="shared" si="40"/>
        <v>223</v>
      </c>
      <c r="U116" s="1">
        <f t="shared" si="49"/>
        <v>44136</v>
      </c>
      <c r="V116" s="5">
        <f t="shared" si="51"/>
        <v>3</v>
      </c>
      <c r="W116" s="27">
        <f t="shared" si="43"/>
        <v>960</v>
      </c>
      <c r="X116" s="254">
        <f t="shared" si="42"/>
        <v>57</v>
      </c>
      <c r="Y116" s="5">
        <f t="shared" si="50"/>
        <v>6</v>
      </c>
      <c r="Z116" s="251">
        <f t="shared" ref="Z116:Z121" si="52">+Z115+Y116-P116-Q116</f>
        <v>223</v>
      </c>
    </row>
    <row r="117" spans="1:26" x14ac:dyDescent="0.55000000000000004">
      <c r="A117">
        <v>122</v>
      </c>
      <c r="B117" s="249"/>
      <c r="C117" s="45"/>
      <c r="D117" t="s">
        <v>398</v>
      </c>
      <c r="E117">
        <v>24</v>
      </c>
      <c r="F117">
        <v>79</v>
      </c>
      <c r="G117" s="1">
        <v>44137</v>
      </c>
      <c r="H117" s="130">
        <v>5</v>
      </c>
      <c r="I117" s="248">
        <f t="shared" si="44"/>
        <v>965</v>
      </c>
      <c r="J117" s="130">
        <v>0</v>
      </c>
      <c r="K117" s="253">
        <f t="shared" si="46"/>
        <v>899</v>
      </c>
      <c r="L117" s="275">
        <f t="shared" si="47"/>
        <v>0</v>
      </c>
      <c r="M117" s="5"/>
      <c r="N117" s="253">
        <f t="shared" si="45"/>
        <v>3</v>
      </c>
      <c r="O117" s="130">
        <v>13</v>
      </c>
      <c r="P117" s="5">
        <v>5</v>
      </c>
      <c r="Q117" s="6">
        <v>0</v>
      </c>
      <c r="R117" s="270">
        <f t="shared" si="48"/>
        <v>0</v>
      </c>
      <c r="S117" s="239">
        <f t="shared" ref="S117:S142" si="53">+S116+Q117</f>
        <v>239</v>
      </c>
      <c r="T117" s="254">
        <f t="shared" si="40"/>
        <v>231</v>
      </c>
      <c r="U117" s="1">
        <f t="shared" si="49"/>
        <v>44137</v>
      </c>
      <c r="V117" s="5">
        <f t="shared" si="51"/>
        <v>5</v>
      </c>
      <c r="W117" s="27">
        <f t="shared" si="43"/>
        <v>965</v>
      </c>
      <c r="X117" s="254">
        <f t="shared" si="42"/>
        <v>62</v>
      </c>
      <c r="Y117" s="5">
        <f t="shared" si="50"/>
        <v>13</v>
      </c>
      <c r="Z117" s="251">
        <f t="shared" si="52"/>
        <v>231</v>
      </c>
    </row>
    <row r="118" spans="1:26" x14ac:dyDescent="0.55000000000000004">
      <c r="A118">
        <v>123</v>
      </c>
      <c r="B118" s="249"/>
      <c r="C118" s="45"/>
      <c r="D118" t="s">
        <v>400</v>
      </c>
      <c r="E118">
        <v>24</v>
      </c>
      <c r="F118">
        <v>80</v>
      </c>
      <c r="G118" s="1">
        <v>44138</v>
      </c>
      <c r="H118" s="130">
        <v>2</v>
      </c>
      <c r="I118" s="248">
        <f t="shared" si="44"/>
        <v>967</v>
      </c>
      <c r="J118" s="130"/>
      <c r="K118" s="253">
        <f t="shared" si="46"/>
        <v>899</v>
      </c>
      <c r="L118" s="275">
        <f t="shared" si="47"/>
        <v>0</v>
      </c>
      <c r="M118" s="5"/>
      <c r="N118" s="253">
        <f t="shared" si="45"/>
        <v>3</v>
      </c>
      <c r="O118" s="130">
        <v>116</v>
      </c>
      <c r="P118" s="5">
        <v>2</v>
      </c>
      <c r="Q118" s="6"/>
      <c r="R118" s="270">
        <f t="shared" si="48"/>
        <v>0</v>
      </c>
      <c r="S118" s="239">
        <f t="shared" si="53"/>
        <v>239</v>
      </c>
      <c r="T118" s="254">
        <f t="shared" si="40"/>
        <v>345</v>
      </c>
      <c r="U118" s="1">
        <f t="shared" si="49"/>
        <v>44138</v>
      </c>
      <c r="V118" s="5">
        <f t="shared" si="51"/>
        <v>2</v>
      </c>
      <c r="W118" s="27">
        <f t="shared" si="43"/>
        <v>967</v>
      </c>
      <c r="X118" s="254">
        <f t="shared" si="42"/>
        <v>64</v>
      </c>
      <c r="Y118" s="5">
        <f t="shared" si="50"/>
        <v>116</v>
      </c>
      <c r="Z118" s="251">
        <f t="shared" si="52"/>
        <v>345</v>
      </c>
    </row>
    <row r="119" spans="1:26" x14ac:dyDescent="0.55000000000000004">
      <c r="A119">
        <v>124</v>
      </c>
      <c r="B119" s="249"/>
      <c r="C119" s="45"/>
      <c r="D119" t="s">
        <v>401</v>
      </c>
      <c r="E119">
        <v>24</v>
      </c>
      <c r="F119">
        <v>81</v>
      </c>
      <c r="G119" s="1">
        <v>44139</v>
      </c>
      <c r="H119" s="130">
        <v>8</v>
      </c>
      <c r="I119" s="248">
        <f t="shared" si="44"/>
        <v>975</v>
      </c>
      <c r="J119" s="130"/>
      <c r="K119" s="253">
        <f t="shared" si="46"/>
        <v>899</v>
      </c>
      <c r="L119" s="275">
        <f t="shared" si="47"/>
        <v>0</v>
      </c>
      <c r="M119" s="5"/>
      <c r="N119" s="253">
        <f t="shared" si="45"/>
        <v>3</v>
      </c>
      <c r="O119" s="130">
        <v>2</v>
      </c>
      <c r="P119" s="130">
        <v>8</v>
      </c>
      <c r="Q119" s="6"/>
      <c r="R119" s="270">
        <f t="shared" si="48"/>
        <v>0</v>
      </c>
      <c r="S119" s="239">
        <f t="shared" si="53"/>
        <v>239</v>
      </c>
      <c r="T119" s="254">
        <f t="shared" si="40"/>
        <v>339</v>
      </c>
      <c r="U119" s="1">
        <f t="shared" si="49"/>
        <v>44139</v>
      </c>
      <c r="V119" s="5">
        <f t="shared" si="51"/>
        <v>8</v>
      </c>
      <c r="W119" s="27">
        <f t="shared" si="43"/>
        <v>975</v>
      </c>
      <c r="X119" s="254">
        <f t="shared" si="42"/>
        <v>72</v>
      </c>
      <c r="Y119" s="5">
        <f t="shared" si="50"/>
        <v>2</v>
      </c>
      <c r="Z119" s="251">
        <f t="shared" si="52"/>
        <v>339</v>
      </c>
    </row>
    <row r="120" spans="1:26" x14ac:dyDescent="0.55000000000000004">
      <c r="A120">
        <v>125</v>
      </c>
      <c r="B120" s="249"/>
      <c r="C120" s="45"/>
      <c r="D120" t="s">
        <v>402</v>
      </c>
      <c r="E120">
        <v>24</v>
      </c>
      <c r="F120">
        <v>82</v>
      </c>
      <c r="G120" s="1">
        <v>44140</v>
      </c>
      <c r="H120" s="130">
        <v>6</v>
      </c>
      <c r="I120" s="248">
        <f t="shared" si="44"/>
        <v>981</v>
      </c>
      <c r="J120" s="130"/>
      <c r="K120" s="253">
        <f t="shared" si="46"/>
        <v>899</v>
      </c>
      <c r="L120" s="275">
        <f t="shared" si="47"/>
        <v>0</v>
      </c>
      <c r="M120" s="5"/>
      <c r="N120" s="253">
        <f t="shared" si="45"/>
        <v>3</v>
      </c>
      <c r="O120" s="130">
        <v>15</v>
      </c>
      <c r="P120" s="130">
        <v>6</v>
      </c>
      <c r="Q120" s="6">
        <v>9</v>
      </c>
      <c r="R120" s="270">
        <f t="shared" si="48"/>
        <v>9</v>
      </c>
      <c r="S120" s="239">
        <f t="shared" si="53"/>
        <v>248</v>
      </c>
      <c r="T120" s="254">
        <f t="shared" ref="T120:T125" si="54">+T119+O120-P120-Q120</f>
        <v>339</v>
      </c>
      <c r="U120" s="1">
        <f t="shared" si="49"/>
        <v>44140</v>
      </c>
      <c r="V120" s="5">
        <f t="shared" si="51"/>
        <v>6</v>
      </c>
      <c r="W120" s="27">
        <f t="shared" si="43"/>
        <v>981</v>
      </c>
      <c r="X120" s="254">
        <f t="shared" si="42"/>
        <v>78</v>
      </c>
      <c r="Y120" s="5">
        <f t="shared" si="50"/>
        <v>15</v>
      </c>
      <c r="Z120" s="251">
        <f t="shared" si="52"/>
        <v>339</v>
      </c>
    </row>
    <row r="121" spans="1:26" x14ac:dyDescent="0.55000000000000004">
      <c r="A121">
        <v>126</v>
      </c>
      <c r="B121" s="249"/>
      <c r="C121" s="45"/>
      <c r="D121" t="s">
        <v>403</v>
      </c>
      <c r="E121">
        <v>24</v>
      </c>
      <c r="F121">
        <v>83</v>
      </c>
      <c r="G121" s="1">
        <v>44141</v>
      </c>
      <c r="H121" s="130">
        <v>0</v>
      </c>
      <c r="I121" s="248">
        <f t="shared" ref="I121:I130" si="55">+I120+H121</f>
        <v>981</v>
      </c>
      <c r="J121" s="130">
        <v>4</v>
      </c>
      <c r="K121" s="253">
        <f t="shared" si="46"/>
        <v>903</v>
      </c>
      <c r="L121" s="275">
        <f t="shared" si="47"/>
        <v>4</v>
      </c>
      <c r="M121" s="5"/>
      <c r="N121" s="253">
        <f t="shared" ref="N121:N130" si="56">+N120+M121</f>
        <v>3</v>
      </c>
      <c r="O121" s="130">
        <v>2</v>
      </c>
      <c r="P121" s="130">
        <v>0</v>
      </c>
      <c r="Q121" s="6">
        <v>14</v>
      </c>
      <c r="R121" s="270">
        <f t="shared" si="48"/>
        <v>23</v>
      </c>
      <c r="S121" s="239">
        <f t="shared" si="53"/>
        <v>262</v>
      </c>
      <c r="T121" s="254">
        <f t="shared" si="54"/>
        <v>327</v>
      </c>
      <c r="U121" s="1">
        <f t="shared" si="49"/>
        <v>44141</v>
      </c>
      <c r="V121" s="5">
        <f t="shared" si="51"/>
        <v>0</v>
      </c>
      <c r="W121" s="27">
        <f t="shared" si="43"/>
        <v>981</v>
      </c>
      <c r="X121" s="254">
        <f t="shared" si="42"/>
        <v>74</v>
      </c>
      <c r="Y121" s="5">
        <f t="shared" si="50"/>
        <v>2</v>
      </c>
      <c r="Z121" s="251">
        <f t="shared" si="52"/>
        <v>327</v>
      </c>
    </row>
    <row r="122" spans="1:26" x14ac:dyDescent="0.55000000000000004">
      <c r="A122">
        <v>127</v>
      </c>
      <c r="B122" s="249"/>
      <c r="C122" s="45"/>
      <c r="D122" t="s">
        <v>404</v>
      </c>
      <c r="E122">
        <v>24</v>
      </c>
      <c r="F122">
        <v>84</v>
      </c>
      <c r="G122" s="1">
        <v>44142</v>
      </c>
      <c r="H122" s="130">
        <v>0</v>
      </c>
      <c r="I122" s="248">
        <f t="shared" si="55"/>
        <v>981</v>
      </c>
      <c r="J122" s="130">
        <v>12</v>
      </c>
      <c r="K122" s="253">
        <f t="shared" si="46"/>
        <v>915</v>
      </c>
      <c r="L122" s="275">
        <f t="shared" si="47"/>
        <v>16</v>
      </c>
      <c r="M122" s="5"/>
      <c r="N122" s="253">
        <f t="shared" si="56"/>
        <v>3</v>
      </c>
      <c r="O122" s="130">
        <v>2</v>
      </c>
      <c r="P122" s="130">
        <v>0</v>
      </c>
      <c r="Q122" s="6">
        <v>14</v>
      </c>
      <c r="R122" s="270">
        <f t="shared" si="48"/>
        <v>37</v>
      </c>
      <c r="S122" s="239">
        <f t="shared" si="53"/>
        <v>276</v>
      </c>
      <c r="T122" s="254">
        <f t="shared" si="54"/>
        <v>315</v>
      </c>
      <c r="U122" s="1">
        <f t="shared" si="49"/>
        <v>44142</v>
      </c>
      <c r="V122" s="5">
        <f t="shared" si="51"/>
        <v>0</v>
      </c>
      <c r="W122" s="27">
        <f t="shared" si="43"/>
        <v>981</v>
      </c>
      <c r="X122" s="254">
        <f t="shared" ref="X122:X127" si="57">+X121+V122-J122</f>
        <v>62</v>
      </c>
      <c r="Y122" s="5">
        <f t="shared" si="50"/>
        <v>2</v>
      </c>
      <c r="Z122" s="251">
        <f t="shared" ref="Z122:Z127" si="58">+Z121+Y122-P122-Q122</f>
        <v>315</v>
      </c>
    </row>
    <row r="123" spans="1:26" x14ac:dyDescent="0.55000000000000004">
      <c r="A123">
        <v>128</v>
      </c>
      <c r="B123" s="249"/>
      <c r="C123" s="45"/>
      <c r="D123" t="s">
        <v>405</v>
      </c>
      <c r="E123">
        <v>24</v>
      </c>
      <c r="F123">
        <v>85</v>
      </c>
      <c r="G123" s="1">
        <v>44143</v>
      </c>
      <c r="H123" s="130">
        <v>0</v>
      </c>
      <c r="I123" s="248">
        <f t="shared" si="55"/>
        <v>981</v>
      </c>
      <c r="J123" s="130">
        <v>3</v>
      </c>
      <c r="K123" s="253">
        <f t="shared" si="46"/>
        <v>918</v>
      </c>
      <c r="L123" s="275">
        <f t="shared" si="47"/>
        <v>19</v>
      </c>
      <c r="M123" s="5"/>
      <c r="N123" s="253">
        <f t="shared" si="56"/>
        <v>3</v>
      </c>
      <c r="O123" s="130">
        <v>0</v>
      </c>
      <c r="P123" s="130">
        <v>0</v>
      </c>
      <c r="Q123" s="6">
        <v>9</v>
      </c>
      <c r="R123" s="270">
        <f t="shared" si="48"/>
        <v>46</v>
      </c>
      <c r="S123" s="239">
        <f t="shared" si="53"/>
        <v>285</v>
      </c>
      <c r="T123" s="254">
        <f t="shared" si="54"/>
        <v>306</v>
      </c>
      <c r="U123" s="1">
        <f t="shared" si="49"/>
        <v>44143</v>
      </c>
      <c r="V123" s="5">
        <f t="shared" si="51"/>
        <v>0</v>
      </c>
      <c r="W123" s="27">
        <f t="shared" si="43"/>
        <v>981</v>
      </c>
      <c r="X123" s="254">
        <f t="shared" si="57"/>
        <v>59</v>
      </c>
      <c r="Y123" s="5">
        <f t="shared" si="50"/>
        <v>0</v>
      </c>
      <c r="Z123" s="251">
        <f t="shared" si="58"/>
        <v>306</v>
      </c>
    </row>
    <row r="124" spans="1:26" x14ac:dyDescent="0.55000000000000004">
      <c r="A124">
        <v>129</v>
      </c>
      <c r="B124" s="249"/>
      <c r="C124" s="45"/>
      <c r="D124" t="s">
        <v>408</v>
      </c>
      <c r="E124">
        <v>24</v>
      </c>
      <c r="F124">
        <v>86</v>
      </c>
      <c r="G124" s="1">
        <v>44144</v>
      </c>
      <c r="H124" s="130">
        <v>0</v>
      </c>
      <c r="I124" s="248">
        <f t="shared" si="55"/>
        <v>981</v>
      </c>
      <c r="J124" s="130">
        <v>2</v>
      </c>
      <c r="K124" s="253">
        <f t="shared" si="46"/>
        <v>920</v>
      </c>
      <c r="L124" s="275">
        <f t="shared" ref="L124:L142" si="59">+L123+J124</f>
        <v>21</v>
      </c>
      <c r="M124" s="5"/>
      <c r="N124" s="253">
        <f t="shared" si="56"/>
        <v>3</v>
      </c>
      <c r="O124" s="130">
        <v>0</v>
      </c>
      <c r="P124" s="130">
        <v>0</v>
      </c>
      <c r="Q124" s="6">
        <v>8</v>
      </c>
      <c r="R124" s="270">
        <f t="shared" si="48"/>
        <v>54</v>
      </c>
      <c r="S124" s="239">
        <f t="shared" si="53"/>
        <v>293</v>
      </c>
      <c r="T124" s="254">
        <f t="shared" si="54"/>
        <v>298</v>
      </c>
      <c r="U124" s="1">
        <f t="shared" ref="U124:U155" si="60">+G124</f>
        <v>44144</v>
      </c>
      <c r="V124" s="5">
        <f t="shared" ref="V124:V155" si="61">+H124</f>
        <v>0</v>
      </c>
      <c r="W124" s="27">
        <f t="shared" ref="W124:W155" si="62">+I124</f>
        <v>981</v>
      </c>
      <c r="X124" s="254">
        <f t="shared" si="57"/>
        <v>57</v>
      </c>
      <c r="Y124" s="5">
        <f t="shared" si="50"/>
        <v>0</v>
      </c>
      <c r="Z124" s="251">
        <f t="shared" si="58"/>
        <v>298</v>
      </c>
    </row>
    <row r="125" spans="1:26" x14ac:dyDescent="0.55000000000000004">
      <c r="A125">
        <v>130</v>
      </c>
      <c r="B125" s="249"/>
      <c r="C125" s="45"/>
      <c r="D125" t="s">
        <v>409</v>
      </c>
      <c r="E125">
        <v>24</v>
      </c>
      <c r="F125">
        <v>87</v>
      </c>
      <c r="G125" s="1">
        <v>44145</v>
      </c>
      <c r="H125" s="130">
        <v>0</v>
      </c>
      <c r="I125" s="248">
        <f t="shared" si="55"/>
        <v>981</v>
      </c>
      <c r="J125" s="130">
        <v>5</v>
      </c>
      <c r="K125" s="253">
        <f t="shared" si="46"/>
        <v>925</v>
      </c>
      <c r="L125" s="275">
        <f t="shared" si="59"/>
        <v>26</v>
      </c>
      <c r="M125" s="5"/>
      <c r="N125" s="253">
        <f t="shared" si="56"/>
        <v>3</v>
      </c>
      <c r="O125" s="130">
        <v>0</v>
      </c>
      <c r="P125" s="130">
        <v>0</v>
      </c>
      <c r="Q125" s="6">
        <v>6</v>
      </c>
      <c r="R125" s="270">
        <f t="shared" ref="R125:R142" si="63">+R124+Q125</f>
        <v>60</v>
      </c>
      <c r="S125" s="239">
        <f t="shared" si="53"/>
        <v>299</v>
      </c>
      <c r="T125" s="254">
        <f t="shared" si="54"/>
        <v>292</v>
      </c>
      <c r="U125" s="1">
        <f t="shared" si="60"/>
        <v>44145</v>
      </c>
      <c r="V125" s="5">
        <f t="shared" si="61"/>
        <v>0</v>
      </c>
      <c r="W125" s="27">
        <f t="shared" si="62"/>
        <v>981</v>
      </c>
      <c r="X125" s="254">
        <f t="shared" si="57"/>
        <v>52</v>
      </c>
      <c r="Y125" s="5">
        <f t="shared" si="50"/>
        <v>0</v>
      </c>
      <c r="Z125" s="251">
        <f t="shared" si="58"/>
        <v>292</v>
      </c>
    </row>
    <row r="126" spans="1:26" ht="22.5" x14ac:dyDescent="0.55000000000000004">
      <c r="A126">
        <v>131</v>
      </c>
      <c r="B126" s="249"/>
      <c r="C126" s="45"/>
      <c r="D126" t="s">
        <v>410</v>
      </c>
      <c r="E126">
        <v>24</v>
      </c>
      <c r="F126">
        <v>88</v>
      </c>
      <c r="G126" s="1">
        <v>44146</v>
      </c>
      <c r="H126" s="130">
        <v>0</v>
      </c>
      <c r="I126" s="248">
        <f t="shared" si="55"/>
        <v>981</v>
      </c>
      <c r="J126" s="130">
        <v>11</v>
      </c>
      <c r="K126" s="253">
        <f t="shared" si="46"/>
        <v>936</v>
      </c>
      <c r="L126" s="276">
        <f t="shared" si="59"/>
        <v>37</v>
      </c>
      <c r="M126" s="5"/>
      <c r="N126" s="253">
        <f t="shared" si="56"/>
        <v>3</v>
      </c>
      <c r="O126" s="130">
        <v>0</v>
      </c>
      <c r="P126" s="130">
        <v>0</v>
      </c>
      <c r="Q126" s="6">
        <v>24</v>
      </c>
      <c r="R126" s="277">
        <f t="shared" si="63"/>
        <v>84</v>
      </c>
      <c r="S126" s="239">
        <f t="shared" si="53"/>
        <v>323</v>
      </c>
      <c r="T126" s="254">
        <f t="shared" ref="T126:T142" si="64">+T125+O126-P126-Q126</f>
        <v>268</v>
      </c>
      <c r="U126" s="1">
        <f t="shared" si="60"/>
        <v>44146</v>
      </c>
      <c r="V126" s="5">
        <f t="shared" si="61"/>
        <v>0</v>
      </c>
      <c r="W126" s="27">
        <f t="shared" si="62"/>
        <v>981</v>
      </c>
      <c r="X126" s="254">
        <f t="shared" si="57"/>
        <v>41</v>
      </c>
      <c r="Y126" s="5">
        <f t="shared" si="50"/>
        <v>0</v>
      </c>
      <c r="Z126" s="251">
        <f t="shared" si="58"/>
        <v>268</v>
      </c>
    </row>
    <row r="127" spans="1:26" ht="22.5" x14ac:dyDescent="0.55000000000000004">
      <c r="A127">
        <v>132</v>
      </c>
      <c r="B127" s="249"/>
      <c r="C127" s="45"/>
      <c r="D127" t="s">
        <v>411</v>
      </c>
      <c r="E127">
        <v>24</v>
      </c>
      <c r="F127">
        <v>89</v>
      </c>
      <c r="G127" s="1">
        <v>44147</v>
      </c>
      <c r="H127" s="130">
        <v>0</v>
      </c>
      <c r="I127" s="248">
        <f t="shared" si="55"/>
        <v>981</v>
      </c>
      <c r="J127" s="130">
        <v>5</v>
      </c>
      <c r="K127" s="253">
        <f t="shared" si="46"/>
        <v>941</v>
      </c>
      <c r="L127" s="276">
        <f t="shared" si="59"/>
        <v>42</v>
      </c>
      <c r="M127" s="5"/>
      <c r="N127" s="253">
        <f t="shared" si="56"/>
        <v>3</v>
      </c>
      <c r="O127" s="130">
        <v>0</v>
      </c>
      <c r="P127" s="130">
        <v>0</v>
      </c>
      <c r="Q127" s="6">
        <v>24</v>
      </c>
      <c r="R127" s="277">
        <f t="shared" si="63"/>
        <v>108</v>
      </c>
      <c r="S127" s="239">
        <f t="shared" si="53"/>
        <v>347</v>
      </c>
      <c r="T127" s="254">
        <f t="shared" si="64"/>
        <v>244</v>
      </c>
      <c r="U127" s="1">
        <f t="shared" si="60"/>
        <v>44147</v>
      </c>
      <c r="V127" s="5">
        <f t="shared" si="61"/>
        <v>0</v>
      </c>
      <c r="W127" s="27">
        <f t="shared" si="62"/>
        <v>981</v>
      </c>
      <c r="X127" s="254">
        <f t="shared" si="57"/>
        <v>36</v>
      </c>
      <c r="Y127" s="5">
        <f t="shared" si="50"/>
        <v>0</v>
      </c>
      <c r="Z127" s="251">
        <f t="shared" si="58"/>
        <v>244</v>
      </c>
    </row>
    <row r="128" spans="1:26" ht="22.5" x14ac:dyDescent="0.55000000000000004">
      <c r="A128">
        <v>133</v>
      </c>
      <c r="B128" s="249"/>
      <c r="C128" s="45"/>
      <c r="D128" t="s">
        <v>412</v>
      </c>
      <c r="E128">
        <v>24</v>
      </c>
      <c r="F128">
        <v>90</v>
      </c>
      <c r="G128" s="1">
        <v>44148</v>
      </c>
      <c r="H128" s="130">
        <v>0</v>
      </c>
      <c r="I128" s="248">
        <f t="shared" si="55"/>
        <v>981</v>
      </c>
      <c r="J128" s="130">
        <v>7</v>
      </c>
      <c r="K128" s="253">
        <f t="shared" si="46"/>
        <v>948</v>
      </c>
      <c r="L128" s="276">
        <f t="shared" si="59"/>
        <v>49</v>
      </c>
      <c r="M128" s="5"/>
      <c r="N128" s="253">
        <f t="shared" si="56"/>
        <v>3</v>
      </c>
      <c r="O128" s="130">
        <v>0</v>
      </c>
      <c r="P128" s="130">
        <v>0</v>
      </c>
      <c r="Q128" s="6">
        <v>33</v>
      </c>
      <c r="R128" s="277">
        <f t="shared" si="63"/>
        <v>141</v>
      </c>
      <c r="S128" s="239">
        <f t="shared" si="53"/>
        <v>380</v>
      </c>
      <c r="T128" s="254">
        <f t="shared" si="64"/>
        <v>211</v>
      </c>
      <c r="U128" s="1">
        <f t="shared" si="60"/>
        <v>44148</v>
      </c>
      <c r="V128" s="5">
        <f t="shared" si="61"/>
        <v>0</v>
      </c>
      <c r="W128" s="27">
        <f t="shared" si="62"/>
        <v>981</v>
      </c>
      <c r="X128" s="254">
        <f t="shared" ref="X128:X142" si="65">+X127+V128-J128</f>
        <v>29</v>
      </c>
      <c r="Y128" s="5">
        <f t="shared" si="50"/>
        <v>0</v>
      </c>
      <c r="Z128" s="251">
        <f t="shared" ref="Z128:Z142" si="66">+Z127+Y128-P128-Q128</f>
        <v>211</v>
      </c>
    </row>
    <row r="129" spans="1:26" ht="22.5" x14ac:dyDescent="0.55000000000000004">
      <c r="A129">
        <v>134</v>
      </c>
      <c r="B129" s="249"/>
      <c r="C129" s="45"/>
      <c r="D129" t="s">
        <v>413</v>
      </c>
      <c r="E129">
        <v>24</v>
      </c>
      <c r="F129">
        <v>91</v>
      </c>
      <c r="G129" s="1">
        <v>44149</v>
      </c>
      <c r="H129" s="130">
        <v>0</v>
      </c>
      <c r="I129" s="248">
        <f t="shared" si="55"/>
        <v>981</v>
      </c>
      <c r="J129" s="130">
        <v>4</v>
      </c>
      <c r="K129" s="253">
        <f t="shared" si="46"/>
        <v>952</v>
      </c>
      <c r="L129" s="276">
        <f t="shared" si="59"/>
        <v>53</v>
      </c>
      <c r="M129" s="5"/>
      <c r="N129" s="253">
        <f t="shared" si="56"/>
        <v>3</v>
      </c>
      <c r="O129" s="130">
        <v>0</v>
      </c>
      <c r="P129" s="130">
        <v>0</v>
      </c>
      <c r="Q129" s="6">
        <v>24</v>
      </c>
      <c r="R129" s="277">
        <f t="shared" si="63"/>
        <v>165</v>
      </c>
      <c r="S129" s="239">
        <f t="shared" si="53"/>
        <v>404</v>
      </c>
      <c r="T129" s="254">
        <f t="shared" si="64"/>
        <v>187</v>
      </c>
      <c r="U129" s="1">
        <f t="shared" si="60"/>
        <v>44149</v>
      </c>
      <c r="V129" s="5">
        <f t="shared" si="61"/>
        <v>0</v>
      </c>
      <c r="W129" s="27">
        <f t="shared" si="62"/>
        <v>981</v>
      </c>
      <c r="X129" s="254">
        <f t="shared" si="65"/>
        <v>25</v>
      </c>
      <c r="Y129" s="5">
        <f t="shared" si="50"/>
        <v>0</v>
      </c>
      <c r="Z129" s="251">
        <f t="shared" si="66"/>
        <v>187</v>
      </c>
    </row>
    <row r="130" spans="1:26" ht="22.5" x14ac:dyDescent="0.55000000000000004">
      <c r="A130">
        <v>135</v>
      </c>
      <c r="B130" s="249"/>
      <c r="C130" s="45"/>
      <c r="D130" t="s">
        <v>414</v>
      </c>
      <c r="E130">
        <v>24</v>
      </c>
      <c r="F130">
        <v>92</v>
      </c>
      <c r="G130" s="1">
        <v>44150</v>
      </c>
      <c r="H130" s="130">
        <v>0</v>
      </c>
      <c r="I130" s="248">
        <f t="shared" si="55"/>
        <v>981</v>
      </c>
      <c r="J130" s="130">
        <v>8</v>
      </c>
      <c r="K130" s="253">
        <f t="shared" si="46"/>
        <v>960</v>
      </c>
      <c r="L130" s="276">
        <f t="shared" si="59"/>
        <v>61</v>
      </c>
      <c r="M130" s="5"/>
      <c r="N130" s="253">
        <f t="shared" si="56"/>
        <v>3</v>
      </c>
      <c r="O130" s="130">
        <v>0</v>
      </c>
      <c r="P130" s="130">
        <v>0</v>
      </c>
      <c r="Q130" s="6">
        <v>57</v>
      </c>
      <c r="R130" s="277">
        <f t="shared" si="63"/>
        <v>222</v>
      </c>
      <c r="S130" s="239">
        <f t="shared" si="53"/>
        <v>461</v>
      </c>
      <c r="T130" s="254">
        <f t="shared" si="64"/>
        <v>130</v>
      </c>
      <c r="U130" s="1">
        <f t="shared" si="60"/>
        <v>44150</v>
      </c>
      <c r="V130" s="5">
        <f t="shared" si="61"/>
        <v>0</v>
      </c>
      <c r="W130" s="27">
        <f t="shared" si="62"/>
        <v>981</v>
      </c>
      <c r="X130" s="254">
        <f t="shared" si="65"/>
        <v>17</v>
      </c>
      <c r="Y130" s="5">
        <f t="shared" si="50"/>
        <v>0</v>
      </c>
      <c r="Z130" s="251">
        <f t="shared" si="66"/>
        <v>130</v>
      </c>
    </row>
    <row r="131" spans="1:26" ht="22.5" x14ac:dyDescent="0.55000000000000004">
      <c r="A131">
        <v>136</v>
      </c>
      <c r="B131" s="249"/>
      <c r="C131" s="45"/>
      <c r="D131" t="s">
        <v>415</v>
      </c>
      <c r="E131">
        <v>24</v>
      </c>
      <c r="F131">
        <v>93</v>
      </c>
      <c r="G131" s="1">
        <v>44151</v>
      </c>
      <c r="H131" s="130">
        <v>0</v>
      </c>
      <c r="I131" s="248">
        <f t="shared" ref="I131:I142" si="67">+I130+H131</f>
        <v>981</v>
      </c>
      <c r="J131" s="130">
        <v>2</v>
      </c>
      <c r="K131" s="253">
        <f t="shared" si="46"/>
        <v>962</v>
      </c>
      <c r="L131" s="276">
        <f t="shared" si="59"/>
        <v>63</v>
      </c>
      <c r="M131" s="5"/>
      <c r="N131" s="253">
        <f t="shared" ref="N131:N142" si="68">+N130+M131</f>
        <v>3</v>
      </c>
      <c r="O131" s="130">
        <v>0</v>
      </c>
      <c r="P131" s="130">
        <v>0</v>
      </c>
      <c r="Q131" s="6">
        <v>26</v>
      </c>
      <c r="R131" s="277">
        <f t="shared" si="63"/>
        <v>248</v>
      </c>
      <c r="S131" s="239">
        <f t="shared" si="53"/>
        <v>487</v>
      </c>
      <c r="T131" s="254">
        <f t="shared" si="64"/>
        <v>104</v>
      </c>
      <c r="U131" s="1">
        <f t="shared" si="60"/>
        <v>44151</v>
      </c>
      <c r="V131" s="5">
        <f t="shared" si="61"/>
        <v>0</v>
      </c>
      <c r="W131" s="27">
        <f t="shared" si="62"/>
        <v>981</v>
      </c>
      <c r="X131" s="254">
        <f t="shared" si="65"/>
        <v>15</v>
      </c>
      <c r="Y131" s="5">
        <f t="shared" si="50"/>
        <v>0</v>
      </c>
      <c r="Z131" s="251">
        <f t="shared" si="66"/>
        <v>104</v>
      </c>
    </row>
    <row r="132" spans="1:26" ht="22.5" x14ac:dyDescent="0.55000000000000004">
      <c r="A132">
        <v>137</v>
      </c>
      <c r="B132" s="249"/>
      <c r="C132" s="45"/>
      <c r="D132" t="s">
        <v>416</v>
      </c>
      <c r="E132">
        <v>24</v>
      </c>
      <c r="F132">
        <v>94</v>
      </c>
      <c r="G132" s="1">
        <v>44152</v>
      </c>
      <c r="H132" s="130">
        <v>0</v>
      </c>
      <c r="I132" s="248">
        <f t="shared" si="67"/>
        <v>981</v>
      </c>
      <c r="J132" s="130">
        <v>7</v>
      </c>
      <c r="K132" s="253">
        <f t="shared" si="46"/>
        <v>969</v>
      </c>
      <c r="L132" s="276">
        <f t="shared" si="59"/>
        <v>70</v>
      </c>
      <c r="M132" s="5"/>
      <c r="N132" s="253">
        <f t="shared" si="68"/>
        <v>3</v>
      </c>
      <c r="O132" s="130">
        <v>0</v>
      </c>
      <c r="P132" s="130">
        <v>0</v>
      </c>
      <c r="Q132" s="6">
        <v>38</v>
      </c>
      <c r="R132" s="277">
        <f t="shared" si="63"/>
        <v>286</v>
      </c>
      <c r="S132" s="239">
        <f t="shared" si="53"/>
        <v>525</v>
      </c>
      <c r="T132" s="254">
        <f t="shared" si="64"/>
        <v>66</v>
      </c>
      <c r="U132" s="1">
        <f t="shared" si="60"/>
        <v>44152</v>
      </c>
      <c r="V132" s="5">
        <f t="shared" si="61"/>
        <v>0</v>
      </c>
      <c r="W132" s="27">
        <f t="shared" si="62"/>
        <v>981</v>
      </c>
      <c r="X132" s="254">
        <f t="shared" si="65"/>
        <v>8</v>
      </c>
      <c r="Y132" s="5">
        <f t="shared" si="50"/>
        <v>0</v>
      </c>
      <c r="Z132" s="251">
        <f t="shared" si="66"/>
        <v>66</v>
      </c>
    </row>
    <row r="133" spans="1:26" ht="22.5" x14ac:dyDescent="0.55000000000000004">
      <c r="A133">
        <v>138</v>
      </c>
      <c r="B133" s="249"/>
      <c r="C133" s="45"/>
      <c r="D133" t="s">
        <v>417</v>
      </c>
      <c r="E133">
        <v>24</v>
      </c>
      <c r="F133">
        <v>95</v>
      </c>
      <c r="G133" s="1">
        <v>44153</v>
      </c>
      <c r="H133" s="130">
        <v>0</v>
      </c>
      <c r="I133" s="248">
        <f t="shared" si="67"/>
        <v>981</v>
      </c>
      <c r="J133" s="130">
        <v>4</v>
      </c>
      <c r="K133" s="253">
        <f t="shared" si="46"/>
        <v>973</v>
      </c>
      <c r="L133" s="276">
        <f t="shared" si="59"/>
        <v>74</v>
      </c>
      <c r="M133" s="5"/>
      <c r="N133" s="253">
        <f t="shared" si="68"/>
        <v>3</v>
      </c>
      <c r="O133" s="130">
        <v>0</v>
      </c>
      <c r="P133" s="130">
        <v>0</v>
      </c>
      <c r="Q133" s="6">
        <v>30</v>
      </c>
      <c r="R133" s="277">
        <f t="shared" si="63"/>
        <v>316</v>
      </c>
      <c r="S133" s="239">
        <f t="shared" si="53"/>
        <v>555</v>
      </c>
      <c r="T133" s="254">
        <f t="shared" si="64"/>
        <v>36</v>
      </c>
      <c r="U133" s="1">
        <f t="shared" si="60"/>
        <v>44153</v>
      </c>
      <c r="V133" s="5">
        <f t="shared" si="61"/>
        <v>0</v>
      </c>
      <c r="W133" s="27">
        <f t="shared" si="62"/>
        <v>981</v>
      </c>
      <c r="X133" s="254">
        <f t="shared" si="65"/>
        <v>4</v>
      </c>
      <c r="Y133" s="5">
        <f t="shared" si="50"/>
        <v>0</v>
      </c>
      <c r="Z133" s="251">
        <f t="shared" si="66"/>
        <v>36</v>
      </c>
    </row>
    <row r="134" spans="1:26" ht="22.5" x14ac:dyDescent="0.55000000000000004">
      <c r="A134">
        <v>139</v>
      </c>
      <c r="B134" s="249"/>
      <c r="C134" s="45"/>
      <c r="D134" t="s">
        <v>418</v>
      </c>
      <c r="E134">
        <v>24</v>
      </c>
      <c r="F134">
        <v>96</v>
      </c>
      <c r="G134" s="1">
        <v>44154</v>
      </c>
      <c r="H134" s="130">
        <v>0</v>
      </c>
      <c r="I134" s="248">
        <f t="shared" si="67"/>
        <v>981</v>
      </c>
      <c r="J134" s="130">
        <v>4</v>
      </c>
      <c r="K134" s="253">
        <f t="shared" si="46"/>
        <v>977</v>
      </c>
      <c r="L134" s="276">
        <f t="shared" si="59"/>
        <v>78</v>
      </c>
      <c r="M134" s="5"/>
      <c r="N134" s="253">
        <f t="shared" si="68"/>
        <v>3</v>
      </c>
      <c r="O134" s="130">
        <v>0</v>
      </c>
      <c r="P134" s="130">
        <v>0</v>
      </c>
      <c r="Q134" s="6">
        <v>34</v>
      </c>
      <c r="R134" s="277">
        <f t="shared" si="63"/>
        <v>350</v>
      </c>
      <c r="S134" s="239">
        <f t="shared" si="53"/>
        <v>589</v>
      </c>
      <c r="T134" s="254">
        <f t="shared" si="64"/>
        <v>2</v>
      </c>
      <c r="U134" s="1">
        <f t="shared" si="60"/>
        <v>44154</v>
      </c>
      <c r="V134" s="5">
        <f t="shared" si="61"/>
        <v>0</v>
      </c>
      <c r="W134" s="27">
        <f t="shared" si="62"/>
        <v>981</v>
      </c>
      <c r="X134" s="254">
        <f t="shared" si="65"/>
        <v>0</v>
      </c>
      <c r="Y134" s="5">
        <f t="shared" si="50"/>
        <v>0</v>
      </c>
      <c r="Z134" s="251">
        <f t="shared" si="66"/>
        <v>2</v>
      </c>
    </row>
    <row r="135" spans="1:26" ht="22.5" x14ac:dyDescent="0.55000000000000004">
      <c r="A135">
        <v>140</v>
      </c>
      <c r="B135" s="249"/>
      <c r="C135" s="45"/>
      <c r="D135" t="s">
        <v>419</v>
      </c>
      <c r="E135">
        <v>24</v>
      </c>
      <c r="F135">
        <v>97</v>
      </c>
      <c r="G135" s="1">
        <v>44155</v>
      </c>
      <c r="H135" s="130">
        <v>0</v>
      </c>
      <c r="I135" s="248">
        <f t="shared" si="67"/>
        <v>981</v>
      </c>
      <c r="J135" s="130">
        <v>0</v>
      </c>
      <c r="K135" s="253">
        <f t="shared" si="46"/>
        <v>977</v>
      </c>
      <c r="L135" s="276">
        <f t="shared" si="59"/>
        <v>78</v>
      </c>
      <c r="M135" s="5"/>
      <c r="N135" s="253">
        <f t="shared" si="68"/>
        <v>3</v>
      </c>
      <c r="O135" s="130">
        <v>0</v>
      </c>
      <c r="P135" s="130">
        <v>0</v>
      </c>
      <c r="Q135" s="6">
        <v>2</v>
      </c>
      <c r="R135" s="277">
        <f t="shared" si="63"/>
        <v>352</v>
      </c>
      <c r="S135" s="239">
        <f t="shared" si="53"/>
        <v>591</v>
      </c>
      <c r="T135" s="254">
        <f t="shared" si="64"/>
        <v>0</v>
      </c>
      <c r="U135" s="279">
        <f t="shared" si="60"/>
        <v>44155</v>
      </c>
      <c r="V135" s="5">
        <f t="shared" si="61"/>
        <v>0</v>
      </c>
      <c r="W135" s="27">
        <f t="shared" si="62"/>
        <v>981</v>
      </c>
      <c r="X135" s="254">
        <f t="shared" si="65"/>
        <v>0</v>
      </c>
      <c r="Y135" s="5">
        <f t="shared" si="50"/>
        <v>0</v>
      </c>
      <c r="Z135" s="251">
        <f t="shared" si="66"/>
        <v>0</v>
      </c>
    </row>
    <row r="136" spans="1:26" ht="22.5" x14ac:dyDescent="0.55000000000000004">
      <c r="A136">
        <v>141</v>
      </c>
      <c r="B136" s="249"/>
      <c r="C136" s="45"/>
      <c r="D136" t="s">
        <v>420</v>
      </c>
      <c r="E136">
        <v>24</v>
      </c>
      <c r="F136">
        <v>98</v>
      </c>
      <c r="G136" s="1">
        <v>44156</v>
      </c>
      <c r="H136" s="130">
        <v>0</v>
      </c>
      <c r="I136" s="248">
        <f t="shared" si="67"/>
        <v>981</v>
      </c>
      <c r="J136" s="130"/>
      <c r="K136" s="253">
        <f t="shared" si="46"/>
        <v>977</v>
      </c>
      <c r="L136" s="276">
        <f t="shared" si="59"/>
        <v>78</v>
      </c>
      <c r="M136" s="5"/>
      <c r="N136" s="253">
        <f t="shared" si="68"/>
        <v>3</v>
      </c>
      <c r="O136" s="130">
        <v>0</v>
      </c>
      <c r="P136" s="130"/>
      <c r="Q136" s="6"/>
      <c r="R136" s="277">
        <f t="shared" si="63"/>
        <v>352</v>
      </c>
      <c r="S136" s="239">
        <f t="shared" si="53"/>
        <v>591</v>
      </c>
      <c r="T136" s="254">
        <f t="shared" si="64"/>
        <v>0</v>
      </c>
      <c r="U136" s="279">
        <f t="shared" si="60"/>
        <v>44156</v>
      </c>
      <c r="V136" s="5">
        <f t="shared" si="61"/>
        <v>0</v>
      </c>
      <c r="W136" s="27">
        <f t="shared" si="62"/>
        <v>981</v>
      </c>
      <c r="X136" s="254">
        <f t="shared" si="65"/>
        <v>0</v>
      </c>
      <c r="Y136" s="5">
        <f t="shared" si="50"/>
        <v>0</v>
      </c>
      <c r="Z136" s="251">
        <f t="shared" si="66"/>
        <v>0</v>
      </c>
    </row>
    <row r="137" spans="1:26" ht="22.5" x14ac:dyDescent="0.55000000000000004">
      <c r="A137">
        <v>142</v>
      </c>
      <c r="B137" s="249"/>
      <c r="C137" s="45"/>
      <c r="D137" t="s">
        <v>421</v>
      </c>
      <c r="E137">
        <v>24</v>
      </c>
      <c r="F137">
        <v>99</v>
      </c>
      <c r="G137" s="1">
        <v>44157</v>
      </c>
      <c r="H137" s="130">
        <v>0</v>
      </c>
      <c r="I137" s="248">
        <f t="shared" si="67"/>
        <v>981</v>
      </c>
      <c r="J137" s="130"/>
      <c r="K137" s="253">
        <f t="shared" si="46"/>
        <v>977</v>
      </c>
      <c r="L137" s="276">
        <f t="shared" si="59"/>
        <v>78</v>
      </c>
      <c r="M137" s="5"/>
      <c r="N137" s="253">
        <f t="shared" si="68"/>
        <v>3</v>
      </c>
      <c r="O137" s="130">
        <v>0</v>
      </c>
      <c r="P137" s="130"/>
      <c r="Q137" s="6"/>
      <c r="R137" s="277">
        <f t="shared" si="63"/>
        <v>352</v>
      </c>
      <c r="S137" s="239">
        <f t="shared" si="53"/>
        <v>591</v>
      </c>
      <c r="T137" s="254">
        <f t="shared" si="64"/>
        <v>0</v>
      </c>
      <c r="U137" s="279">
        <f t="shared" si="60"/>
        <v>44157</v>
      </c>
      <c r="V137" s="5">
        <f t="shared" si="61"/>
        <v>0</v>
      </c>
      <c r="W137" s="27">
        <f t="shared" si="62"/>
        <v>981</v>
      </c>
      <c r="X137" s="254">
        <f t="shared" si="65"/>
        <v>0</v>
      </c>
      <c r="Y137" s="5">
        <f t="shared" si="50"/>
        <v>0</v>
      </c>
      <c r="Z137" s="251">
        <f t="shared" si="66"/>
        <v>0</v>
      </c>
    </row>
    <row r="138" spans="1:26" ht="22.5" x14ac:dyDescent="0.55000000000000004">
      <c r="A138">
        <v>143</v>
      </c>
      <c r="B138" s="249"/>
      <c r="C138" s="45"/>
      <c r="D138" t="s">
        <v>422</v>
      </c>
      <c r="E138">
        <v>24</v>
      </c>
      <c r="F138">
        <v>100</v>
      </c>
      <c r="G138" s="1">
        <v>44158</v>
      </c>
      <c r="H138" s="130">
        <v>0</v>
      </c>
      <c r="I138" s="248">
        <f t="shared" si="67"/>
        <v>981</v>
      </c>
      <c r="J138" s="130"/>
      <c r="K138" s="253">
        <f t="shared" si="46"/>
        <v>977</v>
      </c>
      <c r="L138" s="276">
        <f t="shared" si="59"/>
        <v>78</v>
      </c>
      <c r="M138" s="5"/>
      <c r="N138" s="253">
        <f t="shared" si="68"/>
        <v>3</v>
      </c>
      <c r="O138" s="130">
        <v>0</v>
      </c>
      <c r="P138" s="130"/>
      <c r="Q138" s="6"/>
      <c r="R138" s="277">
        <f t="shared" si="63"/>
        <v>352</v>
      </c>
      <c r="S138" s="239">
        <f t="shared" si="53"/>
        <v>591</v>
      </c>
      <c r="T138" s="254">
        <f t="shared" si="64"/>
        <v>0</v>
      </c>
      <c r="U138" s="279">
        <f t="shared" si="60"/>
        <v>44158</v>
      </c>
      <c r="V138" s="5">
        <f t="shared" si="61"/>
        <v>0</v>
      </c>
      <c r="W138" s="27">
        <f t="shared" si="62"/>
        <v>981</v>
      </c>
      <c r="X138" s="254">
        <f t="shared" si="65"/>
        <v>0</v>
      </c>
      <c r="Y138" s="5">
        <f t="shared" si="50"/>
        <v>0</v>
      </c>
      <c r="Z138" s="251">
        <f t="shared" si="66"/>
        <v>0</v>
      </c>
    </row>
    <row r="139" spans="1:26" ht="22.5" x14ac:dyDescent="0.55000000000000004">
      <c r="A139">
        <v>144</v>
      </c>
      <c r="B139" s="249"/>
      <c r="C139" s="45"/>
      <c r="D139" t="s">
        <v>423</v>
      </c>
      <c r="E139">
        <v>24</v>
      </c>
      <c r="F139">
        <v>101</v>
      </c>
      <c r="G139" s="1">
        <v>44159</v>
      </c>
      <c r="H139" s="130">
        <v>0</v>
      </c>
      <c r="I139" s="248">
        <f t="shared" si="67"/>
        <v>981</v>
      </c>
      <c r="J139" s="130"/>
      <c r="K139" s="253">
        <f t="shared" si="46"/>
        <v>977</v>
      </c>
      <c r="L139" s="276">
        <f t="shared" si="59"/>
        <v>78</v>
      </c>
      <c r="M139" s="5"/>
      <c r="N139" s="253">
        <f t="shared" si="68"/>
        <v>3</v>
      </c>
      <c r="O139" s="130">
        <v>0</v>
      </c>
      <c r="P139" s="130"/>
      <c r="Q139" s="6"/>
      <c r="R139" s="277">
        <f t="shared" si="63"/>
        <v>352</v>
      </c>
      <c r="S139" s="239">
        <f t="shared" si="53"/>
        <v>591</v>
      </c>
      <c r="T139" s="254">
        <f t="shared" si="64"/>
        <v>0</v>
      </c>
      <c r="U139" s="279">
        <f t="shared" si="60"/>
        <v>44159</v>
      </c>
      <c r="V139" s="5">
        <f t="shared" si="61"/>
        <v>0</v>
      </c>
      <c r="W139" s="27">
        <f t="shared" si="62"/>
        <v>981</v>
      </c>
      <c r="X139" s="254">
        <f t="shared" si="65"/>
        <v>0</v>
      </c>
      <c r="Y139" s="5">
        <f t="shared" si="50"/>
        <v>0</v>
      </c>
      <c r="Z139" s="251">
        <f t="shared" si="66"/>
        <v>0</v>
      </c>
    </row>
    <row r="140" spans="1:26" ht="22.5" x14ac:dyDescent="0.55000000000000004">
      <c r="A140">
        <v>145</v>
      </c>
      <c r="B140" s="249"/>
      <c r="C140" s="45"/>
      <c r="D140" t="s">
        <v>424</v>
      </c>
      <c r="E140">
        <v>24</v>
      </c>
      <c r="F140">
        <v>102</v>
      </c>
      <c r="G140" s="1">
        <v>44160</v>
      </c>
      <c r="H140" s="130">
        <v>0</v>
      </c>
      <c r="I140" s="248">
        <f t="shared" si="67"/>
        <v>981</v>
      </c>
      <c r="J140" s="130"/>
      <c r="K140" s="253">
        <f>+K139+J140</f>
        <v>977</v>
      </c>
      <c r="L140" s="276">
        <f t="shared" si="59"/>
        <v>78</v>
      </c>
      <c r="M140" s="5"/>
      <c r="N140" s="253">
        <f t="shared" si="68"/>
        <v>3</v>
      </c>
      <c r="O140" s="130">
        <v>0</v>
      </c>
      <c r="P140" s="130"/>
      <c r="Q140" s="6"/>
      <c r="R140" s="277">
        <f t="shared" si="63"/>
        <v>352</v>
      </c>
      <c r="S140" s="239">
        <f t="shared" si="53"/>
        <v>591</v>
      </c>
      <c r="T140" s="254">
        <f t="shared" si="64"/>
        <v>0</v>
      </c>
      <c r="U140" s="279">
        <f t="shared" si="60"/>
        <v>44160</v>
      </c>
      <c r="V140" s="5">
        <f t="shared" si="61"/>
        <v>0</v>
      </c>
      <c r="W140" s="27">
        <f t="shared" si="62"/>
        <v>981</v>
      </c>
      <c r="X140" s="254">
        <f t="shared" si="65"/>
        <v>0</v>
      </c>
      <c r="Y140" s="5">
        <f t="shared" si="50"/>
        <v>0</v>
      </c>
      <c r="Z140" s="251">
        <f t="shared" si="66"/>
        <v>0</v>
      </c>
    </row>
    <row r="141" spans="1:26" ht="22.5" x14ac:dyDescent="0.55000000000000004">
      <c r="A141">
        <v>146</v>
      </c>
      <c r="B141" s="249"/>
      <c r="C141" s="45"/>
      <c r="D141" t="s">
        <v>425</v>
      </c>
      <c r="E141">
        <v>24</v>
      </c>
      <c r="F141">
        <v>103</v>
      </c>
      <c r="G141" s="1">
        <v>44161</v>
      </c>
      <c r="H141" s="130">
        <v>0</v>
      </c>
      <c r="I141" s="248">
        <f t="shared" si="67"/>
        <v>981</v>
      </c>
      <c r="J141" s="130"/>
      <c r="K141" s="253">
        <f>+K140+J141</f>
        <v>977</v>
      </c>
      <c r="L141" s="276">
        <f t="shared" si="59"/>
        <v>78</v>
      </c>
      <c r="M141" s="5"/>
      <c r="N141" s="253">
        <f t="shared" si="68"/>
        <v>3</v>
      </c>
      <c r="O141" s="130">
        <v>0</v>
      </c>
      <c r="P141" s="130"/>
      <c r="Q141" s="6"/>
      <c r="R141" s="277">
        <f t="shared" si="63"/>
        <v>352</v>
      </c>
      <c r="S141" s="239">
        <f t="shared" si="53"/>
        <v>591</v>
      </c>
      <c r="T141" s="254">
        <f t="shared" si="64"/>
        <v>0</v>
      </c>
      <c r="U141" s="279">
        <f t="shared" si="60"/>
        <v>44161</v>
      </c>
      <c r="V141" s="5">
        <f t="shared" si="61"/>
        <v>0</v>
      </c>
      <c r="W141" s="27">
        <f t="shared" si="62"/>
        <v>981</v>
      </c>
      <c r="X141" s="254">
        <f t="shared" si="65"/>
        <v>0</v>
      </c>
      <c r="Y141" s="5">
        <f t="shared" si="50"/>
        <v>0</v>
      </c>
      <c r="Z141" s="251">
        <f t="shared" si="66"/>
        <v>0</v>
      </c>
    </row>
    <row r="142" spans="1:26" ht="22.5" x14ac:dyDescent="0.55000000000000004">
      <c r="A142">
        <v>147</v>
      </c>
      <c r="B142" s="249"/>
      <c r="C142" s="45"/>
      <c r="D142" t="s">
        <v>426</v>
      </c>
      <c r="E142">
        <v>24</v>
      </c>
      <c r="F142">
        <v>104</v>
      </c>
      <c r="G142" s="1">
        <v>44162</v>
      </c>
      <c r="H142" s="130">
        <v>0</v>
      </c>
      <c r="I142" s="248">
        <f t="shared" si="67"/>
        <v>981</v>
      </c>
      <c r="J142" s="130"/>
      <c r="K142" s="253">
        <f>+K141+J142</f>
        <v>977</v>
      </c>
      <c r="L142" s="276">
        <f t="shared" si="59"/>
        <v>78</v>
      </c>
      <c r="M142" s="5"/>
      <c r="N142" s="253">
        <f t="shared" si="68"/>
        <v>3</v>
      </c>
      <c r="O142" s="130">
        <v>0</v>
      </c>
      <c r="P142" s="130"/>
      <c r="Q142" s="6"/>
      <c r="R142" s="277">
        <f t="shared" si="63"/>
        <v>352</v>
      </c>
      <c r="S142" s="239">
        <f t="shared" si="53"/>
        <v>591</v>
      </c>
      <c r="T142" s="254">
        <f t="shared" si="64"/>
        <v>0</v>
      </c>
      <c r="U142" s="279">
        <f t="shared" si="60"/>
        <v>44162</v>
      </c>
      <c r="V142" s="5">
        <f t="shared" si="61"/>
        <v>0</v>
      </c>
      <c r="W142" s="27">
        <f t="shared" si="62"/>
        <v>981</v>
      </c>
      <c r="X142" s="254">
        <f t="shared" si="65"/>
        <v>0</v>
      </c>
      <c r="Y142" s="5">
        <f t="shared" si="50"/>
        <v>0</v>
      </c>
      <c r="Z142" s="251">
        <f t="shared" si="66"/>
        <v>0</v>
      </c>
    </row>
    <row r="143" spans="1:26" ht="22.5" x14ac:dyDescent="0.55000000000000004">
      <c r="A143">
        <v>148</v>
      </c>
      <c r="B143" s="249"/>
      <c r="C143" s="45"/>
      <c r="D143" t="s">
        <v>427</v>
      </c>
      <c r="E143">
        <v>24</v>
      </c>
      <c r="F143">
        <v>105</v>
      </c>
      <c r="G143" s="1">
        <v>44163</v>
      </c>
      <c r="H143" s="130">
        <v>0</v>
      </c>
      <c r="I143" s="248">
        <f t="shared" ref="I143:I148" si="69">+I142+H143</f>
        <v>981</v>
      </c>
      <c r="J143" s="130"/>
      <c r="K143" s="253">
        <f t="shared" ref="K143:K148" si="70">+K142+J143</f>
        <v>977</v>
      </c>
      <c r="L143" s="276">
        <f t="shared" ref="L143:L148" si="71">+L142+J143</f>
        <v>78</v>
      </c>
      <c r="M143" s="5"/>
      <c r="N143" s="253">
        <f t="shared" ref="N143:N148" si="72">+N142+M143</f>
        <v>3</v>
      </c>
      <c r="O143" s="130">
        <v>0</v>
      </c>
      <c r="P143" s="130"/>
      <c r="Q143" s="6"/>
      <c r="R143" s="277">
        <f t="shared" ref="R143:R148" si="73">+R142+Q143</f>
        <v>352</v>
      </c>
      <c r="S143" s="239">
        <f t="shared" ref="S143:S148" si="74">+S142+Q143</f>
        <v>591</v>
      </c>
      <c r="T143" s="254">
        <f t="shared" ref="T143:T148" si="75">+T142+O143-P143-Q143</f>
        <v>0</v>
      </c>
      <c r="U143" s="279">
        <f t="shared" si="60"/>
        <v>44163</v>
      </c>
      <c r="V143" s="5">
        <f t="shared" si="61"/>
        <v>0</v>
      </c>
      <c r="W143" s="27">
        <f t="shared" si="62"/>
        <v>981</v>
      </c>
      <c r="X143" s="254">
        <f t="shared" ref="X143:X148" si="76">+X142+V143-J143</f>
        <v>0</v>
      </c>
      <c r="Y143" s="5">
        <f t="shared" si="50"/>
        <v>0</v>
      </c>
      <c r="Z143" s="251">
        <f t="shared" ref="Z143:Z148" si="77">+Z142+Y143-P143-Q143</f>
        <v>0</v>
      </c>
    </row>
    <row r="144" spans="1:26" ht="22.5" x14ac:dyDescent="0.55000000000000004">
      <c r="A144">
        <v>149</v>
      </c>
      <c r="B144" s="249"/>
      <c r="C144" s="45"/>
      <c r="D144" t="s">
        <v>428</v>
      </c>
      <c r="E144">
        <v>24</v>
      </c>
      <c r="F144">
        <v>106</v>
      </c>
      <c r="G144" s="1">
        <v>44164</v>
      </c>
      <c r="H144" s="130">
        <v>0</v>
      </c>
      <c r="I144" s="248">
        <f t="shared" si="69"/>
        <v>981</v>
      </c>
      <c r="J144" s="130"/>
      <c r="K144" s="253">
        <f t="shared" si="70"/>
        <v>977</v>
      </c>
      <c r="L144" s="276">
        <f t="shared" si="71"/>
        <v>78</v>
      </c>
      <c r="M144" s="5"/>
      <c r="N144" s="253">
        <f t="shared" si="72"/>
        <v>3</v>
      </c>
      <c r="O144" s="130">
        <v>0</v>
      </c>
      <c r="P144" s="130"/>
      <c r="Q144" s="6"/>
      <c r="R144" s="277">
        <f t="shared" si="73"/>
        <v>352</v>
      </c>
      <c r="S144" s="239">
        <f t="shared" si="74"/>
        <v>591</v>
      </c>
      <c r="T144" s="254">
        <f t="shared" si="75"/>
        <v>0</v>
      </c>
      <c r="U144" s="279">
        <f t="shared" si="60"/>
        <v>44164</v>
      </c>
      <c r="V144" s="5">
        <f t="shared" si="61"/>
        <v>0</v>
      </c>
      <c r="W144" s="27">
        <f t="shared" si="62"/>
        <v>981</v>
      </c>
      <c r="X144" s="254">
        <f t="shared" si="76"/>
        <v>0</v>
      </c>
      <c r="Y144" s="5">
        <f t="shared" ref="Y144:Y175" si="78">+O144</f>
        <v>0</v>
      </c>
      <c r="Z144" s="251">
        <f t="shared" si="77"/>
        <v>0</v>
      </c>
    </row>
    <row r="145" spans="1:26" ht="22.5" x14ac:dyDescent="0.55000000000000004">
      <c r="A145">
        <v>150</v>
      </c>
      <c r="B145" s="249"/>
      <c r="C145" s="45"/>
      <c r="D145" t="s">
        <v>429</v>
      </c>
      <c r="E145">
        <v>24</v>
      </c>
      <c r="F145">
        <v>107</v>
      </c>
      <c r="G145" s="1">
        <v>44165</v>
      </c>
      <c r="H145" s="130">
        <v>0</v>
      </c>
      <c r="I145" s="248">
        <f t="shared" si="69"/>
        <v>981</v>
      </c>
      <c r="J145" s="130"/>
      <c r="K145" s="253">
        <f t="shared" si="70"/>
        <v>977</v>
      </c>
      <c r="L145" s="276">
        <f t="shared" si="71"/>
        <v>78</v>
      </c>
      <c r="M145" s="5"/>
      <c r="N145" s="253">
        <f t="shared" si="72"/>
        <v>3</v>
      </c>
      <c r="O145" s="130">
        <v>0</v>
      </c>
      <c r="P145" s="130"/>
      <c r="Q145" s="6"/>
      <c r="R145" s="277">
        <f t="shared" si="73"/>
        <v>352</v>
      </c>
      <c r="S145" s="239">
        <f t="shared" si="74"/>
        <v>591</v>
      </c>
      <c r="T145" s="254">
        <f t="shared" si="75"/>
        <v>0</v>
      </c>
      <c r="U145" s="279">
        <f t="shared" si="60"/>
        <v>44165</v>
      </c>
      <c r="V145" s="5">
        <f t="shared" si="61"/>
        <v>0</v>
      </c>
      <c r="W145" s="27">
        <f t="shared" si="62"/>
        <v>981</v>
      </c>
      <c r="X145" s="254">
        <f t="shared" si="76"/>
        <v>0</v>
      </c>
      <c r="Y145" s="5">
        <f t="shared" si="78"/>
        <v>0</v>
      </c>
      <c r="Z145" s="251">
        <f t="shared" si="77"/>
        <v>0</v>
      </c>
    </row>
    <row r="146" spans="1:26" ht="22.5" x14ac:dyDescent="0.55000000000000004">
      <c r="A146">
        <v>151</v>
      </c>
      <c r="B146" s="249"/>
      <c r="C146" s="45"/>
      <c r="D146" t="s">
        <v>430</v>
      </c>
      <c r="E146">
        <v>24</v>
      </c>
      <c r="F146">
        <v>108</v>
      </c>
      <c r="G146" s="1">
        <v>44166</v>
      </c>
      <c r="H146" s="130">
        <v>0</v>
      </c>
      <c r="I146" s="248">
        <f t="shared" si="69"/>
        <v>981</v>
      </c>
      <c r="J146" s="130"/>
      <c r="K146" s="253">
        <f t="shared" si="70"/>
        <v>977</v>
      </c>
      <c r="L146" s="276">
        <f t="shared" si="71"/>
        <v>78</v>
      </c>
      <c r="M146" s="5"/>
      <c r="N146" s="253">
        <f t="shared" si="72"/>
        <v>3</v>
      </c>
      <c r="O146" s="130">
        <v>0</v>
      </c>
      <c r="P146" s="130"/>
      <c r="Q146" s="6"/>
      <c r="R146" s="277">
        <f t="shared" si="73"/>
        <v>352</v>
      </c>
      <c r="S146" s="239">
        <f t="shared" si="74"/>
        <v>591</v>
      </c>
      <c r="T146" s="254">
        <f t="shared" si="75"/>
        <v>0</v>
      </c>
      <c r="U146" s="279">
        <f t="shared" si="60"/>
        <v>44166</v>
      </c>
      <c r="V146" s="5">
        <f t="shared" si="61"/>
        <v>0</v>
      </c>
      <c r="W146" s="27">
        <f t="shared" si="62"/>
        <v>981</v>
      </c>
      <c r="X146" s="254">
        <f t="shared" si="76"/>
        <v>0</v>
      </c>
      <c r="Y146" s="5">
        <f t="shared" si="78"/>
        <v>0</v>
      </c>
      <c r="Z146" s="251">
        <f t="shared" si="77"/>
        <v>0</v>
      </c>
    </row>
    <row r="147" spans="1:26" ht="22.5" x14ac:dyDescent="0.55000000000000004">
      <c r="A147">
        <v>152</v>
      </c>
      <c r="B147" s="249"/>
      <c r="C147" s="45"/>
      <c r="D147" t="s">
        <v>431</v>
      </c>
      <c r="E147">
        <v>24</v>
      </c>
      <c r="F147">
        <v>109</v>
      </c>
      <c r="G147" s="1">
        <v>44167</v>
      </c>
      <c r="H147" s="130">
        <v>0</v>
      </c>
      <c r="I147" s="248">
        <f t="shared" si="69"/>
        <v>981</v>
      </c>
      <c r="J147" s="130"/>
      <c r="K147" s="253">
        <f t="shared" si="70"/>
        <v>977</v>
      </c>
      <c r="L147" s="276">
        <f t="shared" si="71"/>
        <v>78</v>
      </c>
      <c r="M147" s="5"/>
      <c r="N147" s="253">
        <f t="shared" si="72"/>
        <v>3</v>
      </c>
      <c r="O147" s="130">
        <v>0</v>
      </c>
      <c r="P147" s="130"/>
      <c r="Q147" s="6"/>
      <c r="R147" s="277">
        <f t="shared" si="73"/>
        <v>352</v>
      </c>
      <c r="S147" s="239">
        <f t="shared" si="74"/>
        <v>591</v>
      </c>
      <c r="T147" s="254">
        <f t="shared" si="75"/>
        <v>0</v>
      </c>
      <c r="U147" s="279">
        <f t="shared" si="60"/>
        <v>44167</v>
      </c>
      <c r="V147" s="5">
        <f t="shared" si="61"/>
        <v>0</v>
      </c>
      <c r="W147" s="27">
        <f t="shared" si="62"/>
        <v>981</v>
      </c>
      <c r="X147" s="254">
        <f t="shared" si="76"/>
        <v>0</v>
      </c>
      <c r="Y147" s="5">
        <f t="shared" si="78"/>
        <v>0</v>
      </c>
      <c r="Z147" s="251">
        <f t="shared" si="77"/>
        <v>0</v>
      </c>
    </row>
    <row r="148" spans="1:26" ht="22.5" x14ac:dyDescent="0.55000000000000004">
      <c r="A148">
        <v>153</v>
      </c>
      <c r="B148" s="249"/>
      <c r="C148" s="45"/>
      <c r="D148" t="s">
        <v>432</v>
      </c>
      <c r="E148">
        <v>24</v>
      </c>
      <c r="F148">
        <v>110</v>
      </c>
      <c r="G148" s="1">
        <v>44168</v>
      </c>
      <c r="H148" s="130">
        <v>0</v>
      </c>
      <c r="I148" s="248">
        <f t="shared" si="69"/>
        <v>981</v>
      </c>
      <c r="J148" s="130"/>
      <c r="K148" s="253">
        <f t="shared" si="70"/>
        <v>977</v>
      </c>
      <c r="L148" s="276">
        <f t="shared" si="71"/>
        <v>78</v>
      </c>
      <c r="M148" s="5"/>
      <c r="N148" s="253">
        <f t="shared" si="72"/>
        <v>3</v>
      </c>
      <c r="O148" s="130">
        <v>0</v>
      </c>
      <c r="P148" s="130"/>
      <c r="Q148" s="6"/>
      <c r="R148" s="277">
        <f t="shared" si="73"/>
        <v>352</v>
      </c>
      <c r="S148" s="239">
        <f t="shared" si="74"/>
        <v>591</v>
      </c>
      <c r="T148" s="254">
        <f t="shared" si="75"/>
        <v>0</v>
      </c>
      <c r="U148" s="279">
        <f t="shared" si="60"/>
        <v>44168</v>
      </c>
      <c r="V148" s="5">
        <f t="shared" si="61"/>
        <v>0</v>
      </c>
      <c r="W148" s="27">
        <f t="shared" si="62"/>
        <v>981</v>
      </c>
      <c r="X148" s="254">
        <f t="shared" si="76"/>
        <v>0</v>
      </c>
      <c r="Y148" s="5">
        <f t="shared" si="78"/>
        <v>0</v>
      </c>
      <c r="Z148" s="251">
        <f t="shared" si="77"/>
        <v>0</v>
      </c>
    </row>
    <row r="149" spans="1:26" ht="22.5" x14ac:dyDescent="0.55000000000000004">
      <c r="A149">
        <v>154</v>
      </c>
      <c r="B149" s="249"/>
      <c r="C149" s="45"/>
      <c r="D149" t="s">
        <v>433</v>
      </c>
      <c r="E149">
        <v>24</v>
      </c>
      <c r="F149">
        <v>111</v>
      </c>
      <c r="G149" s="1">
        <v>44169</v>
      </c>
      <c r="H149" s="130">
        <v>0</v>
      </c>
      <c r="I149" s="248">
        <f t="shared" ref="I149:I195" si="79">+I148+H149</f>
        <v>981</v>
      </c>
      <c r="J149" s="130"/>
      <c r="K149" s="253">
        <f t="shared" ref="K149:K195" si="80">+K148+J149</f>
        <v>977</v>
      </c>
      <c r="L149" s="276">
        <f t="shared" ref="L149:L195" si="81">+L148+J149</f>
        <v>78</v>
      </c>
      <c r="M149" s="5"/>
      <c r="N149" s="253">
        <f t="shared" ref="N149:N195" si="82">+N148+M149</f>
        <v>3</v>
      </c>
      <c r="O149" s="130">
        <v>0</v>
      </c>
      <c r="P149" s="130"/>
      <c r="Q149" s="6"/>
      <c r="R149" s="277">
        <f t="shared" ref="R149:R195" si="83">+R148+Q149</f>
        <v>352</v>
      </c>
      <c r="S149" s="239">
        <f t="shared" ref="S149:S195" si="84">+S148+Q149</f>
        <v>591</v>
      </c>
      <c r="T149" s="254">
        <f t="shared" ref="T149:T195" si="85">+T148+O149-P149-Q149</f>
        <v>0</v>
      </c>
      <c r="U149" s="279">
        <f t="shared" si="60"/>
        <v>44169</v>
      </c>
      <c r="V149" s="5">
        <f t="shared" si="61"/>
        <v>0</v>
      </c>
      <c r="W149" s="27">
        <f t="shared" si="62"/>
        <v>981</v>
      </c>
      <c r="X149" s="254">
        <f t="shared" ref="X149:X195" si="86">+X148+V149-J149</f>
        <v>0</v>
      </c>
      <c r="Y149" s="5">
        <f t="shared" si="78"/>
        <v>0</v>
      </c>
      <c r="Z149" s="251">
        <f t="shared" ref="Z149:Z195" si="87">+Z148+Y149-P149-Q149</f>
        <v>0</v>
      </c>
    </row>
    <row r="150" spans="1:26" ht="22.5" x14ac:dyDescent="0.55000000000000004">
      <c r="A150">
        <v>144</v>
      </c>
      <c r="B150" s="249"/>
      <c r="C150" s="45"/>
      <c r="D150" t="s">
        <v>437</v>
      </c>
      <c r="E150">
        <v>24</v>
      </c>
      <c r="F150">
        <v>112</v>
      </c>
      <c r="G150" s="1">
        <v>44170</v>
      </c>
      <c r="H150" s="130">
        <v>0</v>
      </c>
      <c r="I150" s="248">
        <f t="shared" si="79"/>
        <v>981</v>
      </c>
      <c r="J150" s="130"/>
      <c r="K150" s="253">
        <f t="shared" si="80"/>
        <v>977</v>
      </c>
      <c r="L150" s="276">
        <f t="shared" si="81"/>
        <v>78</v>
      </c>
      <c r="M150" s="5"/>
      <c r="N150" s="253">
        <f t="shared" si="82"/>
        <v>3</v>
      </c>
      <c r="O150" s="130">
        <v>0</v>
      </c>
      <c r="P150" s="130"/>
      <c r="Q150" s="6"/>
      <c r="R150" s="277">
        <f t="shared" si="83"/>
        <v>352</v>
      </c>
      <c r="S150" s="239">
        <f t="shared" si="84"/>
        <v>591</v>
      </c>
      <c r="T150" s="254">
        <f t="shared" si="85"/>
        <v>0</v>
      </c>
      <c r="U150" s="279">
        <f t="shared" si="60"/>
        <v>44170</v>
      </c>
      <c r="V150" s="5">
        <f t="shared" si="61"/>
        <v>0</v>
      </c>
      <c r="W150" s="27">
        <f t="shared" si="62"/>
        <v>981</v>
      </c>
      <c r="X150" s="254">
        <f t="shared" si="86"/>
        <v>0</v>
      </c>
      <c r="Y150" s="5">
        <f t="shared" si="78"/>
        <v>0</v>
      </c>
      <c r="Z150" s="251">
        <f t="shared" si="87"/>
        <v>0</v>
      </c>
    </row>
    <row r="151" spans="1:26" ht="22.5" x14ac:dyDescent="0.55000000000000004">
      <c r="A151">
        <v>145</v>
      </c>
      <c r="B151" s="249"/>
      <c r="C151" s="45"/>
      <c r="D151" t="s">
        <v>438</v>
      </c>
      <c r="E151">
        <v>24</v>
      </c>
      <c r="F151">
        <v>113</v>
      </c>
      <c r="G151" s="1">
        <v>44171</v>
      </c>
      <c r="H151" s="130">
        <v>0</v>
      </c>
      <c r="I151" s="248">
        <f t="shared" si="79"/>
        <v>981</v>
      </c>
      <c r="J151" s="130"/>
      <c r="K151" s="253">
        <f t="shared" si="80"/>
        <v>977</v>
      </c>
      <c r="L151" s="276">
        <f t="shared" si="81"/>
        <v>78</v>
      </c>
      <c r="M151" s="5"/>
      <c r="N151" s="253">
        <f t="shared" si="82"/>
        <v>3</v>
      </c>
      <c r="O151" s="130">
        <v>0</v>
      </c>
      <c r="P151" s="130"/>
      <c r="Q151" s="6"/>
      <c r="R151" s="277">
        <f t="shared" si="83"/>
        <v>352</v>
      </c>
      <c r="S151" s="239">
        <f t="shared" si="84"/>
        <v>591</v>
      </c>
      <c r="T151" s="254">
        <f t="shared" si="85"/>
        <v>0</v>
      </c>
      <c r="U151" s="279">
        <f t="shared" si="60"/>
        <v>44171</v>
      </c>
      <c r="V151" s="5">
        <f t="shared" si="61"/>
        <v>0</v>
      </c>
      <c r="W151" s="27">
        <f t="shared" si="62"/>
        <v>981</v>
      </c>
      <c r="X151" s="254">
        <f t="shared" si="86"/>
        <v>0</v>
      </c>
      <c r="Y151" s="5">
        <f t="shared" si="78"/>
        <v>0</v>
      </c>
      <c r="Z151" s="251">
        <f t="shared" si="87"/>
        <v>0</v>
      </c>
    </row>
    <row r="152" spans="1:26" ht="22.5" x14ac:dyDescent="0.55000000000000004">
      <c r="A152">
        <v>146</v>
      </c>
      <c r="B152" s="249"/>
      <c r="C152" s="45"/>
      <c r="D152" t="s">
        <v>439</v>
      </c>
      <c r="E152">
        <v>24</v>
      </c>
      <c r="F152">
        <v>114</v>
      </c>
      <c r="G152" s="1">
        <v>44172</v>
      </c>
      <c r="H152" s="130">
        <v>0</v>
      </c>
      <c r="I152" s="248">
        <f t="shared" si="79"/>
        <v>981</v>
      </c>
      <c r="J152" s="130"/>
      <c r="K152" s="253">
        <f t="shared" si="80"/>
        <v>977</v>
      </c>
      <c r="L152" s="276">
        <f t="shared" si="81"/>
        <v>78</v>
      </c>
      <c r="M152" s="5"/>
      <c r="N152" s="253">
        <f t="shared" si="82"/>
        <v>3</v>
      </c>
      <c r="O152" s="130">
        <v>0</v>
      </c>
      <c r="P152" s="130"/>
      <c r="Q152" s="6"/>
      <c r="R152" s="277">
        <f t="shared" si="83"/>
        <v>352</v>
      </c>
      <c r="S152" s="239">
        <f t="shared" si="84"/>
        <v>591</v>
      </c>
      <c r="T152" s="254">
        <f t="shared" si="85"/>
        <v>0</v>
      </c>
      <c r="U152" s="279">
        <f t="shared" si="60"/>
        <v>44172</v>
      </c>
      <c r="V152" s="5">
        <f t="shared" si="61"/>
        <v>0</v>
      </c>
      <c r="W152" s="27">
        <f t="shared" si="62"/>
        <v>981</v>
      </c>
      <c r="X152" s="254">
        <f t="shared" si="86"/>
        <v>0</v>
      </c>
      <c r="Y152" s="5">
        <f t="shared" si="78"/>
        <v>0</v>
      </c>
      <c r="Z152" s="251">
        <f t="shared" si="87"/>
        <v>0</v>
      </c>
    </row>
    <row r="153" spans="1:26" ht="22.5" x14ac:dyDescent="0.55000000000000004">
      <c r="A153">
        <v>147</v>
      </c>
      <c r="B153" s="249"/>
      <c r="C153" s="45"/>
      <c r="D153" t="s">
        <v>440</v>
      </c>
      <c r="E153">
        <v>24</v>
      </c>
      <c r="F153">
        <v>115</v>
      </c>
      <c r="G153" s="1">
        <v>44173</v>
      </c>
      <c r="H153" s="130">
        <v>0</v>
      </c>
      <c r="I153" s="248">
        <f t="shared" si="79"/>
        <v>981</v>
      </c>
      <c r="J153" s="130"/>
      <c r="K153" s="253">
        <f t="shared" si="80"/>
        <v>977</v>
      </c>
      <c r="L153" s="276">
        <f t="shared" si="81"/>
        <v>78</v>
      </c>
      <c r="M153" s="5"/>
      <c r="N153" s="253">
        <f t="shared" si="82"/>
        <v>3</v>
      </c>
      <c r="O153" s="130">
        <v>0</v>
      </c>
      <c r="P153" s="130"/>
      <c r="Q153" s="6"/>
      <c r="R153" s="277">
        <f t="shared" si="83"/>
        <v>352</v>
      </c>
      <c r="S153" s="239">
        <f t="shared" si="84"/>
        <v>591</v>
      </c>
      <c r="T153" s="254">
        <f t="shared" si="85"/>
        <v>0</v>
      </c>
      <c r="U153" s="279">
        <f t="shared" si="60"/>
        <v>44173</v>
      </c>
      <c r="V153" s="5">
        <f t="shared" si="61"/>
        <v>0</v>
      </c>
      <c r="W153" s="27">
        <f t="shared" si="62"/>
        <v>981</v>
      </c>
      <c r="X153" s="254">
        <f t="shared" si="86"/>
        <v>0</v>
      </c>
      <c r="Y153" s="5">
        <f t="shared" si="78"/>
        <v>0</v>
      </c>
      <c r="Z153" s="251">
        <f t="shared" si="87"/>
        <v>0</v>
      </c>
    </row>
    <row r="154" spans="1:26" ht="22.5" x14ac:dyDescent="0.55000000000000004">
      <c r="A154">
        <v>148</v>
      </c>
      <c r="B154" s="249"/>
      <c r="C154" s="45"/>
      <c r="D154" t="s">
        <v>441</v>
      </c>
      <c r="E154">
        <v>24</v>
      </c>
      <c r="F154">
        <v>116</v>
      </c>
      <c r="G154" s="1">
        <v>44174</v>
      </c>
      <c r="H154" s="130">
        <v>0</v>
      </c>
      <c r="I154" s="248">
        <f t="shared" si="79"/>
        <v>981</v>
      </c>
      <c r="J154" s="130"/>
      <c r="K154" s="253">
        <f t="shared" si="80"/>
        <v>977</v>
      </c>
      <c r="L154" s="276">
        <f t="shared" si="81"/>
        <v>78</v>
      </c>
      <c r="M154" s="5"/>
      <c r="N154" s="253">
        <f t="shared" si="82"/>
        <v>3</v>
      </c>
      <c r="O154" s="130">
        <v>0</v>
      </c>
      <c r="P154" s="130"/>
      <c r="Q154" s="6"/>
      <c r="R154" s="277">
        <f t="shared" si="83"/>
        <v>352</v>
      </c>
      <c r="S154" s="239">
        <f t="shared" si="84"/>
        <v>591</v>
      </c>
      <c r="T154" s="254">
        <f t="shared" si="85"/>
        <v>0</v>
      </c>
      <c r="U154" s="279">
        <f t="shared" si="60"/>
        <v>44174</v>
      </c>
      <c r="V154" s="5">
        <f t="shared" si="61"/>
        <v>0</v>
      </c>
      <c r="W154" s="27">
        <f t="shared" si="62"/>
        <v>981</v>
      </c>
      <c r="X154" s="254">
        <f t="shared" si="86"/>
        <v>0</v>
      </c>
      <c r="Y154" s="5">
        <f t="shared" si="78"/>
        <v>0</v>
      </c>
      <c r="Z154" s="251">
        <f t="shared" si="87"/>
        <v>0</v>
      </c>
    </row>
    <row r="155" spans="1:26" ht="22.5" x14ac:dyDescent="0.55000000000000004">
      <c r="A155">
        <v>149</v>
      </c>
      <c r="B155" s="249"/>
      <c r="C155" s="45"/>
      <c r="D155" t="s">
        <v>442</v>
      </c>
      <c r="E155">
        <v>24</v>
      </c>
      <c r="F155">
        <v>117</v>
      </c>
      <c r="G155" s="1">
        <v>44175</v>
      </c>
      <c r="H155" s="130">
        <v>0</v>
      </c>
      <c r="I155" s="248">
        <f t="shared" si="79"/>
        <v>981</v>
      </c>
      <c r="J155" s="130"/>
      <c r="K155" s="253">
        <f t="shared" si="80"/>
        <v>977</v>
      </c>
      <c r="L155" s="276">
        <f t="shared" si="81"/>
        <v>78</v>
      </c>
      <c r="M155" s="5"/>
      <c r="N155" s="253">
        <f t="shared" si="82"/>
        <v>3</v>
      </c>
      <c r="O155" s="130">
        <v>0</v>
      </c>
      <c r="P155" s="130"/>
      <c r="Q155" s="6"/>
      <c r="R155" s="277">
        <f t="shared" si="83"/>
        <v>352</v>
      </c>
      <c r="S155" s="239">
        <f t="shared" si="84"/>
        <v>591</v>
      </c>
      <c r="T155" s="254">
        <f t="shared" si="85"/>
        <v>0</v>
      </c>
      <c r="U155" s="279">
        <f t="shared" si="60"/>
        <v>44175</v>
      </c>
      <c r="V155" s="5">
        <f t="shared" si="61"/>
        <v>0</v>
      </c>
      <c r="W155" s="27">
        <f t="shared" si="62"/>
        <v>981</v>
      </c>
      <c r="X155" s="254">
        <f t="shared" si="86"/>
        <v>0</v>
      </c>
      <c r="Y155" s="5">
        <f t="shared" si="78"/>
        <v>0</v>
      </c>
      <c r="Z155" s="251">
        <f t="shared" si="87"/>
        <v>0</v>
      </c>
    </row>
    <row r="156" spans="1:26" ht="22.5" x14ac:dyDescent="0.55000000000000004">
      <c r="A156">
        <v>150</v>
      </c>
      <c r="B156" s="249"/>
      <c r="C156" s="45"/>
      <c r="D156" t="s">
        <v>443</v>
      </c>
      <c r="E156">
        <v>24</v>
      </c>
      <c r="F156">
        <v>118</v>
      </c>
      <c r="G156" s="1">
        <v>44176</v>
      </c>
      <c r="H156" s="130">
        <v>0</v>
      </c>
      <c r="I156" s="248">
        <f t="shared" si="79"/>
        <v>981</v>
      </c>
      <c r="J156" s="130"/>
      <c r="K156" s="253">
        <f t="shared" si="80"/>
        <v>977</v>
      </c>
      <c r="L156" s="276">
        <f t="shared" si="81"/>
        <v>78</v>
      </c>
      <c r="M156" s="5"/>
      <c r="N156" s="253">
        <f t="shared" si="82"/>
        <v>3</v>
      </c>
      <c r="O156" s="130">
        <v>0</v>
      </c>
      <c r="P156" s="130"/>
      <c r="Q156" s="6"/>
      <c r="R156" s="277">
        <f t="shared" si="83"/>
        <v>352</v>
      </c>
      <c r="S156" s="239">
        <f t="shared" si="84"/>
        <v>591</v>
      </c>
      <c r="T156" s="254">
        <f t="shared" si="85"/>
        <v>0</v>
      </c>
      <c r="U156" s="279">
        <f t="shared" ref="U156:U187" si="88">+G156</f>
        <v>44176</v>
      </c>
      <c r="V156" s="5">
        <f t="shared" ref="V156:V187" si="89">+H156</f>
        <v>0</v>
      </c>
      <c r="W156" s="27">
        <f t="shared" ref="W156:W187" si="90">+I156</f>
        <v>981</v>
      </c>
      <c r="X156" s="254">
        <f t="shared" si="86"/>
        <v>0</v>
      </c>
      <c r="Y156" s="5">
        <f t="shared" si="78"/>
        <v>0</v>
      </c>
      <c r="Z156" s="251">
        <f t="shared" si="87"/>
        <v>0</v>
      </c>
    </row>
    <row r="157" spans="1:26" ht="22.5" x14ac:dyDescent="0.55000000000000004">
      <c r="A157">
        <v>151</v>
      </c>
      <c r="B157" s="249"/>
      <c r="C157" s="45"/>
      <c r="D157" t="s">
        <v>444</v>
      </c>
      <c r="E157">
        <v>24</v>
      </c>
      <c r="F157">
        <v>119</v>
      </c>
      <c r="G157" s="1">
        <v>44177</v>
      </c>
      <c r="H157" s="130">
        <v>0</v>
      </c>
      <c r="I157" s="248">
        <f t="shared" si="79"/>
        <v>981</v>
      </c>
      <c r="J157" s="130"/>
      <c r="K157" s="253">
        <f t="shared" si="80"/>
        <v>977</v>
      </c>
      <c r="L157" s="276">
        <f t="shared" si="81"/>
        <v>78</v>
      </c>
      <c r="M157" s="5"/>
      <c r="N157" s="253">
        <f t="shared" si="82"/>
        <v>3</v>
      </c>
      <c r="O157" s="130">
        <v>0</v>
      </c>
      <c r="P157" s="130"/>
      <c r="Q157" s="6"/>
      <c r="R157" s="277">
        <f t="shared" si="83"/>
        <v>352</v>
      </c>
      <c r="S157" s="239">
        <f t="shared" si="84"/>
        <v>591</v>
      </c>
      <c r="T157" s="254">
        <f t="shared" si="85"/>
        <v>0</v>
      </c>
      <c r="U157" s="279">
        <f t="shared" si="88"/>
        <v>44177</v>
      </c>
      <c r="V157" s="5">
        <f t="shared" si="89"/>
        <v>0</v>
      </c>
      <c r="W157" s="27">
        <f t="shared" si="90"/>
        <v>981</v>
      </c>
      <c r="X157" s="254">
        <f t="shared" si="86"/>
        <v>0</v>
      </c>
      <c r="Y157" s="5">
        <f t="shared" si="78"/>
        <v>0</v>
      </c>
      <c r="Z157" s="251">
        <f t="shared" si="87"/>
        <v>0</v>
      </c>
    </row>
    <row r="158" spans="1:26" ht="22.5" x14ac:dyDescent="0.55000000000000004">
      <c r="A158">
        <v>152</v>
      </c>
      <c r="B158" s="249"/>
      <c r="C158" s="45"/>
      <c r="D158" t="s">
        <v>445</v>
      </c>
      <c r="E158">
        <v>24</v>
      </c>
      <c r="F158">
        <v>120</v>
      </c>
      <c r="G158" s="1">
        <v>44178</v>
      </c>
      <c r="H158" s="130">
        <v>0</v>
      </c>
      <c r="I158" s="248">
        <f t="shared" si="79"/>
        <v>981</v>
      </c>
      <c r="J158" s="130"/>
      <c r="K158" s="253">
        <f t="shared" si="80"/>
        <v>977</v>
      </c>
      <c r="L158" s="276">
        <f t="shared" si="81"/>
        <v>78</v>
      </c>
      <c r="M158" s="5"/>
      <c r="N158" s="253">
        <f t="shared" si="82"/>
        <v>3</v>
      </c>
      <c r="O158" s="130">
        <v>0</v>
      </c>
      <c r="P158" s="130"/>
      <c r="Q158" s="6"/>
      <c r="R158" s="277">
        <f t="shared" si="83"/>
        <v>352</v>
      </c>
      <c r="S158" s="239">
        <f t="shared" si="84"/>
        <v>591</v>
      </c>
      <c r="T158" s="254">
        <f t="shared" si="85"/>
        <v>0</v>
      </c>
      <c r="U158" s="279">
        <f t="shared" si="88"/>
        <v>44178</v>
      </c>
      <c r="V158" s="5">
        <f t="shared" si="89"/>
        <v>0</v>
      </c>
      <c r="W158" s="27">
        <f t="shared" si="90"/>
        <v>981</v>
      </c>
      <c r="X158" s="254">
        <f t="shared" si="86"/>
        <v>0</v>
      </c>
      <c r="Y158" s="5">
        <f t="shared" si="78"/>
        <v>0</v>
      </c>
      <c r="Z158" s="251">
        <f t="shared" si="87"/>
        <v>0</v>
      </c>
    </row>
    <row r="159" spans="1:26" ht="22.5" x14ac:dyDescent="0.55000000000000004">
      <c r="A159">
        <v>153</v>
      </c>
      <c r="B159" s="249"/>
      <c r="C159" s="45"/>
      <c r="D159" t="s">
        <v>446</v>
      </c>
      <c r="E159">
        <v>24</v>
      </c>
      <c r="F159">
        <v>121</v>
      </c>
      <c r="G159" s="1">
        <v>44179</v>
      </c>
      <c r="H159" s="130">
        <v>0</v>
      </c>
      <c r="I159" s="248">
        <f t="shared" si="79"/>
        <v>981</v>
      </c>
      <c r="J159" s="130"/>
      <c r="K159" s="253">
        <f t="shared" si="80"/>
        <v>977</v>
      </c>
      <c r="L159" s="276">
        <f t="shared" si="81"/>
        <v>78</v>
      </c>
      <c r="M159" s="5"/>
      <c r="N159" s="253">
        <f t="shared" si="82"/>
        <v>3</v>
      </c>
      <c r="O159" s="130">
        <v>0</v>
      </c>
      <c r="P159" s="130"/>
      <c r="Q159" s="6"/>
      <c r="R159" s="277">
        <f t="shared" si="83"/>
        <v>352</v>
      </c>
      <c r="S159" s="239">
        <f t="shared" si="84"/>
        <v>591</v>
      </c>
      <c r="T159" s="254">
        <f t="shared" si="85"/>
        <v>0</v>
      </c>
      <c r="U159" s="279">
        <f t="shared" si="88"/>
        <v>44179</v>
      </c>
      <c r="V159" s="5">
        <f t="shared" si="89"/>
        <v>0</v>
      </c>
      <c r="W159" s="27">
        <f t="shared" si="90"/>
        <v>981</v>
      </c>
      <c r="X159" s="254">
        <f t="shared" si="86"/>
        <v>0</v>
      </c>
      <c r="Y159" s="5">
        <f t="shared" si="78"/>
        <v>0</v>
      </c>
      <c r="Z159" s="251">
        <f t="shared" si="87"/>
        <v>0</v>
      </c>
    </row>
    <row r="160" spans="1:26" ht="22.5" x14ac:dyDescent="0.55000000000000004">
      <c r="A160">
        <v>154</v>
      </c>
      <c r="B160" s="249"/>
      <c r="C160" s="45"/>
      <c r="D160" t="s">
        <v>447</v>
      </c>
      <c r="E160">
        <v>24</v>
      </c>
      <c r="F160">
        <v>122</v>
      </c>
      <c r="G160" s="1">
        <v>44180</v>
      </c>
      <c r="H160" s="130">
        <v>0</v>
      </c>
      <c r="I160" s="248">
        <f t="shared" si="79"/>
        <v>981</v>
      </c>
      <c r="J160" s="130"/>
      <c r="K160" s="253">
        <f t="shared" si="80"/>
        <v>977</v>
      </c>
      <c r="L160" s="276">
        <f t="shared" si="81"/>
        <v>78</v>
      </c>
      <c r="M160" s="5"/>
      <c r="N160" s="253">
        <f t="shared" si="82"/>
        <v>3</v>
      </c>
      <c r="O160" s="130">
        <v>0</v>
      </c>
      <c r="P160" s="130"/>
      <c r="Q160" s="6"/>
      <c r="R160" s="277">
        <f t="shared" si="83"/>
        <v>352</v>
      </c>
      <c r="S160" s="239">
        <f t="shared" si="84"/>
        <v>591</v>
      </c>
      <c r="T160" s="254">
        <f t="shared" si="85"/>
        <v>0</v>
      </c>
      <c r="U160" s="279">
        <f t="shared" si="88"/>
        <v>44180</v>
      </c>
      <c r="V160" s="5">
        <f t="shared" si="89"/>
        <v>0</v>
      </c>
      <c r="W160" s="27">
        <f t="shared" si="90"/>
        <v>981</v>
      </c>
      <c r="X160" s="254">
        <f t="shared" si="86"/>
        <v>0</v>
      </c>
      <c r="Y160" s="5">
        <f t="shared" si="78"/>
        <v>0</v>
      </c>
      <c r="Z160" s="251">
        <f t="shared" si="87"/>
        <v>0</v>
      </c>
    </row>
    <row r="161" spans="1:26" ht="22.5" x14ac:dyDescent="0.55000000000000004">
      <c r="A161">
        <v>155</v>
      </c>
      <c r="B161" s="249"/>
      <c r="C161" s="45"/>
      <c r="D161" t="s">
        <v>448</v>
      </c>
      <c r="E161">
        <v>24</v>
      </c>
      <c r="F161">
        <v>123</v>
      </c>
      <c r="G161" s="1">
        <v>44181</v>
      </c>
      <c r="H161" s="130">
        <v>0</v>
      </c>
      <c r="I161" s="248">
        <f t="shared" si="79"/>
        <v>981</v>
      </c>
      <c r="J161" s="130"/>
      <c r="K161" s="253">
        <f t="shared" si="80"/>
        <v>977</v>
      </c>
      <c r="L161" s="276">
        <f t="shared" si="81"/>
        <v>78</v>
      </c>
      <c r="M161" s="5"/>
      <c r="N161" s="253">
        <f t="shared" si="82"/>
        <v>3</v>
      </c>
      <c r="O161" s="130">
        <v>0</v>
      </c>
      <c r="P161" s="130"/>
      <c r="Q161" s="6"/>
      <c r="R161" s="277">
        <f t="shared" si="83"/>
        <v>352</v>
      </c>
      <c r="S161" s="239">
        <f t="shared" si="84"/>
        <v>591</v>
      </c>
      <c r="T161" s="254">
        <f t="shared" si="85"/>
        <v>0</v>
      </c>
      <c r="U161" s="279">
        <f t="shared" si="88"/>
        <v>44181</v>
      </c>
      <c r="V161" s="5">
        <f t="shared" si="89"/>
        <v>0</v>
      </c>
      <c r="W161" s="27">
        <f t="shared" si="90"/>
        <v>981</v>
      </c>
      <c r="X161" s="254">
        <f t="shared" si="86"/>
        <v>0</v>
      </c>
      <c r="Y161" s="5">
        <f t="shared" si="78"/>
        <v>0</v>
      </c>
      <c r="Z161" s="251">
        <f t="shared" si="87"/>
        <v>0</v>
      </c>
    </row>
    <row r="162" spans="1:26" ht="22.5" x14ac:dyDescent="0.55000000000000004">
      <c r="A162">
        <v>156</v>
      </c>
      <c r="B162" s="249"/>
      <c r="C162" s="45"/>
      <c r="D162" t="s">
        <v>449</v>
      </c>
      <c r="E162">
        <v>24</v>
      </c>
      <c r="F162">
        <v>124</v>
      </c>
      <c r="G162" s="1">
        <v>44182</v>
      </c>
      <c r="H162" s="130">
        <v>0</v>
      </c>
      <c r="I162" s="248">
        <f t="shared" si="79"/>
        <v>981</v>
      </c>
      <c r="J162" s="130"/>
      <c r="K162" s="253">
        <f t="shared" si="80"/>
        <v>977</v>
      </c>
      <c r="L162" s="276">
        <f t="shared" si="81"/>
        <v>78</v>
      </c>
      <c r="M162" s="5"/>
      <c r="N162" s="253">
        <f t="shared" si="82"/>
        <v>3</v>
      </c>
      <c r="O162" s="130">
        <v>0</v>
      </c>
      <c r="P162" s="130"/>
      <c r="Q162" s="6"/>
      <c r="R162" s="277">
        <f t="shared" si="83"/>
        <v>352</v>
      </c>
      <c r="S162" s="239">
        <f t="shared" si="84"/>
        <v>591</v>
      </c>
      <c r="T162" s="254">
        <f t="shared" si="85"/>
        <v>0</v>
      </c>
      <c r="U162" s="279">
        <f t="shared" si="88"/>
        <v>44182</v>
      </c>
      <c r="V162" s="5">
        <f t="shared" si="89"/>
        <v>0</v>
      </c>
      <c r="W162" s="27">
        <f t="shared" si="90"/>
        <v>981</v>
      </c>
      <c r="X162" s="254">
        <f t="shared" si="86"/>
        <v>0</v>
      </c>
      <c r="Y162" s="5">
        <f t="shared" si="78"/>
        <v>0</v>
      </c>
      <c r="Z162" s="251">
        <f t="shared" si="87"/>
        <v>0</v>
      </c>
    </row>
    <row r="163" spans="1:26" ht="22.5" x14ac:dyDescent="0.55000000000000004">
      <c r="A163">
        <v>157</v>
      </c>
      <c r="B163" s="249"/>
      <c r="C163" s="45"/>
      <c r="D163" t="s">
        <v>450</v>
      </c>
      <c r="E163">
        <v>24</v>
      </c>
      <c r="F163">
        <v>125</v>
      </c>
      <c r="G163" s="1">
        <v>44183</v>
      </c>
      <c r="H163" s="130">
        <v>0</v>
      </c>
      <c r="I163" s="248">
        <f t="shared" si="79"/>
        <v>981</v>
      </c>
      <c r="J163" s="130"/>
      <c r="K163" s="253">
        <f t="shared" si="80"/>
        <v>977</v>
      </c>
      <c r="L163" s="276">
        <f t="shared" si="81"/>
        <v>78</v>
      </c>
      <c r="M163" s="5"/>
      <c r="N163" s="253">
        <f t="shared" si="82"/>
        <v>3</v>
      </c>
      <c r="O163" s="130">
        <v>0</v>
      </c>
      <c r="P163" s="130"/>
      <c r="Q163" s="6"/>
      <c r="R163" s="277">
        <f t="shared" si="83"/>
        <v>352</v>
      </c>
      <c r="S163" s="239">
        <f t="shared" si="84"/>
        <v>591</v>
      </c>
      <c r="T163" s="254">
        <f t="shared" si="85"/>
        <v>0</v>
      </c>
      <c r="U163" s="279">
        <f t="shared" si="88"/>
        <v>44183</v>
      </c>
      <c r="V163" s="5">
        <f t="shared" si="89"/>
        <v>0</v>
      </c>
      <c r="W163" s="27">
        <f t="shared" si="90"/>
        <v>981</v>
      </c>
      <c r="X163" s="254">
        <f t="shared" si="86"/>
        <v>0</v>
      </c>
      <c r="Y163" s="5">
        <f t="shared" si="78"/>
        <v>0</v>
      </c>
      <c r="Z163" s="251">
        <f t="shared" si="87"/>
        <v>0</v>
      </c>
    </row>
    <row r="164" spans="1:26" ht="22.5" x14ac:dyDescent="0.55000000000000004">
      <c r="A164">
        <v>158</v>
      </c>
      <c r="B164" s="249"/>
      <c r="C164" s="45"/>
      <c r="D164" t="s">
        <v>451</v>
      </c>
      <c r="E164">
        <v>24</v>
      </c>
      <c r="F164">
        <v>126</v>
      </c>
      <c r="G164" s="1">
        <v>44184</v>
      </c>
      <c r="H164" s="130">
        <v>0</v>
      </c>
      <c r="I164" s="248">
        <f t="shared" si="79"/>
        <v>981</v>
      </c>
      <c r="J164" s="130"/>
      <c r="K164" s="253">
        <f t="shared" si="80"/>
        <v>977</v>
      </c>
      <c r="L164" s="276">
        <f t="shared" si="81"/>
        <v>78</v>
      </c>
      <c r="M164" s="5"/>
      <c r="N164" s="253">
        <f t="shared" si="82"/>
        <v>3</v>
      </c>
      <c r="O164" s="130">
        <v>0</v>
      </c>
      <c r="P164" s="130"/>
      <c r="Q164" s="6"/>
      <c r="R164" s="277">
        <f t="shared" si="83"/>
        <v>352</v>
      </c>
      <c r="S164" s="239">
        <f t="shared" si="84"/>
        <v>591</v>
      </c>
      <c r="T164" s="254">
        <f t="shared" si="85"/>
        <v>0</v>
      </c>
      <c r="U164" s="279">
        <f t="shared" si="88"/>
        <v>44184</v>
      </c>
      <c r="V164" s="5">
        <f t="shared" si="89"/>
        <v>0</v>
      </c>
      <c r="W164" s="27">
        <f t="shared" si="90"/>
        <v>981</v>
      </c>
      <c r="X164" s="254">
        <f t="shared" si="86"/>
        <v>0</v>
      </c>
      <c r="Y164" s="5">
        <f t="shared" si="78"/>
        <v>0</v>
      </c>
      <c r="Z164" s="251">
        <f t="shared" si="87"/>
        <v>0</v>
      </c>
    </row>
    <row r="165" spans="1:26" ht="22.5" x14ac:dyDescent="0.55000000000000004">
      <c r="A165">
        <v>159</v>
      </c>
      <c r="B165" s="249"/>
      <c r="C165" s="45"/>
      <c r="D165" t="s">
        <v>452</v>
      </c>
      <c r="E165">
        <v>24</v>
      </c>
      <c r="F165">
        <v>127</v>
      </c>
      <c r="G165" s="1">
        <v>44185</v>
      </c>
      <c r="H165" s="130">
        <v>0</v>
      </c>
      <c r="I165" s="248">
        <f t="shared" si="79"/>
        <v>981</v>
      </c>
      <c r="J165" s="130"/>
      <c r="K165" s="253">
        <f t="shared" si="80"/>
        <v>977</v>
      </c>
      <c r="L165" s="276">
        <f t="shared" si="81"/>
        <v>78</v>
      </c>
      <c r="M165" s="5"/>
      <c r="N165" s="253">
        <f t="shared" si="82"/>
        <v>3</v>
      </c>
      <c r="O165" s="130">
        <v>0</v>
      </c>
      <c r="P165" s="130"/>
      <c r="Q165" s="6"/>
      <c r="R165" s="277">
        <f t="shared" si="83"/>
        <v>352</v>
      </c>
      <c r="S165" s="239">
        <f t="shared" si="84"/>
        <v>591</v>
      </c>
      <c r="T165" s="254">
        <f t="shared" si="85"/>
        <v>0</v>
      </c>
      <c r="U165" s="279">
        <f t="shared" si="88"/>
        <v>44185</v>
      </c>
      <c r="V165" s="5">
        <f t="shared" si="89"/>
        <v>0</v>
      </c>
      <c r="W165" s="27">
        <f t="shared" si="90"/>
        <v>981</v>
      </c>
      <c r="X165" s="254">
        <f t="shared" si="86"/>
        <v>0</v>
      </c>
      <c r="Y165" s="5">
        <f t="shared" si="78"/>
        <v>0</v>
      </c>
      <c r="Z165" s="251">
        <f t="shared" si="87"/>
        <v>0</v>
      </c>
    </row>
    <row r="166" spans="1:26" ht="22.5" x14ac:dyDescent="0.55000000000000004">
      <c r="A166">
        <v>160</v>
      </c>
      <c r="B166" s="249"/>
      <c r="C166" s="45"/>
      <c r="D166" t="s">
        <v>453</v>
      </c>
      <c r="E166">
        <v>24</v>
      </c>
      <c r="F166">
        <v>128</v>
      </c>
      <c r="G166" s="1">
        <v>44186</v>
      </c>
      <c r="H166" s="130">
        <v>0</v>
      </c>
      <c r="I166" s="248">
        <f t="shared" si="79"/>
        <v>981</v>
      </c>
      <c r="J166" s="130"/>
      <c r="K166" s="253">
        <f t="shared" si="80"/>
        <v>977</v>
      </c>
      <c r="L166" s="276">
        <f t="shared" si="81"/>
        <v>78</v>
      </c>
      <c r="M166" s="5"/>
      <c r="N166" s="253">
        <f t="shared" si="82"/>
        <v>3</v>
      </c>
      <c r="O166" s="130">
        <v>0</v>
      </c>
      <c r="P166" s="130"/>
      <c r="Q166" s="6"/>
      <c r="R166" s="277">
        <f t="shared" si="83"/>
        <v>352</v>
      </c>
      <c r="S166" s="239">
        <f t="shared" si="84"/>
        <v>591</v>
      </c>
      <c r="T166" s="254">
        <f t="shared" si="85"/>
        <v>0</v>
      </c>
      <c r="U166" s="279">
        <f t="shared" si="88"/>
        <v>44186</v>
      </c>
      <c r="V166" s="5">
        <f t="shared" si="89"/>
        <v>0</v>
      </c>
      <c r="W166" s="27">
        <f t="shared" si="90"/>
        <v>981</v>
      </c>
      <c r="X166" s="254">
        <f t="shared" si="86"/>
        <v>0</v>
      </c>
      <c r="Y166" s="5">
        <f t="shared" si="78"/>
        <v>0</v>
      </c>
      <c r="Z166" s="251">
        <f t="shared" si="87"/>
        <v>0</v>
      </c>
    </row>
    <row r="167" spans="1:26" ht="22.5" x14ac:dyDescent="0.55000000000000004">
      <c r="A167">
        <v>161</v>
      </c>
      <c r="B167" s="249"/>
      <c r="C167" s="45"/>
      <c r="D167" t="s">
        <v>454</v>
      </c>
      <c r="E167">
        <v>24</v>
      </c>
      <c r="F167">
        <v>129</v>
      </c>
      <c r="G167" s="1">
        <v>44187</v>
      </c>
      <c r="H167" s="130">
        <v>0</v>
      </c>
      <c r="I167" s="248">
        <f t="shared" si="79"/>
        <v>981</v>
      </c>
      <c r="J167" s="130"/>
      <c r="K167" s="253">
        <f t="shared" si="80"/>
        <v>977</v>
      </c>
      <c r="L167" s="276">
        <f t="shared" si="81"/>
        <v>78</v>
      </c>
      <c r="M167" s="5"/>
      <c r="N167" s="253">
        <f t="shared" si="82"/>
        <v>3</v>
      </c>
      <c r="O167" s="130">
        <v>0</v>
      </c>
      <c r="P167" s="130"/>
      <c r="Q167" s="6"/>
      <c r="R167" s="277">
        <f t="shared" si="83"/>
        <v>352</v>
      </c>
      <c r="S167" s="239">
        <f t="shared" si="84"/>
        <v>591</v>
      </c>
      <c r="T167" s="254">
        <f t="shared" si="85"/>
        <v>0</v>
      </c>
      <c r="U167" s="279">
        <f t="shared" si="88"/>
        <v>44187</v>
      </c>
      <c r="V167" s="5">
        <f t="shared" si="89"/>
        <v>0</v>
      </c>
      <c r="W167" s="27">
        <f t="shared" si="90"/>
        <v>981</v>
      </c>
      <c r="X167" s="254">
        <f t="shared" si="86"/>
        <v>0</v>
      </c>
      <c r="Y167" s="5">
        <f t="shared" si="78"/>
        <v>0</v>
      </c>
      <c r="Z167" s="251">
        <f t="shared" si="87"/>
        <v>0</v>
      </c>
    </row>
    <row r="168" spans="1:26" ht="22.5" x14ac:dyDescent="0.55000000000000004">
      <c r="A168">
        <v>162</v>
      </c>
      <c r="B168" s="249"/>
      <c r="C168" s="45"/>
      <c r="D168" t="s">
        <v>455</v>
      </c>
      <c r="E168">
        <v>24</v>
      </c>
      <c r="F168">
        <v>130</v>
      </c>
      <c r="G168" s="1">
        <v>44188</v>
      </c>
      <c r="H168" s="130">
        <v>0</v>
      </c>
      <c r="I168" s="248">
        <f t="shared" si="79"/>
        <v>981</v>
      </c>
      <c r="J168" s="130"/>
      <c r="K168" s="253">
        <f t="shared" si="80"/>
        <v>977</v>
      </c>
      <c r="L168" s="276">
        <f t="shared" si="81"/>
        <v>78</v>
      </c>
      <c r="M168" s="5"/>
      <c r="N168" s="253">
        <f t="shared" si="82"/>
        <v>3</v>
      </c>
      <c r="O168" s="130">
        <v>0</v>
      </c>
      <c r="P168" s="130"/>
      <c r="Q168" s="6"/>
      <c r="R168" s="277">
        <f t="shared" si="83"/>
        <v>352</v>
      </c>
      <c r="S168" s="239">
        <f t="shared" si="84"/>
        <v>591</v>
      </c>
      <c r="T168" s="254">
        <f t="shared" si="85"/>
        <v>0</v>
      </c>
      <c r="U168" s="279">
        <f t="shared" si="88"/>
        <v>44188</v>
      </c>
      <c r="V168" s="5">
        <f t="shared" si="89"/>
        <v>0</v>
      </c>
      <c r="W168" s="27">
        <f t="shared" si="90"/>
        <v>981</v>
      </c>
      <c r="X168" s="254">
        <f t="shared" si="86"/>
        <v>0</v>
      </c>
      <c r="Y168" s="5">
        <f t="shared" si="78"/>
        <v>0</v>
      </c>
      <c r="Z168" s="251">
        <f t="shared" si="87"/>
        <v>0</v>
      </c>
    </row>
    <row r="169" spans="1:26" ht="22.5" x14ac:dyDescent="0.55000000000000004">
      <c r="A169">
        <v>163</v>
      </c>
      <c r="B169" s="249"/>
      <c r="C169" s="45"/>
      <c r="D169" t="s">
        <v>456</v>
      </c>
      <c r="E169">
        <v>24</v>
      </c>
      <c r="F169">
        <v>131</v>
      </c>
      <c r="G169" s="1">
        <v>44189</v>
      </c>
      <c r="H169" s="130">
        <v>0</v>
      </c>
      <c r="I169" s="248">
        <f t="shared" si="79"/>
        <v>981</v>
      </c>
      <c r="J169" s="130"/>
      <c r="K169" s="253">
        <f t="shared" si="80"/>
        <v>977</v>
      </c>
      <c r="L169" s="276">
        <f t="shared" si="81"/>
        <v>78</v>
      </c>
      <c r="M169" s="5"/>
      <c r="N169" s="253">
        <f t="shared" si="82"/>
        <v>3</v>
      </c>
      <c r="O169" s="130">
        <v>0</v>
      </c>
      <c r="P169" s="130"/>
      <c r="Q169" s="6"/>
      <c r="R169" s="277">
        <f t="shared" si="83"/>
        <v>352</v>
      </c>
      <c r="S169" s="239">
        <f t="shared" si="84"/>
        <v>591</v>
      </c>
      <c r="T169" s="254">
        <f t="shared" si="85"/>
        <v>0</v>
      </c>
      <c r="U169" s="279">
        <f t="shared" si="88"/>
        <v>44189</v>
      </c>
      <c r="V169" s="5">
        <f t="shared" si="89"/>
        <v>0</v>
      </c>
      <c r="W169" s="27">
        <f t="shared" si="90"/>
        <v>981</v>
      </c>
      <c r="X169" s="254">
        <f t="shared" si="86"/>
        <v>0</v>
      </c>
      <c r="Y169" s="5">
        <f t="shared" si="78"/>
        <v>0</v>
      </c>
      <c r="Z169" s="251">
        <f t="shared" si="87"/>
        <v>0</v>
      </c>
    </row>
    <row r="170" spans="1:26" ht="22.5" x14ac:dyDescent="0.55000000000000004">
      <c r="A170">
        <v>164</v>
      </c>
      <c r="B170" s="249"/>
      <c r="C170" s="45"/>
      <c r="D170" t="s">
        <v>457</v>
      </c>
      <c r="E170">
        <v>24</v>
      </c>
      <c r="F170">
        <v>132</v>
      </c>
      <c r="G170" s="1">
        <v>44190</v>
      </c>
      <c r="H170" s="130">
        <v>0</v>
      </c>
      <c r="I170" s="248">
        <f t="shared" si="79"/>
        <v>981</v>
      </c>
      <c r="J170" s="130"/>
      <c r="K170" s="253">
        <f t="shared" si="80"/>
        <v>977</v>
      </c>
      <c r="L170" s="276">
        <f t="shared" si="81"/>
        <v>78</v>
      </c>
      <c r="M170" s="5"/>
      <c r="N170" s="253">
        <f t="shared" si="82"/>
        <v>3</v>
      </c>
      <c r="O170" s="130">
        <v>0</v>
      </c>
      <c r="P170" s="130"/>
      <c r="Q170" s="6"/>
      <c r="R170" s="277">
        <f t="shared" si="83"/>
        <v>352</v>
      </c>
      <c r="S170" s="239">
        <f t="shared" si="84"/>
        <v>591</v>
      </c>
      <c r="T170" s="254">
        <f t="shared" si="85"/>
        <v>0</v>
      </c>
      <c r="U170" s="279">
        <f t="shared" si="88"/>
        <v>44190</v>
      </c>
      <c r="V170" s="5">
        <f t="shared" si="89"/>
        <v>0</v>
      </c>
      <c r="W170" s="27">
        <f t="shared" si="90"/>
        <v>981</v>
      </c>
      <c r="X170" s="254">
        <f t="shared" si="86"/>
        <v>0</v>
      </c>
      <c r="Y170" s="5">
        <f t="shared" si="78"/>
        <v>0</v>
      </c>
      <c r="Z170" s="251">
        <f t="shared" si="87"/>
        <v>0</v>
      </c>
    </row>
    <row r="171" spans="1:26" ht="22.5" x14ac:dyDescent="0.55000000000000004">
      <c r="A171">
        <v>165</v>
      </c>
      <c r="B171" s="249"/>
      <c r="C171" s="45"/>
      <c r="D171" t="s">
        <v>458</v>
      </c>
      <c r="E171">
        <v>24</v>
      </c>
      <c r="F171">
        <v>133</v>
      </c>
      <c r="G171" s="1">
        <v>44191</v>
      </c>
      <c r="H171" s="130">
        <v>0</v>
      </c>
      <c r="I171" s="248">
        <f t="shared" si="79"/>
        <v>981</v>
      </c>
      <c r="J171" s="130"/>
      <c r="K171" s="253">
        <f t="shared" si="80"/>
        <v>977</v>
      </c>
      <c r="L171" s="276">
        <f t="shared" si="81"/>
        <v>78</v>
      </c>
      <c r="M171" s="5"/>
      <c r="N171" s="253">
        <f t="shared" si="82"/>
        <v>3</v>
      </c>
      <c r="O171" s="130">
        <v>0</v>
      </c>
      <c r="P171" s="130"/>
      <c r="Q171" s="6"/>
      <c r="R171" s="277">
        <f t="shared" si="83"/>
        <v>352</v>
      </c>
      <c r="S171" s="239">
        <f t="shared" si="84"/>
        <v>591</v>
      </c>
      <c r="T171" s="254">
        <f t="shared" si="85"/>
        <v>0</v>
      </c>
      <c r="U171" s="279">
        <f t="shared" si="88"/>
        <v>44191</v>
      </c>
      <c r="V171" s="5">
        <f t="shared" si="89"/>
        <v>0</v>
      </c>
      <c r="W171" s="27">
        <f t="shared" si="90"/>
        <v>981</v>
      </c>
      <c r="X171" s="254">
        <f t="shared" si="86"/>
        <v>0</v>
      </c>
      <c r="Y171" s="5">
        <f t="shared" si="78"/>
        <v>0</v>
      </c>
      <c r="Z171" s="251">
        <f t="shared" si="87"/>
        <v>0</v>
      </c>
    </row>
    <row r="172" spans="1:26" ht="22.5" x14ac:dyDescent="0.55000000000000004">
      <c r="A172">
        <v>166</v>
      </c>
      <c r="B172" s="249"/>
      <c r="C172" s="45"/>
      <c r="D172" t="s">
        <v>460</v>
      </c>
      <c r="E172">
        <v>24</v>
      </c>
      <c r="F172">
        <v>134</v>
      </c>
      <c r="G172" s="1">
        <v>44192</v>
      </c>
      <c r="H172" s="130">
        <v>0</v>
      </c>
      <c r="I172" s="248">
        <f t="shared" si="79"/>
        <v>981</v>
      </c>
      <c r="J172" s="130"/>
      <c r="K172" s="253">
        <f t="shared" si="80"/>
        <v>977</v>
      </c>
      <c r="L172" s="276">
        <f t="shared" si="81"/>
        <v>78</v>
      </c>
      <c r="M172" s="5"/>
      <c r="N172" s="253">
        <f t="shared" si="82"/>
        <v>3</v>
      </c>
      <c r="O172" s="130">
        <v>0</v>
      </c>
      <c r="P172" s="130"/>
      <c r="Q172" s="6"/>
      <c r="R172" s="277">
        <f t="shared" si="83"/>
        <v>352</v>
      </c>
      <c r="S172" s="239">
        <f t="shared" si="84"/>
        <v>591</v>
      </c>
      <c r="T172" s="254">
        <f t="shared" si="85"/>
        <v>0</v>
      </c>
      <c r="U172" s="279">
        <f t="shared" si="88"/>
        <v>44192</v>
      </c>
      <c r="V172" s="5">
        <f t="shared" si="89"/>
        <v>0</v>
      </c>
      <c r="W172" s="27">
        <f t="shared" si="90"/>
        <v>981</v>
      </c>
      <c r="X172" s="254">
        <f t="shared" si="86"/>
        <v>0</v>
      </c>
      <c r="Y172" s="5">
        <f t="shared" si="78"/>
        <v>0</v>
      </c>
      <c r="Z172" s="251">
        <f t="shared" si="87"/>
        <v>0</v>
      </c>
    </row>
    <row r="173" spans="1:26" ht="22.5" x14ac:dyDescent="0.55000000000000004">
      <c r="A173">
        <v>167</v>
      </c>
      <c r="B173" s="249"/>
      <c r="C173" s="45"/>
      <c r="D173" t="s">
        <v>461</v>
      </c>
      <c r="E173">
        <v>24</v>
      </c>
      <c r="F173">
        <v>135</v>
      </c>
      <c r="G173" s="1">
        <v>44193</v>
      </c>
      <c r="H173" s="130">
        <v>0</v>
      </c>
      <c r="I173" s="248">
        <f t="shared" si="79"/>
        <v>981</v>
      </c>
      <c r="J173" s="130"/>
      <c r="K173" s="253">
        <f t="shared" si="80"/>
        <v>977</v>
      </c>
      <c r="L173" s="276">
        <f t="shared" si="81"/>
        <v>78</v>
      </c>
      <c r="M173" s="5"/>
      <c r="N173" s="253">
        <f t="shared" si="82"/>
        <v>3</v>
      </c>
      <c r="O173" s="130">
        <v>0</v>
      </c>
      <c r="P173" s="130"/>
      <c r="Q173" s="6"/>
      <c r="R173" s="277">
        <f t="shared" si="83"/>
        <v>352</v>
      </c>
      <c r="S173" s="239">
        <f t="shared" si="84"/>
        <v>591</v>
      </c>
      <c r="T173" s="254">
        <f t="shared" si="85"/>
        <v>0</v>
      </c>
      <c r="U173" s="279">
        <f t="shared" si="88"/>
        <v>44193</v>
      </c>
      <c r="V173" s="5">
        <f t="shared" si="89"/>
        <v>0</v>
      </c>
      <c r="W173" s="27">
        <f t="shared" si="90"/>
        <v>981</v>
      </c>
      <c r="X173" s="254">
        <f t="shared" si="86"/>
        <v>0</v>
      </c>
      <c r="Y173" s="5">
        <f t="shared" si="78"/>
        <v>0</v>
      </c>
      <c r="Z173" s="251">
        <f t="shared" si="87"/>
        <v>0</v>
      </c>
    </row>
    <row r="174" spans="1:26" ht="22.5" x14ac:dyDescent="0.55000000000000004">
      <c r="A174">
        <v>168</v>
      </c>
      <c r="B174" s="249"/>
      <c r="C174" s="45"/>
      <c r="D174" t="s">
        <v>462</v>
      </c>
      <c r="E174">
        <v>24</v>
      </c>
      <c r="F174">
        <v>136</v>
      </c>
      <c r="G174" s="1">
        <v>44194</v>
      </c>
      <c r="H174" s="130">
        <v>0</v>
      </c>
      <c r="I174" s="248">
        <f t="shared" si="79"/>
        <v>981</v>
      </c>
      <c r="J174" s="130"/>
      <c r="K174" s="253">
        <f t="shared" si="80"/>
        <v>977</v>
      </c>
      <c r="L174" s="276">
        <f t="shared" si="81"/>
        <v>78</v>
      </c>
      <c r="M174" s="5"/>
      <c r="N174" s="253">
        <f t="shared" si="82"/>
        <v>3</v>
      </c>
      <c r="O174" s="130">
        <v>0</v>
      </c>
      <c r="P174" s="130"/>
      <c r="Q174" s="6"/>
      <c r="R174" s="277">
        <f t="shared" si="83"/>
        <v>352</v>
      </c>
      <c r="S174" s="239">
        <f t="shared" si="84"/>
        <v>591</v>
      </c>
      <c r="T174" s="254">
        <f t="shared" si="85"/>
        <v>0</v>
      </c>
      <c r="U174" s="279">
        <f t="shared" si="88"/>
        <v>44194</v>
      </c>
      <c r="V174" s="5">
        <f t="shared" si="89"/>
        <v>0</v>
      </c>
      <c r="W174" s="27">
        <f t="shared" si="90"/>
        <v>981</v>
      </c>
      <c r="X174" s="254">
        <f t="shared" si="86"/>
        <v>0</v>
      </c>
      <c r="Y174" s="5">
        <f t="shared" si="78"/>
        <v>0</v>
      </c>
      <c r="Z174" s="251">
        <f t="shared" si="87"/>
        <v>0</v>
      </c>
    </row>
    <row r="175" spans="1:26" ht="22.5" x14ac:dyDescent="0.55000000000000004">
      <c r="A175">
        <v>169</v>
      </c>
      <c r="B175" s="249"/>
      <c r="C175" s="45"/>
      <c r="D175" t="s">
        <v>463</v>
      </c>
      <c r="E175">
        <v>24</v>
      </c>
      <c r="F175">
        <v>137</v>
      </c>
      <c r="G175" s="1">
        <v>44195</v>
      </c>
      <c r="H175" s="130">
        <v>0</v>
      </c>
      <c r="I175" s="248">
        <f t="shared" si="79"/>
        <v>981</v>
      </c>
      <c r="J175" s="130"/>
      <c r="K175" s="253">
        <f t="shared" si="80"/>
        <v>977</v>
      </c>
      <c r="L175" s="276">
        <f t="shared" si="81"/>
        <v>78</v>
      </c>
      <c r="M175" s="5"/>
      <c r="N175" s="253">
        <f t="shared" si="82"/>
        <v>3</v>
      </c>
      <c r="O175" s="130">
        <v>0</v>
      </c>
      <c r="P175" s="130"/>
      <c r="Q175" s="6"/>
      <c r="R175" s="277">
        <f t="shared" si="83"/>
        <v>352</v>
      </c>
      <c r="S175" s="239">
        <f t="shared" si="84"/>
        <v>591</v>
      </c>
      <c r="T175" s="254">
        <f t="shared" si="85"/>
        <v>0</v>
      </c>
      <c r="U175" s="279">
        <f t="shared" si="88"/>
        <v>44195</v>
      </c>
      <c r="V175" s="5">
        <f t="shared" si="89"/>
        <v>0</v>
      </c>
      <c r="W175" s="27">
        <f t="shared" si="90"/>
        <v>981</v>
      </c>
      <c r="X175" s="254">
        <f t="shared" si="86"/>
        <v>0</v>
      </c>
      <c r="Y175" s="5">
        <f t="shared" si="78"/>
        <v>0</v>
      </c>
      <c r="Z175" s="251">
        <f t="shared" si="87"/>
        <v>0</v>
      </c>
    </row>
    <row r="176" spans="1:26" ht="22.5" x14ac:dyDescent="0.55000000000000004">
      <c r="A176">
        <v>170</v>
      </c>
      <c r="B176" s="249"/>
      <c r="C176" s="45"/>
      <c r="D176" t="s">
        <v>464</v>
      </c>
      <c r="E176">
        <v>24</v>
      </c>
      <c r="F176">
        <v>138</v>
      </c>
      <c r="G176" s="1">
        <v>44561</v>
      </c>
      <c r="H176" s="130">
        <v>0</v>
      </c>
      <c r="I176" s="248">
        <f t="shared" si="79"/>
        <v>981</v>
      </c>
      <c r="J176" s="130"/>
      <c r="K176" s="253">
        <f t="shared" si="80"/>
        <v>977</v>
      </c>
      <c r="L176" s="276">
        <f t="shared" si="81"/>
        <v>78</v>
      </c>
      <c r="M176" s="5"/>
      <c r="N176" s="253">
        <f t="shared" si="82"/>
        <v>3</v>
      </c>
      <c r="O176" s="130">
        <v>0</v>
      </c>
      <c r="P176" s="130"/>
      <c r="Q176" s="6"/>
      <c r="R176" s="277">
        <f t="shared" si="83"/>
        <v>352</v>
      </c>
      <c r="S176" s="239">
        <f t="shared" si="84"/>
        <v>591</v>
      </c>
      <c r="T176" s="254">
        <f t="shared" si="85"/>
        <v>0</v>
      </c>
      <c r="U176" s="279">
        <f t="shared" si="88"/>
        <v>44561</v>
      </c>
      <c r="V176" s="5">
        <f t="shared" si="89"/>
        <v>0</v>
      </c>
      <c r="W176" s="27">
        <f t="shared" si="90"/>
        <v>981</v>
      </c>
      <c r="X176" s="254">
        <f t="shared" si="86"/>
        <v>0</v>
      </c>
      <c r="Y176" s="5">
        <f t="shared" ref="Y176:Y207" si="91">+O176</f>
        <v>0</v>
      </c>
      <c r="Z176" s="251">
        <f t="shared" si="87"/>
        <v>0</v>
      </c>
    </row>
    <row r="177" spans="1:26" ht="22.5" x14ac:dyDescent="0.55000000000000004">
      <c r="A177">
        <v>171</v>
      </c>
      <c r="B177" s="249"/>
      <c r="C177" s="45"/>
      <c r="D177" t="s">
        <v>465</v>
      </c>
      <c r="E177">
        <v>24</v>
      </c>
      <c r="F177">
        <v>139</v>
      </c>
      <c r="G177" s="1">
        <v>44197</v>
      </c>
      <c r="H177" s="130">
        <v>0</v>
      </c>
      <c r="I177" s="248">
        <f t="shared" si="79"/>
        <v>981</v>
      </c>
      <c r="J177" s="130"/>
      <c r="K177" s="253">
        <f t="shared" si="80"/>
        <v>977</v>
      </c>
      <c r="L177" s="276">
        <f t="shared" si="81"/>
        <v>78</v>
      </c>
      <c r="M177" s="5"/>
      <c r="N177" s="253">
        <f t="shared" si="82"/>
        <v>3</v>
      </c>
      <c r="O177" s="130">
        <v>0</v>
      </c>
      <c r="P177" s="130"/>
      <c r="Q177" s="6"/>
      <c r="R177" s="277">
        <f t="shared" si="83"/>
        <v>352</v>
      </c>
      <c r="S177" s="239">
        <f t="shared" si="84"/>
        <v>591</v>
      </c>
      <c r="T177" s="254">
        <f t="shared" si="85"/>
        <v>0</v>
      </c>
      <c r="U177" s="279">
        <f t="shared" si="88"/>
        <v>44197</v>
      </c>
      <c r="V177" s="5">
        <f t="shared" si="89"/>
        <v>0</v>
      </c>
      <c r="W177" s="27">
        <f t="shared" si="90"/>
        <v>981</v>
      </c>
      <c r="X177" s="254">
        <f t="shared" si="86"/>
        <v>0</v>
      </c>
      <c r="Y177" s="5">
        <f t="shared" si="91"/>
        <v>0</v>
      </c>
      <c r="Z177" s="251">
        <f t="shared" si="87"/>
        <v>0</v>
      </c>
    </row>
    <row r="178" spans="1:26" ht="22.5" x14ac:dyDescent="0.55000000000000004">
      <c r="A178">
        <v>172</v>
      </c>
      <c r="B178" s="249"/>
      <c r="C178" s="45"/>
      <c r="D178" t="s">
        <v>466</v>
      </c>
      <c r="E178">
        <v>24</v>
      </c>
      <c r="F178">
        <v>140</v>
      </c>
      <c r="G178" s="1">
        <v>44198</v>
      </c>
      <c r="H178" s="130">
        <v>0</v>
      </c>
      <c r="I178" s="248">
        <f t="shared" si="79"/>
        <v>981</v>
      </c>
      <c r="J178" s="130"/>
      <c r="K178" s="253">
        <f t="shared" si="80"/>
        <v>977</v>
      </c>
      <c r="L178" s="276">
        <f t="shared" si="81"/>
        <v>78</v>
      </c>
      <c r="M178" s="5"/>
      <c r="N178" s="253">
        <f t="shared" si="82"/>
        <v>3</v>
      </c>
      <c r="O178" s="130">
        <v>0</v>
      </c>
      <c r="P178" s="130"/>
      <c r="Q178" s="6"/>
      <c r="R178" s="277">
        <f t="shared" si="83"/>
        <v>352</v>
      </c>
      <c r="S178" s="239">
        <f t="shared" si="84"/>
        <v>591</v>
      </c>
      <c r="T178" s="254">
        <f t="shared" si="85"/>
        <v>0</v>
      </c>
      <c r="U178" s="279">
        <f t="shared" si="88"/>
        <v>44198</v>
      </c>
      <c r="V178" s="5">
        <f t="shared" si="89"/>
        <v>0</v>
      </c>
      <c r="W178" s="27">
        <f t="shared" si="90"/>
        <v>981</v>
      </c>
      <c r="X178" s="254">
        <f t="shared" si="86"/>
        <v>0</v>
      </c>
      <c r="Y178" s="5">
        <f t="shared" si="91"/>
        <v>0</v>
      </c>
      <c r="Z178" s="251">
        <f t="shared" si="87"/>
        <v>0</v>
      </c>
    </row>
    <row r="179" spans="1:26" ht="22.5" x14ac:dyDescent="0.55000000000000004">
      <c r="A179">
        <v>173</v>
      </c>
      <c r="B179" s="249"/>
      <c r="C179" s="45"/>
      <c r="D179" t="s">
        <v>467</v>
      </c>
      <c r="E179">
        <v>24</v>
      </c>
      <c r="F179">
        <v>141</v>
      </c>
      <c r="G179" s="1">
        <v>44199</v>
      </c>
      <c r="H179" s="130">
        <v>0</v>
      </c>
      <c r="I179" s="248">
        <f t="shared" si="79"/>
        <v>981</v>
      </c>
      <c r="J179" s="130"/>
      <c r="K179" s="253">
        <f t="shared" si="80"/>
        <v>977</v>
      </c>
      <c r="L179" s="276">
        <f t="shared" si="81"/>
        <v>78</v>
      </c>
      <c r="M179" s="5"/>
      <c r="N179" s="253">
        <f t="shared" si="82"/>
        <v>3</v>
      </c>
      <c r="O179" s="130">
        <v>0</v>
      </c>
      <c r="P179" s="130"/>
      <c r="Q179" s="6"/>
      <c r="R179" s="277">
        <f t="shared" si="83"/>
        <v>352</v>
      </c>
      <c r="S179" s="239">
        <f t="shared" si="84"/>
        <v>591</v>
      </c>
      <c r="T179" s="254">
        <f t="shared" si="85"/>
        <v>0</v>
      </c>
      <c r="U179" s="279">
        <f t="shared" si="88"/>
        <v>44199</v>
      </c>
      <c r="V179" s="5">
        <f t="shared" si="89"/>
        <v>0</v>
      </c>
      <c r="W179" s="27">
        <f t="shared" si="90"/>
        <v>981</v>
      </c>
      <c r="X179" s="254">
        <f t="shared" si="86"/>
        <v>0</v>
      </c>
      <c r="Y179" s="5">
        <f t="shared" si="91"/>
        <v>0</v>
      </c>
      <c r="Z179" s="251">
        <f t="shared" si="87"/>
        <v>0</v>
      </c>
    </row>
    <row r="180" spans="1:26" ht="22.5" x14ac:dyDescent="0.55000000000000004">
      <c r="A180">
        <v>174</v>
      </c>
      <c r="B180" s="249"/>
      <c r="C180" s="45"/>
      <c r="D180" t="s">
        <v>468</v>
      </c>
      <c r="E180">
        <v>24</v>
      </c>
      <c r="F180">
        <v>142</v>
      </c>
      <c r="G180" s="1">
        <v>44200</v>
      </c>
      <c r="H180" s="130">
        <v>0</v>
      </c>
      <c r="I180" s="248">
        <f t="shared" si="79"/>
        <v>981</v>
      </c>
      <c r="J180" s="130"/>
      <c r="K180" s="253">
        <f t="shared" si="80"/>
        <v>977</v>
      </c>
      <c r="L180" s="276">
        <f t="shared" si="81"/>
        <v>78</v>
      </c>
      <c r="M180" s="5"/>
      <c r="N180" s="253">
        <f t="shared" si="82"/>
        <v>3</v>
      </c>
      <c r="O180" s="130">
        <v>0</v>
      </c>
      <c r="P180" s="130"/>
      <c r="Q180" s="6"/>
      <c r="R180" s="277">
        <f t="shared" si="83"/>
        <v>352</v>
      </c>
      <c r="S180" s="239">
        <f t="shared" si="84"/>
        <v>591</v>
      </c>
      <c r="T180" s="254">
        <f t="shared" si="85"/>
        <v>0</v>
      </c>
      <c r="U180" s="279">
        <f t="shared" si="88"/>
        <v>44200</v>
      </c>
      <c r="V180" s="5">
        <f t="shared" si="89"/>
        <v>0</v>
      </c>
      <c r="W180" s="27">
        <f t="shared" si="90"/>
        <v>981</v>
      </c>
      <c r="X180" s="254">
        <f t="shared" si="86"/>
        <v>0</v>
      </c>
      <c r="Y180" s="5">
        <f t="shared" si="91"/>
        <v>0</v>
      </c>
      <c r="Z180" s="251">
        <f t="shared" si="87"/>
        <v>0</v>
      </c>
    </row>
    <row r="181" spans="1:26" ht="22.5" x14ac:dyDescent="0.55000000000000004">
      <c r="A181">
        <v>175</v>
      </c>
      <c r="B181" s="249"/>
      <c r="C181" s="45"/>
      <c r="D181" t="s">
        <v>469</v>
      </c>
      <c r="E181">
        <v>24</v>
      </c>
      <c r="F181">
        <v>143</v>
      </c>
      <c r="G181" s="1">
        <v>44201</v>
      </c>
      <c r="H181" s="130">
        <v>0</v>
      </c>
      <c r="I181" s="248">
        <f t="shared" si="79"/>
        <v>981</v>
      </c>
      <c r="J181" s="130"/>
      <c r="K181" s="253">
        <f t="shared" si="80"/>
        <v>977</v>
      </c>
      <c r="L181" s="276">
        <f t="shared" si="81"/>
        <v>78</v>
      </c>
      <c r="M181" s="5"/>
      <c r="N181" s="253">
        <f t="shared" si="82"/>
        <v>3</v>
      </c>
      <c r="O181" s="130">
        <v>0</v>
      </c>
      <c r="P181" s="130"/>
      <c r="Q181" s="6"/>
      <c r="R181" s="277">
        <f t="shared" si="83"/>
        <v>352</v>
      </c>
      <c r="S181" s="239">
        <f t="shared" si="84"/>
        <v>591</v>
      </c>
      <c r="T181" s="254">
        <f t="shared" si="85"/>
        <v>0</v>
      </c>
      <c r="U181" s="279">
        <f t="shared" si="88"/>
        <v>44201</v>
      </c>
      <c r="V181" s="5">
        <f t="shared" si="89"/>
        <v>0</v>
      </c>
      <c r="W181" s="27">
        <f t="shared" si="90"/>
        <v>981</v>
      </c>
      <c r="X181" s="254">
        <f t="shared" si="86"/>
        <v>0</v>
      </c>
      <c r="Y181" s="5">
        <f t="shared" si="91"/>
        <v>0</v>
      </c>
      <c r="Z181" s="251">
        <f t="shared" si="87"/>
        <v>0</v>
      </c>
    </row>
    <row r="182" spans="1:26" ht="22.5" x14ac:dyDescent="0.55000000000000004">
      <c r="A182">
        <v>176</v>
      </c>
      <c r="B182" s="249"/>
      <c r="C182" s="45"/>
      <c r="D182" t="s">
        <v>470</v>
      </c>
      <c r="E182">
        <v>24</v>
      </c>
      <c r="F182">
        <v>144</v>
      </c>
      <c r="G182" s="1">
        <v>44202</v>
      </c>
      <c r="H182" s="130">
        <v>0</v>
      </c>
      <c r="I182" s="248">
        <f t="shared" si="79"/>
        <v>981</v>
      </c>
      <c r="J182" s="130"/>
      <c r="K182" s="253">
        <f t="shared" si="80"/>
        <v>977</v>
      </c>
      <c r="L182" s="276">
        <f t="shared" si="81"/>
        <v>78</v>
      </c>
      <c r="M182" s="5"/>
      <c r="N182" s="253">
        <f t="shared" si="82"/>
        <v>3</v>
      </c>
      <c r="O182" s="130">
        <v>0</v>
      </c>
      <c r="P182" s="130"/>
      <c r="Q182" s="6"/>
      <c r="R182" s="277">
        <f t="shared" si="83"/>
        <v>352</v>
      </c>
      <c r="S182" s="239">
        <f t="shared" si="84"/>
        <v>591</v>
      </c>
      <c r="T182" s="254">
        <f t="shared" si="85"/>
        <v>0</v>
      </c>
      <c r="U182" s="279">
        <f t="shared" si="88"/>
        <v>44202</v>
      </c>
      <c r="V182" s="5">
        <f t="shared" si="89"/>
        <v>0</v>
      </c>
      <c r="W182" s="27">
        <f t="shared" si="90"/>
        <v>981</v>
      </c>
      <c r="X182" s="254">
        <f t="shared" si="86"/>
        <v>0</v>
      </c>
      <c r="Y182" s="5">
        <f t="shared" si="91"/>
        <v>0</v>
      </c>
      <c r="Z182" s="251">
        <f t="shared" si="87"/>
        <v>0</v>
      </c>
    </row>
    <row r="183" spans="1:26" ht="22.5" x14ac:dyDescent="0.55000000000000004">
      <c r="A183">
        <v>177</v>
      </c>
      <c r="B183" s="249"/>
      <c r="C183" s="45"/>
      <c r="D183" t="s">
        <v>471</v>
      </c>
      <c r="E183">
        <v>24</v>
      </c>
      <c r="F183">
        <v>145</v>
      </c>
      <c r="G183" s="1">
        <v>44203</v>
      </c>
      <c r="H183" s="130">
        <v>0</v>
      </c>
      <c r="I183" s="248">
        <f t="shared" si="79"/>
        <v>981</v>
      </c>
      <c r="J183" s="130"/>
      <c r="K183" s="253">
        <f t="shared" si="80"/>
        <v>977</v>
      </c>
      <c r="L183" s="276">
        <f t="shared" si="81"/>
        <v>78</v>
      </c>
      <c r="M183" s="5"/>
      <c r="N183" s="253">
        <f t="shared" si="82"/>
        <v>3</v>
      </c>
      <c r="O183" s="130">
        <v>0</v>
      </c>
      <c r="P183" s="130"/>
      <c r="Q183" s="6"/>
      <c r="R183" s="277">
        <f t="shared" si="83"/>
        <v>352</v>
      </c>
      <c r="S183" s="239">
        <f t="shared" si="84"/>
        <v>591</v>
      </c>
      <c r="T183" s="254">
        <f t="shared" si="85"/>
        <v>0</v>
      </c>
      <c r="U183" s="279">
        <f t="shared" si="88"/>
        <v>44203</v>
      </c>
      <c r="V183" s="5">
        <f t="shared" si="89"/>
        <v>0</v>
      </c>
      <c r="W183" s="27">
        <f t="shared" si="90"/>
        <v>981</v>
      </c>
      <c r="X183" s="254">
        <f t="shared" si="86"/>
        <v>0</v>
      </c>
      <c r="Y183" s="5">
        <f t="shared" si="91"/>
        <v>0</v>
      </c>
      <c r="Z183" s="251">
        <f t="shared" si="87"/>
        <v>0</v>
      </c>
    </row>
    <row r="184" spans="1:26" ht="22.5" x14ac:dyDescent="0.55000000000000004">
      <c r="A184">
        <v>178</v>
      </c>
      <c r="B184" s="249"/>
      <c r="C184" s="45"/>
      <c r="D184" t="s">
        <v>472</v>
      </c>
      <c r="E184">
        <v>24</v>
      </c>
      <c r="F184">
        <v>146</v>
      </c>
      <c r="G184" s="1">
        <v>44204</v>
      </c>
      <c r="H184" s="130">
        <v>0</v>
      </c>
      <c r="I184" s="248">
        <f t="shared" si="79"/>
        <v>981</v>
      </c>
      <c r="J184" s="130"/>
      <c r="K184" s="253">
        <f t="shared" si="80"/>
        <v>977</v>
      </c>
      <c r="L184" s="276">
        <f t="shared" si="81"/>
        <v>78</v>
      </c>
      <c r="M184" s="5"/>
      <c r="N184" s="253">
        <f t="shared" si="82"/>
        <v>3</v>
      </c>
      <c r="O184" s="130">
        <v>0</v>
      </c>
      <c r="P184" s="130"/>
      <c r="Q184" s="6"/>
      <c r="R184" s="277">
        <f t="shared" si="83"/>
        <v>352</v>
      </c>
      <c r="S184" s="239">
        <f t="shared" si="84"/>
        <v>591</v>
      </c>
      <c r="T184" s="254">
        <f t="shared" si="85"/>
        <v>0</v>
      </c>
      <c r="U184" s="279">
        <f t="shared" si="88"/>
        <v>44204</v>
      </c>
      <c r="V184" s="5">
        <f t="shared" si="89"/>
        <v>0</v>
      </c>
      <c r="W184" s="27">
        <f t="shared" si="90"/>
        <v>981</v>
      </c>
      <c r="X184" s="254">
        <f t="shared" si="86"/>
        <v>0</v>
      </c>
      <c r="Y184" s="5">
        <f t="shared" si="91"/>
        <v>0</v>
      </c>
      <c r="Z184" s="251">
        <f t="shared" si="87"/>
        <v>0</v>
      </c>
    </row>
    <row r="185" spans="1:26" ht="22.5" x14ac:dyDescent="0.55000000000000004">
      <c r="A185">
        <v>179</v>
      </c>
      <c r="B185" s="249"/>
      <c r="C185" s="45"/>
      <c r="D185" t="s">
        <v>473</v>
      </c>
      <c r="E185">
        <v>24</v>
      </c>
      <c r="F185">
        <v>147</v>
      </c>
      <c r="G185" s="1">
        <v>44205</v>
      </c>
      <c r="H185" s="130">
        <v>0</v>
      </c>
      <c r="I185" s="248">
        <f t="shared" si="79"/>
        <v>981</v>
      </c>
      <c r="J185" s="130"/>
      <c r="K185" s="253">
        <f t="shared" si="80"/>
        <v>977</v>
      </c>
      <c r="L185" s="276">
        <f t="shared" si="81"/>
        <v>78</v>
      </c>
      <c r="M185" s="5"/>
      <c r="N185" s="253">
        <f t="shared" si="82"/>
        <v>3</v>
      </c>
      <c r="O185" s="130">
        <v>0</v>
      </c>
      <c r="P185" s="130"/>
      <c r="Q185" s="6"/>
      <c r="R185" s="277">
        <f t="shared" si="83"/>
        <v>352</v>
      </c>
      <c r="S185" s="239">
        <f t="shared" si="84"/>
        <v>591</v>
      </c>
      <c r="T185" s="254">
        <f t="shared" si="85"/>
        <v>0</v>
      </c>
      <c r="U185" s="279">
        <f t="shared" si="88"/>
        <v>44205</v>
      </c>
      <c r="V185" s="5">
        <f t="shared" si="89"/>
        <v>0</v>
      </c>
      <c r="W185" s="27">
        <f t="shared" si="90"/>
        <v>981</v>
      </c>
      <c r="X185" s="254">
        <f t="shared" si="86"/>
        <v>0</v>
      </c>
      <c r="Y185" s="5">
        <f t="shared" si="91"/>
        <v>0</v>
      </c>
      <c r="Z185" s="251">
        <f t="shared" si="87"/>
        <v>0</v>
      </c>
    </row>
    <row r="186" spans="1:26" ht="22.5" x14ac:dyDescent="0.55000000000000004">
      <c r="A186">
        <v>180</v>
      </c>
      <c r="B186" s="249"/>
      <c r="C186" s="45"/>
      <c r="D186" t="s">
        <v>474</v>
      </c>
      <c r="E186">
        <v>24</v>
      </c>
      <c r="F186">
        <v>148</v>
      </c>
      <c r="G186" s="1">
        <v>44206</v>
      </c>
      <c r="H186" s="130">
        <v>0</v>
      </c>
      <c r="I186" s="248">
        <f t="shared" si="79"/>
        <v>981</v>
      </c>
      <c r="J186" s="130"/>
      <c r="K186" s="253">
        <f t="shared" si="80"/>
        <v>977</v>
      </c>
      <c r="L186" s="276">
        <f t="shared" si="81"/>
        <v>78</v>
      </c>
      <c r="M186" s="5"/>
      <c r="N186" s="253">
        <f t="shared" si="82"/>
        <v>3</v>
      </c>
      <c r="O186" s="130">
        <v>0</v>
      </c>
      <c r="P186" s="130"/>
      <c r="Q186" s="6"/>
      <c r="R186" s="277">
        <f t="shared" si="83"/>
        <v>352</v>
      </c>
      <c r="S186" s="239">
        <f t="shared" si="84"/>
        <v>591</v>
      </c>
      <c r="T186" s="254">
        <f t="shared" si="85"/>
        <v>0</v>
      </c>
      <c r="U186" s="279">
        <f t="shared" si="88"/>
        <v>44206</v>
      </c>
      <c r="V186" s="5">
        <f t="shared" si="89"/>
        <v>0</v>
      </c>
      <c r="W186" s="27">
        <f t="shared" si="90"/>
        <v>981</v>
      </c>
      <c r="X186" s="254">
        <f t="shared" si="86"/>
        <v>0</v>
      </c>
      <c r="Y186" s="5">
        <f t="shared" si="91"/>
        <v>0</v>
      </c>
      <c r="Z186" s="251">
        <f t="shared" si="87"/>
        <v>0</v>
      </c>
    </row>
    <row r="187" spans="1:26" ht="22.5" x14ac:dyDescent="0.55000000000000004">
      <c r="A187">
        <v>181</v>
      </c>
      <c r="B187" s="249"/>
      <c r="C187" s="45"/>
      <c r="D187" t="s">
        <v>477</v>
      </c>
      <c r="E187">
        <v>24</v>
      </c>
      <c r="F187">
        <v>149</v>
      </c>
      <c r="G187" s="1">
        <v>44207</v>
      </c>
      <c r="H187" s="130">
        <v>0</v>
      </c>
      <c r="I187" s="248">
        <f t="shared" si="79"/>
        <v>981</v>
      </c>
      <c r="J187" s="130"/>
      <c r="K187" s="253">
        <f t="shared" si="80"/>
        <v>977</v>
      </c>
      <c r="L187" s="276">
        <f t="shared" si="81"/>
        <v>78</v>
      </c>
      <c r="M187" s="5"/>
      <c r="N187" s="253">
        <f t="shared" si="82"/>
        <v>3</v>
      </c>
      <c r="O187" s="130">
        <v>0</v>
      </c>
      <c r="P187" s="130"/>
      <c r="Q187" s="6"/>
      <c r="R187" s="277">
        <f t="shared" si="83"/>
        <v>352</v>
      </c>
      <c r="S187" s="239">
        <f t="shared" si="84"/>
        <v>591</v>
      </c>
      <c r="T187" s="254">
        <f t="shared" si="85"/>
        <v>0</v>
      </c>
      <c r="U187" s="279">
        <f t="shared" si="88"/>
        <v>44207</v>
      </c>
      <c r="V187" s="5">
        <f t="shared" si="89"/>
        <v>0</v>
      </c>
      <c r="W187" s="27">
        <f t="shared" si="90"/>
        <v>981</v>
      </c>
      <c r="X187" s="254">
        <f t="shared" si="86"/>
        <v>0</v>
      </c>
      <c r="Y187" s="5">
        <f t="shared" si="91"/>
        <v>0</v>
      </c>
      <c r="Z187" s="251">
        <f t="shared" si="87"/>
        <v>0</v>
      </c>
    </row>
    <row r="188" spans="1:26" ht="22.5" x14ac:dyDescent="0.55000000000000004">
      <c r="A188">
        <v>182</v>
      </c>
      <c r="B188" s="249"/>
      <c r="C188" s="45"/>
      <c r="D188" t="s">
        <v>478</v>
      </c>
      <c r="E188">
        <v>24</v>
      </c>
      <c r="F188">
        <v>150</v>
      </c>
      <c r="G188" s="1">
        <v>44208</v>
      </c>
      <c r="H188" s="130">
        <v>0</v>
      </c>
      <c r="I188" s="248">
        <f t="shared" si="79"/>
        <v>981</v>
      </c>
      <c r="J188" s="130"/>
      <c r="K188" s="253">
        <f t="shared" si="80"/>
        <v>977</v>
      </c>
      <c r="L188" s="276">
        <f t="shared" si="81"/>
        <v>78</v>
      </c>
      <c r="M188" s="5"/>
      <c r="N188" s="253">
        <f t="shared" si="82"/>
        <v>3</v>
      </c>
      <c r="O188" s="130">
        <v>0</v>
      </c>
      <c r="P188" s="130"/>
      <c r="Q188" s="6"/>
      <c r="R188" s="277">
        <f t="shared" si="83"/>
        <v>352</v>
      </c>
      <c r="S188" s="239">
        <f t="shared" si="84"/>
        <v>591</v>
      </c>
      <c r="T188" s="254">
        <f t="shared" si="85"/>
        <v>0</v>
      </c>
      <c r="U188" s="279">
        <f t="shared" ref="U188:U207" si="92">+G188</f>
        <v>44208</v>
      </c>
      <c r="V188" s="5">
        <f t="shared" ref="V188:V207" si="93">+H188</f>
        <v>0</v>
      </c>
      <c r="W188" s="27">
        <f t="shared" ref="W188:W207" si="94">+I188</f>
        <v>981</v>
      </c>
      <c r="X188" s="254">
        <f t="shared" si="86"/>
        <v>0</v>
      </c>
      <c r="Y188" s="5">
        <f t="shared" si="91"/>
        <v>0</v>
      </c>
      <c r="Z188" s="251">
        <f t="shared" si="87"/>
        <v>0</v>
      </c>
    </row>
    <row r="189" spans="1:26" ht="22.5" x14ac:dyDescent="0.55000000000000004">
      <c r="A189">
        <v>183</v>
      </c>
      <c r="B189" s="249"/>
      <c r="C189" s="45"/>
      <c r="D189" t="s">
        <v>479</v>
      </c>
      <c r="E189">
        <v>24</v>
      </c>
      <c r="F189">
        <v>151</v>
      </c>
      <c r="G189" s="1">
        <v>44209</v>
      </c>
      <c r="H189" s="130">
        <v>0</v>
      </c>
      <c r="I189" s="248">
        <f t="shared" si="79"/>
        <v>981</v>
      </c>
      <c r="J189" s="130"/>
      <c r="K189" s="253">
        <f t="shared" si="80"/>
        <v>977</v>
      </c>
      <c r="L189" s="276">
        <f t="shared" si="81"/>
        <v>78</v>
      </c>
      <c r="M189" s="5"/>
      <c r="N189" s="253">
        <f t="shared" si="82"/>
        <v>3</v>
      </c>
      <c r="O189" s="130">
        <v>0</v>
      </c>
      <c r="P189" s="130"/>
      <c r="Q189" s="6"/>
      <c r="R189" s="277">
        <f t="shared" si="83"/>
        <v>352</v>
      </c>
      <c r="S189" s="239">
        <f t="shared" si="84"/>
        <v>591</v>
      </c>
      <c r="T189" s="254">
        <f t="shared" si="85"/>
        <v>0</v>
      </c>
      <c r="U189" s="279">
        <f t="shared" si="92"/>
        <v>44209</v>
      </c>
      <c r="V189" s="5">
        <f t="shared" si="93"/>
        <v>0</v>
      </c>
      <c r="W189" s="27">
        <f t="shared" si="94"/>
        <v>981</v>
      </c>
      <c r="X189" s="254">
        <f t="shared" si="86"/>
        <v>0</v>
      </c>
      <c r="Y189" s="5">
        <f t="shared" si="91"/>
        <v>0</v>
      </c>
      <c r="Z189" s="251">
        <f t="shared" si="87"/>
        <v>0</v>
      </c>
    </row>
    <row r="190" spans="1:26" ht="22.5" x14ac:dyDescent="0.55000000000000004">
      <c r="A190">
        <v>184</v>
      </c>
      <c r="B190" s="249"/>
      <c r="C190" s="45"/>
      <c r="D190" t="s">
        <v>480</v>
      </c>
      <c r="E190">
        <v>24</v>
      </c>
      <c r="F190">
        <v>152</v>
      </c>
      <c r="G190" s="1">
        <v>44210</v>
      </c>
      <c r="H190" s="130">
        <v>0</v>
      </c>
      <c r="I190" s="248">
        <f t="shared" si="79"/>
        <v>981</v>
      </c>
      <c r="J190" s="130"/>
      <c r="K190" s="253">
        <f t="shared" si="80"/>
        <v>977</v>
      </c>
      <c r="L190" s="276">
        <f t="shared" si="81"/>
        <v>78</v>
      </c>
      <c r="M190" s="5"/>
      <c r="N190" s="253">
        <f t="shared" si="82"/>
        <v>3</v>
      </c>
      <c r="O190" s="130">
        <v>0</v>
      </c>
      <c r="P190" s="130"/>
      <c r="Q190" s="6"/>
      <c r="R190" s="277">
        <f t="shared" si="83"/>
        <v>352</v>
      </c>
      <c r="S190" s="239">
        <f t="shared" si="84"/>
        <v>591</v>
      </c>
      <c r="T190" s="254">
        <f t="shared" si="85"/>
        <v>0</v>
      </c>
      <c r="U190" s="279">
        <f t="shared" si="92"/>
        <v>44210</v>
      </c>
      <c r="V190" s="5">
        <f t="shared" si="93"/>
        <v>0</v>
      </c>
      <c r="W190" s="27">
        <f t="shared" si="94"/>
        <v>981</v>
      </c>
      <c r="X190" s="254">
        <f t="shared" si="86"/>
        <v>0</v>
      </c>
      <c r="Y190" s="5">
        <f t="shared" si="91"/>
        <v>0</v>
      </c>
      <c r="Z190" s="251">
        <f t="shared" si="87"/>
        <v>0</v>
      </c>
    </row>
    <row r="191" spans="1:26" ht="22.5" x14ac:dyDescent="0.55000000000000004">
      <c r="A191">
        <v>185</v>
      </c>
      <c r="B191" s="249"/>
      <c r="C191" s="45"/>
      <c r="D191" t="s">
        <v>481</v>
      </c>
      <c r="E191">
        <v>24</v>
      </c>
      <c r="F191">
        <v>153</v>
      </c>
      <c r="G191" s="1">
        <v>44211</v>
      </c>
      <c r="H191" s="130">
        <v>0</v>
      </c>
      <c r="I191" s="248">
        <f t="shared" si="79"/>
        <v>981</v>
      </c>
      <c r="J191" s="130"/>
      <c r="K191" s="253">
        <f t="shared" si="80"/>
        <v>977</v>
      </c>
      <c r="L191" s="276">
        <f t="shared" si="81"/>
        <v>78</v>
      </c>
      <c r="M191" s="5"/>
      <c r="N191" s="253">
        <f t="shared" si="82"/>
        <v>3</v>
      </c>
      <c r="O191" s="130">
        <v>0</v>
      </c>
      <c r="P191" s="130"/>
      <c r="Q191" s="6"/>
      <c r="R191" s="277">
        <f t="shared" si="83"/>
        <v>352</v>
      </c>
      <c r="S191" s="239">
        <f t="shared" si="84"/>
        <v>591</v>
      </c>
      <c r="T191" s="254">
        <f t="shared" si="85"/>
        <v>0</v>
      </c>
      <c r="U191" s="279">
        <f t="shared" si="92"/>
        <v>44211</v>
      </c>
      <c r="V191" s="5">
        <f t="shared" si="93"/>
        <v>0</v>
      </c>
      <c r="W191" s="27">
        <f t="shared" si="94"/>
        <v>981</v>
      </c>
      <c r="X191" s="254">
        <f t="shared" si="86"/>
        <v>0</v>
      </c>
      <c r="Y191" s="5">
        <f t="shared" si="91"/>
        <v>0</v>
      </c>
      <c r="Z191" s="251">
        <f t="shared" si="87"/>
        <v>0</v>
      </c>
    </row>
    <row r="192" spans="1:26" ht="22.5" x14ac:dyDescent="0.55000000000000004">
      <c r="A192">
        <v>186</v>
      </c>
      <c r="B192" s="249"/>
      <c r="C192" s="45"/>
      <c r="D192" t="s">
        <v>482</v>
      </c>
      <c r="E192">
        <v>24</v>
      </c>
      <c r="F192">
        <v>154</v>
      </c>
      <c r="G192" s="1">
        <v>44212</v>
      </c>
      <c r="H192" s="130">
        <v>0</v>
      </c>
      <c r="I192" s="248">
        <f t="shared" si="79"/>
        <v>981</v>
      </c>
      <c r="J192" s="130"/>
      <c r="K192" s="253">
        <f t="shared" si="80"/>
        <v>977</v>
      </c>
      <c r="L192" s="276">
        <f t="shared" si="81"/>
        <v>78</v>
      </c>
      <c r="M192" s="5"/>
      <c r="N192" s="253">
        <f t="shared" si="82"/>
        <v>3</v>
      </c>
      <c r="O192" s="130">
        <v>0</v>
      </c>
      <c r="P192" s="130"/>
      <c r="Q192" s="6"/>
      <c r="R192" s="277">
        <f t="shared" si="83"/>
        <v>352</v>
      </c>
      <c r="S192" s="239">
        <f t="shared" si="84"/>
        <v>591</v>
      </c>
      <c r="T192" s="254">
        <f t="shared" si="85"/>
        <v>0</v>
      </c>
      <c r="U192" s="279">
        <f t="shared" si="92"/>
        <v>44212</v>
      </c>
      <c r="V192" s="5">
        <f t="shared" si="93"/>
        <v>0</v>
      </c>
      <c r="W192" s="27">
        <f t="shared" si="94"/>
        <v>981</v>
      </c>
      <c r="X192" s="254">
        <f t="shared" si="86"/>
        <v>0</v>
      </c>
      <c r="Y192" s="5">
        <f t="shared" si="91"/>
        <v>0</v>
      </c>
      <c r="Z192" s="251">
        <f t="shared" si="87"/>
        <v>0</v>
      </c>
    </row>
    <row r="193" spans="1:26" ht="22.5" x14ac:dyDescent="0.55000000000000004">
      <c r="A193">
        <v>187</v>
      </c>
      <c r="B193" s="249"/>
      <c r="C193" s="45"/>
      <c r="D193" t="s">
        <v>483</v>
      </c>
      <c r="E193">
        <v>24</v>
      </c>
      <c r="F193">
        <v>155</v>
      </c>
      <c r="G193" s="1">
        <v>44213</v>
      </c>
      <c r="H193" s="130">
        <v>0</v>
      </c>
      <c r="I193" s="248">
        <f t="shared" si="79"/>
        <v>981</v>
      </c>
      <c r="J193" s="130"/>
      <c r="K193" s="253">
        <f t="shared" si="80"/>
        <v>977</v>
      </c>
      <c r="L193" s="276">
        <f t="shared" si="81"/>
        <v>78</v>
      </c>
      <c r="M193" s="5"/>
      <c r="N193" s="253">
        <f t="shared" si="82"/>
        <v>3</v>
      </c>
      <c r="O193" s="130">
        <v>0</v>
      </c>
      <c r="P193" s="130"/>
      <c r="Q193" s="6"/>
      <c r="R193" s="277">
        <f t="shared" si="83"/>
        <v>352</v>
      </c>
      <c r="S193" s="239">
        <f t="shared" si="84"/>
        <v>591</v>
      </c>
      <c r="T193" s="254">
        <f t="shared" si="85"/>
        <v>0</v>
      </c>
      <c r="U193" s="279">
        <f t="shared" si="92"/>
        <v>44213</v>
      </c>
      <c r="V193" s="5">
        <f t="shared" si="93"/>
        <v>0</v>
      </c>
      <c r="W193" s="27">
        <f t="shared" si="94"/>
        <v>981</v>
      </c>
      <c r="X193" s="254">
        <f t="shared" si="86"/>
        <v>0</v>
      </c>
      <c r="Y193" s="5">
        <f t="shared" si="91"/>
        <v>0</v>
      </c>
      <c r="Z193" s="251">
        <f t="shared" si="87"/>
        <v>0</v>
      </c>
    </row>
    <row r="194" spans="1:26" ht="22.5" x14ac:dyDescent="0.55000000000000004">
      <c r="A194">
        <v>188</v>
      </c>
      <c r="B194" s="249"/>
      <c r="C194" s="45"/>
      <c r="D194" t="s">
        <v>484</v>
      </c>
      <c r="E194">
        <v>24</v>
      </c>
      <c r="F194">
        <v>156</v>
      </c>
      <c r="G194" s="1">
        <v>44214</v>
      </c>
      <c r="H194" s="130">
        <v>0</v>
      </c>
      <c r="I194" s="248">
        <f t="shared" si="79"/>
        <v>981</v>
      </c>
      <c r="J194" s="130"/>
      <c r="K194" s="253">
        <f t="shared" si="80"/>
        <v>977</v>
      </c>
      <c r="L194" s="276">
        <f t="shared" si="81"/>
        <v>78</v>
      </c>
      <c r="M194" s="5"/>
      <c r="N194" s="253">
        <f t="shared" si="82"/>
        <v>3</v>
      </c>
      <c r="O194" s="130">
        <v>0</v>
      </c>
      <c r="P194" s="130"/>
      <c r="Q194" s="6"/>
      <c r="R194" s="277">
        <f t="shared" si="83"/>
        <v>352</v>
      </c>
      <c r="S194" s="239">
        <f t="shared" si="84"/>
        <v>591</v>
      </c>
      <c r="T194" s="254">
        <f t="shared" si="85"/>
        <v>0</v>
      </c>
      <c r="U194" s="279">
        <f t="shared" si="92"/>
        <v>44214</v>
      </c>
      <c r="V194" s="5">
        <f t="shared" si="93"/>
        <v>0</v>
      </c>
      <c r="W194" s="27">
        <f t="shared" si="94"/>
        <v>981</v>
      </c>
      <c r="X194" s="254">
        <f t="shared" si="86"/>
        <v>0</v>
      </c>
      <c r="Y194" s="5">
        <f t="shared" si="91"/>
        <v>0</v>
      </c>
      <c r="Z194" s="251">
        <f t="shared" si="87"/>
        <v>0</v>
      </c>
    </row>
    <row r="195" spans="1:26" ht="22.5" x14ac:dyDescent="0.55000000000000004">
      <c r="A195">
        <v>189</v>
      </c>
      <c r="B195" s="249"/>
      <c r="C195" s="45"/>
      <c r="D195" t="s">
        <v>485</v>
      </c>
      <c r="E195">
        <v>24</v>
      </c>
      <c r="F195">
        <v>157</v>
      </c>
      <c r="G195" s="1">
        <v>44215</v>
      </c>
      <c r="H195" s="130">
        <v>0</v>
      </c>
      <c r="I195" s="248">
        <f t="shared" si="79"/>
        <v>981</v>
      </c>
      <c r="J195" s="130"/>
      <c r="K195" s="253">
        <f t="shared" si="80"/>
        <v>977</v>
      </c>
      <c r="L195" s="276">
        <f t="shared" si="81"/>
        <v>78</v>
      </c>
      <c r="M195" s="5"/>
      <c r="N195" s="253">
        <f t="shared" si="82"/>
        <v>3</v>
      </c>
      <c r="O195" s="130">
        <v>0</v>
      </c>
      <c r="P195" s="130"/>
      <c r="Q195" s="6"/>
      <c r="R195" s="277">
        <f t="shared" si="83"/>
        <v>352</v>
      </c>
      <c r="S195" s="239">
        <f t="shared" si="84"/>
        <v>591</v>
      </c>
      <c r="T195" s="254">
        <f t="shared" si="85"/>
        <v>0</v>
      </c>
      <c r="U195" s="279">
        <f t="shared" si="92"/>
        <v>44215</v>
      </c>
      <c r="V195" s="5">
        <f t="shared" si="93"/>
        <v>0</v>
      </c>
      <c r="W195" s="27">
        <f t="shared" si="94"/>
        <v>981</v>
      </c>
      <c r="X195" s="254">
        <f t="shared" si="86"/>
        <v>0</v>
      </c>
      <c r="Y195" s="5">
        <f t="shared" si="91"/>
        <v>0</v>
      </c>
      <c r="Z195" s="251">
        <f t="shared" si="87"/>
        <v>0</v>
      </c>
    </row>
    <row r="196" spans="1:26" ht="22.5" x14ac:dyDescent="0.55000000000000004">
      <c r="A196">
        <v>190</v>
      </c>
      <c r="B196" s="249"/>
      <c r="C196" s="45"/>
      <c r="D196" t="s">
        <v>486</v>
      </c>
      <c r="E196">
        <v>24</v>
      </c>
      <c r="F196">
        <v>158</v>
      </c>
      <c r="G196" s="1">
        <v>44216</v>
      </c>
      <c r="H196" s="130">
        <v>0</v>
      </c>
      <c r="I196" s="248">
        <f t="shared" ref="I196:I201" si="95">+I195+H196</f>
        <v>981</v>
      </c>
      <c r="J196" s="130"/>
      <c r="K196" s="253">
        <f t="shared" ref="K196:K201" si="96">+K195+J196</f>
        <v>977</v>
      </c>
      <c r="L196" s="276">
        <f t="shared" ref="L196:L201" si="97">+L195+J196</f>
        <v>78</v>
      </c>
      <c r="M196" s="5"/>
      <c r="N196" s="253">
        <f t="shared" ref="N196:N201" si="98">+N195+M196</f>
        <v>3</v>
      </c>
      <c r="O196" s="130">
        <v>0</v>
      </c>
      <c r="P196" s="130"/>
      <c r="Q196" s="6"/>
      <c r="R196" s="277">
        <f t="shared" ref="R196:R201" si="99">+R195+Q196</f>
        <v>352</v>
      </c>
      <c r="S196" s="239">
        <f t="shared" ref="S196:S201" si="100">+S195+Q196</f>
        <v>591</v>
      </c>
      <c r="T196" s="254">
        <f t="shared" ref="T196:T201" si="101">+T195+O196-P196-Q196</f>
        <v>0</v>
      </c>
      <c r="U196" s="279">
        <f t="shared" si="92"/>
        <v>44216</v>
      </c>
      <c r="V196" s="5">
        <f t="shared" si="93"/>
        <v>0</v>
      </c>
      <c r="W196" s="27">
        <f t="shared" si="94"/>
        <v>981</v>
      </c>
      <c r="X196" s="254">
        <f t="shared" ref="X196:X201" si="102">+X195+V196-J196</f>
        <v>0</v>
      </c>
      <c r="Y196" s="5">
        <f t="shared" si="91"/>
        <v>0</v>
      </c>
      <c r="Z196" s="251">
        <f t="shared" ref="Z196:Z201" si="103">+Z195+Y196-P196-Q196</f>
        <v>0</v>
      </c>
    </row>
    <row r="197" spans="1:26" ht="22.5" x14ac:dyDescent="0.55000000000000004">
      <c r="A197">
        <v>191</v>
      </c>
      <c r="B197" s="249"/>
      <c r="C197" s="45"/>
      <c r="D197" t="s">
        <v>487</v>
      </c>
      <c r="E197">
        <v>24</v>
      </c>
      <c r="F197">
        <v>159</v>
      </c>
      <c r="G197" s="1">
        <v>44217</v>
      </c>
      <c r="H197" s="130">
        <v>0</v>
      </c>
      <c r="I197" s="248">
        <f t="shared" si="95"/>
        <v>981</v>
      </c>
      <c r="J197" s="130"/>
      <c r="K197" s="253">
        <f t="shared" si="96"/>
        <v>977</v>
      </c>
      <c r="L197" s="276">
        <f t="shared" si="97"/>
        <v>78</v>
      </c>
      <c r="M197" s="5"/>
      <c r="N197" s="253">
        <f t="shared" si="98"/>
        <v>3</v>
      </c>
      <c r="O197" s="130">
        <v>0</v>
      </c>
      <c r="P197" s="130"/>
      <c r="Q197" s="6"/>
      <c r="R197" s="277">
        <f t="shared" si="99"/>
        <v>352</v>
      </c>
      <c r="S197" s="239">
        <f t="shared" si="100"/>
        <v>591</v>
      </c>
      <c r="T197" s="254">
        <f t="shared" si="101"/>
        <v>0</v>
      </c>
      <c r="U197" s="279">
        <f t="shared" si="92"/>
        <v>44217</v>
      </c>
      <c r="V197" s="5">
        <f t="shared" si="93"/>
        <v>0</v>
      </c>
      <c r="W197" s="27">
        <f t="shared" si="94"/>
        <v>981</v>
      </c>
      <c r="X197" s="254">
        <f t="shared" si="102"/>
        <v>0</v>
      </c>
      <c r="Y197" s="5">
        <f t="shared" si="91"/>
        <v>0</v>
      </c>
      <c r="Z197" s="251">
        <f t="shared" si="103"/>
        <v>0</v>
      </c>
    </row>
    <row r="198" spans="1:26" ht="22.5" x14ac:dyDescent="0.55000000000000004">
      <c r="A198">
        <v>192</v>
      </c>
      <c r="B198" s="249"/>
      <c r="C198" s="45"/>
      <c r="D198" t="s">
        <v>488</v>
      </c>
      <c r="E198">
        <v>24</v>
      </c>
      <c r="F198">
        <v>160</v>
      </c>
      <c r="G198" s="1">
        <v>44218</v>
      </c>
      <c r="H198" s="130">
        <v>0</v>
      </c>
      <c r="I198" s="248">
        <f t="shared" si="95"/>
        <v>981</v>
      </c>
      <c r="J198" s="130"/>
      <c r="K198" s="253">
        <f t="shared" si="96"/>
        <v>977</v>
      </c>
      <c r="L198" s="276">
        <f t="shared" si="97"/>
        <v>78</v>
      </c>
      <c r="M198" s="5"/>
      <c r="N198" s="253">
        <f t="shared" si="98"/>
        <v>3</v>
      </c>
      <c r="O198" s="130">
        <v>0</v>
      </c>
      <c r="P198" s="130"/>
      <c r="Q198" s="6"/>
      <c r="R198" s="277">
        <f t="shared" si="99"/>
        <v>352</v>
      </c>
      <c r="S198" s="239">
        <f t="shared" si="100"/>
        <v>591</v>
      </c>
      <c r="T198" s="254">
        <f t="shared" si="101"/>
        <v>0</v>
      </c>
      <c r="U198" s="279">
        <f t="shared" si="92"/>
        <v>44218</v>
      </c>
      <c r="V198" s="5">
        <f t="shared" si="93"/>
        <v>0</v>
      </c>
      <c r="W198" s="27">
        <f t="shared" si="94"/>
        <v>981</v>
      </c>
      <c r="X198" s="254">
        <f t="shared" si="102"/>
        <v>0</v>
      </c>
      <c r="Y198" s="5">
        <f t="shared" si="91"/>
        <v>0</v>
      </c>
      <c r="Z198" s="251">
        <f t="shared" si="103"/>
        <v>0</v>
      </c>
    </row>
    <row r="199" spans="1:26" ht="22.5" x14ac:dyDescent="0.55000000000000004">
      <c r="A199">
        <v>193</v>
      </c>
      <c r="B199" s="249"/>
      <c r="C199" s="45"/>
      <c r="D199" t="s">
        <v>489</v>
      </c>
      <c r="E199">
        <v>24</v>
      </c>
      <c r="F199">
        <v>161</v>
      </c>
      <c r="G199" s="1">
        <v>44219</v>
      </c>
      <c r="H199" s="130">
        <v>0</v>
      </c>
      <c r="I199" s="248">
        <f t="shared" si="95"/>
        <v>981</v>
      </c>
      <c r="J199" s="130"/>
      <c r="K199" s="253">
        <f t="shared" si="96"/>
        <v>977</v>
      </c>
      <c r="L199" s="276">
        <f t="shared" si="97"/>
        <v>78</v>
      </c>
      <c r="M199" s="5"/>
      <c r="N199" s="253">
        <f t="shared" si="98"/>
        <v>3</v>
      </c>
      <c r="O199" s="130">
        <v>0</v>
      </c>
      <c r="P199" s="130"/>
      <c r="Q199" s="6"/>
      <c r="R199" s="277">
        <f t="shared" si="99"/>
        <v>352</v>
      </c>
      <c r="S199" s="239">
        <f t="shared" si="100"/>
        <v>591</v>
      </c>
      <c r="T199" s="254">
        <f t="shared" si="101"/>
        <v>0</v>
      </c>
      <c r="U199" s="279">
        <f t="shared" si="92"/>
        <v>44219</v>
      </c>
      <c r="V199" s="5">
        <f t="shared" si="93"/>
        <v>0</v>
      </c>
      <c r="W199" s="27">
        <f t="shared" si="94"/>
        <v>981</v>
      </c>
      <c r="X199" s="254">
        <f t="shared" si="102"/>
        <v>0</v>
      </c>
      <c r="Y199" s="5">
        <f t="shared" si="91"/>
        <v>0</v>
      </c>
      <c r="Z199" s="251">
        <f t="shared" si="103"/>
        <v>0</v>
      </c>
    </row>
    <row r="200" spans="1:26" ht="22.5" x14ac:dyDescent="0.55000000000000004">
      <c r="A200">
        <v>194</v>
      </c>
      <c r="B200" s="249"/>
      <c r="C200" s="45"/>
      <c r="D200" t="s">
        <v>490</v>
      </c>
      <c r="E200">
        <v>24</v>
      </c>
      <c r="F200">
        <v>162</v>
      </c>
      <c r="G200" s="1">
        <v>44220</v>
      </c>
      <c r="H200" s="130">
        <v>0</v>
      </c>
      <c r="I200" s="248">
        <f t="shared" si="95"/>
        <v>981</v>
      </c>
      <c r="J200" s="130"/>
      <c r="K200" s="253">
        <f t="shared" si="96"/>
        <v>977</v>
      </c>
      <c r="L200" s="276">
        <f t="shared" si="97"/>
        <v>78</v>
      </c>
      <c r="M200" s="5"/>
      <c r="N200" s="253">
        <f t="shared" si="98"/>
        <v>3</v>
      </c>
      <c r="O200" s="130">
        <v>0</v>
      </c>
      <c r="P200" s="130"/>
      <c r="Q200" s="6"/>
      <c r="R200" s="277">
        <f t="shared" si="99"/>
        <v>352</v>
      </c>
      <c r="S200" s="239">
        <f t="shared" si="100"/>
        <v>591</v>
      </c>
      <c r="T200" s="254">
        <f t="shared" si="101"/>
        <v>0</v>
      </c>
      <c r="U200" s="279">
        <f t="shared" si="92"/>
        <v>44220</v>
      </c>
      <c r="V200" s="5">
        <f t="shared" si="93"/>
        <v>0</v>
      </c>
      <c r="W200" s="27">
        <f t="shared" si="94"/>
        <v>981</v>
      </c>
      <c r="X200" s="254">
        <f t="shared" si="102"/>
        <v>0</v>
      </c>
      <c r="Y200" s="5">
        <f t="shared" si="91"/>
        <v>0</v>
      </c>
      <c r="Z200" s="251">
        <f t="shared" si="103"/>
        <v>0</v>
      </c>
    </row>
    <row r="201" spans="1:26" ht="22.5" x14ac:dyDescent="0.55000000000000004">
      <c r="A201">
        <v>195</v>
      </c>
      <c r="B201" s="249"/>
      <c r="C201" s="45"/>
      <c r="D201" t="s">
        <v>491</v>
      </c>
      <c r="E201">
        <v>24</v>
      </c>
      <c r="F201">
        <v>163</v>
      </c>
      <c r="G201" s="1">
        <v>44221</v>
      </c>
      <c r="H201" s="130">
        <v>0</v>
      </c>
      <c r="I201" s="248">
        <f t="shared" si="95"/>
        <v>981</v>
      </c>
      <c r="J201" s="130"/>
      <c r="K201" s="253">
        <f t="shared" si="96"/>
        <v>977</v>
      </c>
      <c r="L201" s="276">
        <f t="shared" si="97"/>
        <v>78</v>
      </c>
      <c r="M201" s="5"/>
      <c r="N201" s="253">
        <f t="shared" si="98"/>
        <v>3</v>
      </c>
      <c r="O201" s="130">
        <v>0</v>
      </c>
      <c r="P201" s="130"/>
      <c r="Q201" s="6"/>
      <c r="R201" s="277">
        <f t="shared" si="99"/>
        <v>352</v>
      </c>
      <c r="S201" s="239">
        <f t="shared" si="100"/>
        <v>591</v>
      </c>
      <c r="T201" s="254">
        <f t="shared" si="101"/>
        <v>0</v>
      </c>
      <c r="U201" s="279">
        <f t="shared" si="92"/>
        <v>44221</v>
      </c>
      <c r="V201" s="5">
        <f t="shared" si="93"/>
        <v>0</v>
      </c>
      <c r="W201" s="27">
        <f t="shared" si="94"/>
        <v>981</v>
      </c>
      <c r="X201" s="254">
        <f t="shared" si="102"/>
        <v>0</v>
      </c>
      <c r="Y201" s="5">
        <f t="shared" si="91"/>
        <v>0</v>
      </c>
      <c r="Z201" s="251">
        <f t="shared" si="103"/>
        <v>0</v>
      </c>
    </row>
    <row r="202" spans="1:26" ht="22.5" x14ac:dyDescent="0.55000000000000004">
      <c r="A202">
        <v>196</v>
      </c>
      <c r="B202" s="249"/>
      <c r="C202" s="45"/>
      <c r="D202" t="s">
        <v>492</v>
      </c>
      <c r="E202">
        <v>24</v>
      </c>
      <c r="F202">
        <v>164</v>
      </c>
      <c r="G202" s="1">
        <v>44222</v>
      </c>
      <c r="H202" s="130">
        <v>0</v>
      </c>
      <c r="I202" s="248">
        <f t="shared" ref="I202:I207" si="104">+I201+H202</f>
        <v>981</v>
      </c>
      <c r="J202" s="130"/>
      <c r="K202" s="253">
        <f t="shared" ref="K202:K207" si="105">+K201+J202</f>
        <v>977</v>
      </c>
      <c r="L202" s="276">
        <f t="shared" ref="L202:L207" si="106">+L201+J202</f>
        <v>78</v>
      </c>
      <c r="M202" s="5"/>
      <c r="N202" s="253">
        <f t="shared" ref="N202:N207" si="107">+N201+M202</f>
        <v>3</v>
      </c>
      <c r="O202" s="130">
        <v>0</v>
      </c>
      <c r="P202" s="130"/>
      <c r="Q202" s="6"/>
      <c r="R202" s="277">
        <f t="shared" ref="R202:R207" si="108">+R201+Q202</f>
        <v>352</v>
      </c>
      <c r="S202" s="239">
        <f t="shared" ref="S202:S207" si="109">+S201+Q202</f>
        <v>591</v>
      </c>
      <c r="T202" s="254">
        <f t="shared" ref="T202:T207" si="110">+T201+O202-P202-Q202</f>
        <v>0</v>
      </c>
      <c r="U202" s="279">
        <f t="shared" si="92"/>
        <v>44222</v>
      </c>
      <c r="V202" s="5">
        <f t="shared" si="93"/>
        <v>0</v>
      </c>
      <c r="W202" s="27">
        <f t="shared" si="94"/>
        <v>981</v>
      </c>
      <c r="X202" s="254">
        <f t="shared" ref="X202:X207" si="111">+X201+V202-J202</f>
        <v>0</v>
      </c>
      <c r="Y202" s="5">
        <f t="shared" si="91"/>
        <v>0</v>
      </c>
      <c r="Z202" s="251">
        <f t="shared" ref="Z202:Z207" si="112">+Z201+Y202-P202-Q202</f>
        <v>0</v>
      </c>
    </row>
    <row r="203" spans="1:26" ht="22.5" x14ac:dyDescent="0.55000000000000004">
      <c r="A203">
        <v>197</v>
      </c>
      <c r="B203" s="249"/>
      <c r="C203" s="45"/>
      <c r="D203" t="s">
        <v>493</v>
      </c>
      <c r="E203">
        <v>24</v>
      </c>
      <c r="F203">
        <v>165</v>
      </c>
      <c r="G203" s="1">
        <v>44223</v>
      </c>
      <c r="H203" s="130">
        <v>0</v>
      </c>
      <c r="I203" s="248">
        <f t="shared" si="104"/>
        <v>981</v>
      </c>
      <c r="J203" s="130"/>
      <c r="K203" s="253">
        <f t="shared" si="105"/>
        <v>977</v>
      </c>
      <c r="L203" s="276">
        <f t="shared" si="106"/>
        <v>78</v>
      </c>
      <c r="M203" s="5"/>
      <c r="N203" s="253">
        <f t="shared" si="107"/>
        <v>3</v>
      </c>
      <c r="O203" s="130">
        <v>0</v>
      </c>
      <c r="P203" s="130"/>
      <c r="Q203" s="6"/>
      <c r="R203" s="277">
        <f t="shared" si="108"/>
        <v>352</v>
      </c>
      <c r="S203" s="239">
        <f t="shared" si="109"/>
        <v>591</v>
      </c>
      <c r="T203" s="254">
        <f t="shared" si="110"/>
        <v>0</v>
      </c>
      <c r="U203" s="279">
        <f t="shared" si="92"/>
        <v>44223</v>
      </c>
      <c r="V203" s="5">
        <f t="shared" si="93"/>
        <v>0</v>
      </c>
      <c r="W203" s="27">
        <f t="shared" si="94"/>
        <v>981</v>
      </c>
      <c r="X203" s="254">
        <f t="shared" si="111"/>
        <v>0</v>
      </c>
      <c r="Y203" s="5">
        <f t="shared" si="91"/>
        <v>0</v>
      </c>
      <c r="Z203" s="251">
        <f t="shared" si="112"/>
        <v>0</v>
      </c>
    </row>
    <row r="204" spans="1:26" ht="22.5" x14ac:dyDescent="0.55000000000000004">
      <c r="A204">
        <v>198</v>
      </c>
      <c r="B204" s="249"/>
      <c r="C204" s="45"/>
      <c r="D204" t="s">
        <v>494</v>
      </c>
      <c r="E204">
        <v>24</v>
      </c>
      <c r="F204">
        <v>166</v>
      </c>
      <c r="G204" s="1">
        <v>44224</v>
      </c>
      <c r="H204" s="130">
        <v>0</v>
      </c>
      <c r="I204" s="248">
        <f t="shared" si="104"/>
        <v>981</v>
      </c>
      <c r="J204" s="130"/>
      <c r="K204" s="253">
        <f t="shared" si="105"/>
        <v>977</v>
      </c>
      <c r="L204" s="276">
        <f t="shared" si="106"/>
        <v>78</v>
      </c>
      <c r="M204" s="5"/>
      <c r="N204" s="253">
        <f t="shared" si="107"/>
        <v>3</v>
      </c>
      <c r="O204" s="130">
        <v>0</v>
      </c>
      <c r="P204" s="130"/>
      <c r="Q204" s="6"/>
      <c r="R204" s="277">
        <f t="shared" si="108"/>
        <v>352</v>
      </c>
      <c r="S204" s="239">
        <f t="shared" si="109"/>
        <v>591</v>
      </c>
      <c r="T204" s="254">
        <f t="shared" si="110"/>
        <v>0</v>
      </c>
      <c r="U204" s="279">
        <f t="shared" si="92"/>
        <v>44224</v>
      </c>
      <c r="V204" s="5">
        <f t="shared" si="93"/>
        <v>0</v>
      </c>
      <c r="W204" s="27">
        <f t="shared" si="94"/>
        <v>981</v>
      </c>
      <c r="X204" s="254">
        <f t="shared" si="111"/>
        <v>0</v>
      </c>
      <c r="Y204" s="5">
        <f t="shared" si="91"/>
        <v>0</v>
      </c>
      <c r="Z204" s="251">
        <f t="shared" si="112"/>
        <v>0</v>
      </c>
    </row>
    <row r="205" spans="1:26" ht="22.5" x14ac:dyDescent="0.55000000000000004">
      <c r="A205">
        <v>199</v>
      </c>
      <c r="B205" s="249"/>
      <c r="C205" s="45"/>
      <c r="D205" t="s">
        <v>495</v>
      </c>
      <c r="E205">
        <v>24</v>
      </c>
      <c r="F205">
        <v>167</v>
      </c>
      <c r="G205" s="1">
        <v>44225</v>
      </c>
      <c r="H205" s="130">
        <v>0</v>
      </c>
      <c r="I205" s="248">
        <f t="shared" si="104"/>
        <v>981</v>
      </c>
      <c r="J205" s="130"/>
      <c r="K205" s="253">
        <f t="shared" si="105"/>
        <v>977</v>
      </c>
      <c r="L205" s="276">
        <f t="shared" si="106"/>
        <v>78</v>
      </c>
      <c r="M205" s="5"/>
      <c r="N205" s="253">
        <f t="shared" si="107"/>
        <v>3</v>
      </c>
      <c r="O205" s="130">
        <v>0</v>
      </c>
      <c r="P205" s="130"/>
      <c r="Q205" s="6"/>
      <c r="R205" s="277">
        <f t="shared" si="108"/>
        <v>352</v>
      </c>
      <c r="S205" s="239">
        <f t="shared" si="109"/>
        <v>591</v>
      </c>
      <c r="T205" s="254">
        <f t="shared" si="110"/>
        <v>0</v>
      </c>
      <c r="U205" s="279">
        <f t="shared" si="92"/>
        <v>44225</v>
      </c>
      <c r="V205" s="5">
        <f t="shared" si="93"/>
        <v>0</v>
      </c>
      <c r="W205" s="27">
        <f t="shared" si="94"/>
        <v>981</v>
      </c>
      <c r="X205" s="254">
        <f t="shared" si="111"/>
        <v>0</v>
      </c>
      <c r="Y205" s="5">
        <f t="shared" si="91"/>
        <v>0</v>
      </c>
      <c r="Z205" s="251">
        <f t="shared" si="112"/>
        <v>0</v>
      </c>
    </row>
    <row r="206" spans="1:26" ht="22.5" x14ac:dyDescent="0.55000000000000004">
      <c r="A206">
        <v>200</v>
      </c>
      <c r="B206" s="249"/>
      <c r="C206" s="45"/>
      <c r="D206" t="s">
        <v>496</v>
      </c>
      <c r="E206">
        <v>24</v>
      </c>
      <c r="F206">
        <v>168</v>
      </c>
      <c r="G206" s="1">
        <v>44226</v>
      </c>
      <c r="H206" s="130">
        <v>0</v>
      </c>
      <c r="I206" s="248">
        <f t="shared" si="104"/>
        <v>981</v>
      </c>
      <c r="J206" s="130"/>
      <c r="K206" s="253">
        <f t="shared" si="105"/>
        <v>977</v>
      </c>
      <c r="L206" s="276">
        <f t="shared" si="106"/>
        <v>78</v>
      </c>
      <c r="M206" s="5"/>
      <c r="N206" s="253">
        <f t="shared" si="107"/>
        <v>3</v>
      </c>
      <c r="O206" s="130">
        <v>0</v>
      </c>
      <c r="P206" s="130"/>
      <c r="Q206" s="6"/>
      <c r="R206" s="277">
        <f t="shared" si="108"/>
        <v>352</v>
      </c>
      <c r="S206" s="239">
        <f t="shared" si="109"/>
        <v>591</v>
      </c>
      <c r="T206" s="254">
        <f t="shared" si="110"/>
        <v>0</v>
      </c>
      <c r="U206" s="279">
        <f t="shared" si="92"/>
        <v>44226</v>
      </c>
      <c r="V206" s="5">
        <f t="shared" si="93"/>
        <v>0</v>
      </c>
      <c r="W206" s="27">
        <f t="shared" si="94"/>
        <v>981</v>
      </c>
      <c r="X206" s="254">
        <f t="shared" si="111"/>
        <v>0</v>
      </c>
      <c r="Y206" s="5">
        <f t="shared" si="91"/>
        <v>0</v>
      </c>
      <c r="Z206" s="251">
        <f t="shared" si="112"/>
        <v>0</v>
      </c>
    </row>
    <row r="207" spans="1:26" ht="22.5" x14ac:dyDescent="0.55000000000000004">
      <c r="A207">
        <v>201</v>
      </c>
      <c r="B207" s="249"/>
      <c r="C207" s="45"/>
      <c r="D207" t="s">
        <v>497</v>
      </c>
      <c r="E207">
        <v>24</v>
      </c>
      <c r="F207">
        <v>169</v>
      </c>
      <c r="G207" s="1">
        <v>44227</v>
      </c>
      <c r="H207" s="130">
        <v>0</v>
      </c>
      <c r="I207" s="248">
        <f t="shared" si="104"/>
        <v>981</v>
      </c>
      <c r="J207" s="130"/>
      <c r="K207" s="253">
        <f t="shared" si="105"/>
        <v>977</v>
      </c>
      <c r="L207" s="276">
        <f t="shared" si="106"/>
        <v>78</v>
      </c>
      <c r="M207" s="5"/>
      <c r="N207" s="253">
        <f t="shared" si="107"/>
        <v>3</v>
      </c>
      <c r="O207" s="130">
        <v>0</v>
      </c>
      <c r="P207" s="130"/>
      <c r="Q207" s="6"/>
      <c r="R207" s="277">
        <f t="shared" si="108"/>
        <v>352</v>
      </c>
      <c r="S207" s="239">
        <f t="shared" si="109"/>
        <v>591</v>
      </c>
      <c r="T207" s="254">
        <f t="shared" si="110"/>
        <v>0</v>
      </c>
      <c r="U207" s="279">
        <f t="shared" si="92"/>
        <v>44227</v>
      </c>
      <c r="V207" s="5">
        <f t="shared" si="93"/>
        <v>0</v>
      </c>
      <c r="W207" s="27">
        <f t="shared" si="94"/>
        <v>981</v>
      </c>
      <c r="X207" s="254">
        <f t="shared" si="111"/>
        <v>0</v>
      </c>
      <c r="Y207" s="5">
        <f t="shared" si="91"/>
        <v>0</v>
      </c>
      <c r="Z207" s="251">
        <f t="shared" si="112"/>
        <v>0</v>
      </c>
    </row>
    <row r="208" spans="1:26" ht="22.5" x14ac:dyDescent="0.55000000000000004">
      <c r="A208">
        <v>202</v>
      </c>
      <c r="B208" s="249"/>
      <c r="C208" s="45"/>
      <c r="D208" t="s">
        <v>498</v>
      </c>
      <c r="E208">
        <v>24</v>
      </c>
      <c r="F208">
        <v>170</v>
      </c>
      <c r="G208" s="1">
        <v>44228</v>
      </c>
      <c r="H208" s="130">
        <v>0</v>
      </c>
      <c r="I208" s="248">
        <f t="shared" ref="I208:I238" si="113">+I207+H208</f>
        <v>981</v>
      </c>
      <c r="J208" s="130"/>
      <c r="K208" s="253">
        <f t="shared" ref="K208:K238" si="114">+K207+J208</f>
        <v>977</v>
      </c>
      <c r="L208" s="276">
        <f t="shared" ref="L208:L238" si="115">+L207+J208</f>
        <v>78</v>
      </c>
      <c r="M208" s="5"/>
      <c r="N208" s="253">
        <f t="shared" ref="N208:N238" si="116">+N207+M208</f>
        <v>3</v>
      </c>
      <c r="O208" s="130">
        <v>0</v>
      </c>
      <c r="P208" s="130"/>
      <c r="Q208" s="6"/>
      <c r="R208" s="277">
        <f t="shared" ref="R208:R238" si="117">+R207+Q208</f>
        <v>352</v>
      </c>
      <c r="S208" s="239">
        <f t="shared" ref="S208:S238" si="118">+S207+Q208</f>
        <v>591</v>
      </c>
      <c r="T208" s="254">
        <f t="shared" ref="T208:T238" si="119">+T207+O208-P208-Q208</f>
        <v>0</v>
      </c>
      <c r="U208" s="279">
        <f t="shared" ref="U208:U238" si="120">+G208</f>
        <v>44228</v>
      </c>
      <c r="V208" s="5">
        <f t="shared" ref="V208:V238" si="121">+H208</f>
        <v>0</v>
      </c>
      <c r="W208" s="27">
        <f t="shared" ref="W208:W238" si="122">+I208</f>
        <v>981</v>
      </c>
      <c r="X208" s="254">
        <f t="shared" ref="X208:X238" si="123">+X207+V208-J208</f>
        <v>0</v>
      </c>
      <c r="Y208" s="5">
        <f t="shared" ref="Y208:Y238" si="124">+O208</f>
        <v>0</v>
      </c>
      <c r="Z208" s="251">
        <f t="shared" ref="Z208:Z238" si="125">+Z207+Y208-P208-Q208</f>
        <v>0</v>
      </c>
    </row>
    <row r="209" spans="1:26" ht="22.5" x14ac:dyDescent="0.55000000000000004">
      <c r="A209">
        <v>203</v>
      </c>
      <c r="B209" s="249"/>
      <c r="C209" s="45"/>
      <c r="D209" t="s">
        <v>499</v>
      </c>
      <c r="E209">
        <v>24</v>
      </c>
      <c r="F209">
        <v>171</v>
      </c>
      <c r="G209" s="1">
        <v>44229</v>
      </c>
      <c r="H209" s="130">
        <v>0</v>
      </c>
      <c r="I209" s="248">
        <f t="shared" si="113"/>
        <v>981</v>
      </c>
      <c r="J209" s="130"/>
      <c r="K209" s="253">
        <f t="shared" si="114"/>
        <v>977</v>
      </c>
      <c r="L209" s="276">
        <f t="shared" si="115"/>
        <v>78</v>
      </c>
      <c r="M209" s="5"/>
      <c r="N209" s="253">
        <f t="shared" si="116"/>
        <v>3</v>
      </c>
      <c r="O209" s="130">
        <v>0</v>
      </c>
      <c r="P209" s="130"/>
      <c r="Q209" s="6"/>
      <c r="R209" s="277">
        <f t="shared" si="117"/>
        <v>352</v>
      </c>
      <c r="S209" s="239">
        <f t="shared" si="118"/>
        <v>591</v>
      </c>
      <c r="T209" s="254">
        <f t="shared" si="119"/>
        <v>0</v>
      </c>
      <c r="U209" s="279">
        <f t="shared" si="120"/>
        <v>44229</v>
      </c>
      <c r="V209" s="5">
        <f t="shared" si="121"/>
        <v>0</v>
      </c>
      <c r="W209" s="27">
        <f t="shared" si="122"/>
        <v>981</v>
      </c>
      <c r="X209" s="254">
        <f t="shared" si="123"/>
        <v>0</v>
      </c>
      <c r="Y209" s="5">
        <f t="shared" si="124"/>
        <v>0</v>
      </c>
      <c r="Z209" s="251">
        <f t="shared" si="125"/>
        <v>0</v>
      </c>
    </row>
    <row r="210" spans="1:26" ht="22.5" x14ac:dyDescent="0.55000000000000004">
      <c r="A210">
        <v>204</v>
      </c>
      <c r="B210" s="249"/>
      <c r="C210" s="45"/>
      <c r="D210" t="s">
        <v>500</v>
      </c>
      <c r="E210">
        <v>24</v>
      </c>
      <c r="F210">
        <v>172</v>
      </c>
      <c r="G210" s="1">
        <v>44230</v>
      </c>
      <c r="H210" s="130">
        <v>0</v>
      </c>
      <c r="I210" s="248">
        <f t="shared" si="113"/>
        <v>981</v>
      </c>
      <c r="J210" s="130"/>
      <c r="K210" s="253">
        <f t="shared" si="114"/>
        <v>977</v>
      </c>
      <c r="L210" s="276">
        <f t="shared" si="115"/>
        <v>78</v>
      </c>
      <c r="M210" s="5"/>
      <c r="N210" s="253">
        <f t="shared" si="116"/>
        <v>3</v>
      </c>
      <c r="O210" s="130">
        <v>0</v>
      </c>
      <c r="P210" s="130"/>
      <c r="Q210" s="6"/>
      <c r="R210" s="277">
        <f t="shared" si="117"/>
        <v>352</v>
      </c>
      <c r="S210" s="239">
        <f t="shared" si="118"/>
        <v>591</v>
      </c>
      <c r="T210" s="254">
        <f t="shared" si="119"/>
        <v>0</v>
      </c>
      <c r="U210" s="279">
        <f t="shared" si="120"/>
        <v>44230</v>
      </c>
      <c r="V210" s="5">
        <f t="shared" si="121"/>
        <v>0</v>
      </c>
      <c r="W210" s="27">
        <f t="shared" si="122"/>
        <v>981</v>
      </c>
      <c r="X210" s="254">
        <f t="shared" si="123"/>
        <v>0</v>
      </c>
      <c r="Y210" s="5">
        <f t="shared" si="124"/>
        <v>0</v>
      </c>
      <c r="Z210" s="251">
        <f t="shared" si="125"/>
        <v>0</v>
      </c>
    </row>
    <row r="211" spans="1:26" ht="22.5" x14ac:dyDescent="0.55000000000000004">
      <c r="A211">
        <v>205</v>
      </c>
      <c r="B211" s="249"/>
      <c r="C211" s="45"/>
      <c r="D211" t="s">
        <v>501</v>
      </c>
      <c r="E211">
        <v>24</v>
      </c>
      <c r="F211">
        <v>173</v>
      </c>
      <c r="G211" s="1">
        <v>44231</v>
      </c>
      <c r="H211" s="130">
        <v>0</v>
      </c>
      <c r="I211" s="248">
        <f t="shared" si="113"/>
        <v>981</v>
      </c>
      <c r="J211" s="130"/>
      <c r="K211" s="253">
        <f t="shared" si="114"/>
        <v>977</v>
      </c>
      <c r="L211" s="276">
        <f t="shared" si="115"/>
        <v>78</v>
      </c>
      <c r="M211" s="5"/>
      <c r="N211" s="253">
        <f t="shared" si="116"/>
        <v>3</v>
      </c>
      <c r="O211" s="130">
        <v>0</v>
      </c>
      <c r="P211" s="130"/>
      <c r="Q211" s="6"/>
      <c r="R211" s="277">
        <f t="shared" si="117"/>
        <v>352</v>
      </c>
      <c r="S211" s="239">
        <f t="shared" si="118"/>
        <v>591</v>
      </c>
      <c r="T211" s="254">
        <f t="shared" si="119"/>
        <v>0</v>
      </c>
      <c r="U211" s="279">
        <f t="shared" si="120"/>
        <v>44231</v>
      </c>
      <c r="V211" s="5">
        <f t="shared" si="121"/>
        <v>0</v>
      </c>
      <c r="W211" s="27">
        <f t="shared" si="122"/>
        <v>981</v>
      </c>
      <c r="X211" s="254">
        <f t="shared" si="123"/>
        <v>0</v>
      </c>
      <c r="Y211" s="5">
        <f t="shared" si="124"/>
        <v>0</v>
      </c>
      <c r="Z211" s="251">
        <f t="shared" si="125"/>
        <v>0</v>
      </c>
    </row>
    <row r="212" spans="1:26" ht="22.5" x14ac:dyDescent="0.55000000000000004">
      <c r="A212">
        <v>206</v>
      </c>
      <c r="B212" s="249"/>
      <c r="C212" s="45"/>
      <c r="D212" t="s">
        <v>502</v>
      </c>
      <c r="E212">
        <v>24</v>
      </c>
      <c r="F212">
        <v>174</v>
      </c>
      <c r="G212" s="1">
        <v>44232</v>
      </c>
      <c r="H212" s="130">
        <v>0</v>
      </c>
      <c r="I212" s="248">
        <f t="shared" si="113"/>
        <v>981</v>
      </c>
      <c r="J212" s="130"/>
      <c r="K212" s="253">
        <f t="shared" si="114"/>
        <v>977</v>
      </c>
      <c r="L212" s="276">
        <f t="shared" si="115"/>
        <v>78</v>
      </c>
      <c r="M212" s="5"/>
      <c r="N212" s="253">
        <f t="shared" si="116"/>
        <v>3</v>
      </c>
      <c r="O212" s="130">
        <v>0</v>
      </c>
      <c r="P212" s="130"/>
      <c r="Q212" s="6"/>
      <c r="R212" s="277">
        <f t="shared" si="117"/>
        <v>352</v>
      </c>
      <c r="S212" s="239">
        <f t="shared" si="118"/>
        <v>591</v>
      </c>
      <c r="T212" s="254">
        <f t="shared" si="119"/>
        <v>0</v>
      </c>
      <c r="U212" s="279">
        <f t="shared" si="120"/>
        <v>44232</v>
      </c>
      <c r="V212" s="5">
        <f t="shared" si="121"/>
        <v>0</v>
      </c>
      <c r="W212" s="27">
        <f t="shared" si="122"/>
        <v>981</v>
      </c>
      <c r="X212" s="254">
        <f t="shared" si="123"/>
        <v>0</v>
      </c>
      <c r="Y212" s="5">
        <f t="shared" si="124"/>
        <v>0</v>
      </c>
      <c r="Z212" s="251">
        <f t="shared" si="125"/>
        <v>0</v>
      </c>
    </row>
    <row r="213" spans="1:26" ht="22.5" x14ac:dyDescent="0.55000000000000004">
      <c r="A213">
        <v>207</v>
      </c>
      <c r="B213" s="249"/>
      <c r="C213" s="45"/>
      <c r="D213" t="s">
        <v>503</v>
      </c>
      <c r="E213">
        <v>24</v>
      </c>
      <c r="F213">
        <v>175</v>
      </c>
      <c r="G213" s="1">
        <v>44233</v>
      </c>
      <c r="H213" s="130">
        <v>0</v>
      </c>
      <c r="I213" s="248">
        <f t="shared" si="113"/>
        <v>981</v>
      </c>
      <c r="J213" s="130"/>
      <c r="K213" s="253">
        <f t="shared" si="114"/>
        <v>977</v>
      </c>
      <c r="L213" s="276">
        <f t="shared" si="115"/>
        <v>78</v>
      </c>
      <c r="M213" s="5"/>
      <c r="N213" s="253">
        <f t="shared" si="116"/>
        <v>3</v>
      </c>
      <c r="O213" s="130">
        <v>0</v>
      </c>
      <c r="P213" s="130"/>
      <c r="Q213" s="6"/>
      <c r="R213" s="277">
        <f t="shared" si="117"/>
        <v>352</v>
      </c>
      <c r="S213" s="239">
        <f t="shared" si="118"/>
        <v>591</v>
      </c>
      <c r="T213" s="254">
        <f t="shared" si="119"/>
        <v>0</v>
      </c>
      <c r="U213" s="279">
        <f t="shared" si="120"/>
        <v>44233</v>
      </c>
      <c r="V213" s="5">
        <f t="shared" si="121"/>
        <v>0</v>
      </c>
      <c r="W213" s="27">
        <f t="shared" si="122"/>
        <v>981</v>
      </c>
      <c r="X213" s="254">
        <f t="shared" si="123"/>
        <v>0</v>
      </c>
      <c r="Y213" s="5">
        <f t="shared" si="124"/>
        <v>0</v>
      </c>
      <c r="Z213" s="251">
        <f t="shared" si="125"/>
        <v>0</v>
      </c>
    </row>
    <row r="214" spans="1:26" ht="22.5" x14ac:dyDescent="0.55000000000000004">
      <c r="A214">
        <v>208</v>
      </c>
      <c r="B214" s="249"/>
      <c r="C214" s="45"/>
      <c r="D214" t="s">
        <v>504</v>
      </c>
      <c r="E214">
        <v>24</v>
      </c>
      <c r="F214">
        <v>176</v>
      </c>
      <c r="G214" s="1">
        <v>44234</v>
      </c>
      <c r="H214" s="130">
        <v>0</v>
      </c>
      <c r="I214" s="248">
        <f t="shared" si="113"/>
        <v>981</v>
      </c>
      <c r="J214" s="130"/>
      <c r="K214" s="253">
        <f t="shared" si="114"/>
        <v>977</v>
      </c>
      <c r="L214" s="276">
        <f t="shared" si="115"/>
        <v>78</v>
      </c>
      <c r="M214" s="5"/>
      <c r="N214" s="253">
        <f t="shared" si="116"/>
        <v>3</v>
      </c>
      <c r="O214" s="130">
        <v>0</v>
      </c>
      <c r="P214" s="130"/>
      <c r="Q214" s="6"/>
      <c r="R214" s="277">
        <f t="shared" si="117"/>
        <v>352</v>
      </c>
      <c r="S214" s="239">
        <f t="shared" si="118"/>
        <v>591</v>
      </c>
      <c r="T214" s="254">
        <f t="shared" si="119"/>
        <v>0</v>
      </c>
      <c r="U214" s="279">
        <f t="shared" si="120"/>
        <v>44234</v>
      </c>
      <c r="V214" s="5">
        <f t="shared" si="121"/>
        <v>0</v>
      </c>
      <c r="W214" s="27">
        <f t="shared" si="122"/>
        <v>981</v>
      </c>
      <c r="X214" s="254">
        <f t="shared" si="123"/>
        <v>0</v>
      </c>
      <c r="Y214" s="5">
        <f t="shared" si="124"/>
        <v>0</v>
      </c>
      <c r="Z214" s="251">
        <f t="shared" si="125"/>
        <v>0</v>
      </c>
    </row>
    <row r="215" spans="1:26" ht="22.5" x14ac:dyDescent="0.55000000000000004">
      <c r="A215">
        <v>209</v>
      </c>
      <c r="B215" s="249"/>
      <c r="C215" s="45"/>
      <c r="D215" t="s">
        <v>505</v>
      </c>
      <c r="E215">
        <v>24</v>
      </c>
      <c r="F215">
        <v>177</v>
      </c>
      <c r="G215" s="1">
        <v>44235</v>
      </c>
      <c r="H215" s="130">
        <v>0</v>
      </c>
      <c r="I215" s="248">
        <f t="shared" si="113"/>
        <v>981</v>
      </c>
      <c r="J215" s="130"/>
      <c r="K215" s="253">
        <f t="shared" si="114"/>
        <v>977</v>
      </c>
      <c r="L215" s="276">
        <f t="shared" si="115"/>
        <v>78</v>
      </c>
      <c r="M215" s="5"/>
      <c r="N215" s="253">
        <f t="shared" si="116"/>
        <v>3</v>
      </c>
      <c r="O215" s="130">
        <v>0</v>
      </c>
      <c r="P215" s="130"/>
      <c r="Q215" s="6"/>
      <c r="R215" s="277">
        <f t="shared" si="117"/>
        <v>352</v>
      </c>
      <c r="S215" s="239">
        <f t="shared" si="118"/>
        <v>591</v>
      </c>
      <c r="T215" s="254">
        <f t="shared" si="119"/>
        <v>0</v>
      </c>
      <c r="U215" s="279">
        <f t="shared" si="120"/>
        <v>44235</v>
      </c>
      <c r="V215" s="5">
        <f t="shared" si="121"/>
        <v>0</v>
      </c>
      <c r="W215" s="27">
        <f t="shared" si="122"/>
        <v>981</v>
      </c>
      <c r="X215" s="254">
        <f t="shared" si="123"/>
        <v>0</v>
      </c>
      <c r="Y215" s="5">
        <f t="shared" si="124"/>
        <v>0</v>
      </c>
      <c r="Z215" s="251">
        <f t="shared" si="125"/>
        <v>0</v>
      </c>
    </row>
    <row r="216" spans="1:26" ht="22.5" x14ac:dyDescent="0.55000000000000004">
      <c r="A216">
        <v>210</v>
      </c>
      <c r="B216" s="249"/>
      <c r="C216" s="45"/>
      <c r="D216" t="s">
        <v>506</v>
      </c>
      <c r="E216">
        <v>24</v>
      </c>
      <c r="F216">
        <v>178</v>
      </c>
      <c r="G216" s="1">
        <v>44236</v>
      </c>
      <c r="H216" s="130">
        <v>0</v>
      </c>
      <c r="I216" s="248">
        <f t="shared" si="113"/>
        <v>981</v>
      </c>
      <c r="J216" s="130"/>
      <c r="K216" s="253">
        <f t="shared" si="114"/>
        <v>977</v>
      </c>
      <c r="L216" s="276">
        <f t="shared" si="115"/>
        <v>78</v>
      </c>
      <c r="M216" s="5"/>
      <c r="N216" s="253">
        <f t="shared" si="116"/>
        <v>3</v>
      </c>
      <c r="O216" s="130">
        <v>0</v>
      </c>
      <c r="P216" s="130"/>
      <c r="Q216" s="6"/>
      <c r="R216" s="277">
        <f t="shared" si="117"/>
        <v>352</v>
      </c>
      <c r="S216" s="239">
        <f t="shared" si="118"/>
        <v>591</v>
      </c>
      <c r="T216" s="254">
        <f t="shared" si="119"/>
        <v>0</v>
      </c>
      <c r="U216" s="279">
        <f t="shared" si="120"/>
        <v>44236</v>
      </c>
      <c r="V216" s="5">
        <f t="shared" si="121"/>
        <v>0</v>
      </c>
      <c r="W216" s="27">
        <f t="shared" si="122"/>
        <v>981</v>
      </c>
      <c r="X216" s="254">
        <f t="shared" si="123"/>
        <v>0</v>
      </c>
      <c r="Y216" s="5">
        <f t="shared" si="124"/>
        <v>0</v>
      </c>
      <c r="Z216" s="251">
        <f t="shared" si="125"/>
        <v>0</v>
      </c>
    </row>
    <row r="217" spans="1:26" ht="22.5" x14ac:dyDescent="0.55000000000000004">
      <c r="A217">
        <v>211</v>
      </c>
      <c r="B217" s="249"/>
      <c r="C217" s="45"/>
      <c r="D217" t="s">
        <v>507</v>
      </c>
      <c r="E217">
        <v>24</v>
      </c>
      <c r="F217">
        <v>179</v>
      </c>
      <c r="G217" s="1">
        <v>44237</v>
      </c>
      <c r="H217" s="130">
        <v>0</v>
      </c>
      <c r="I217" s="248">
        <f t="shared" si="113"/>
        <v>981</v>
      </c>
      <c r="J217" s="130"/>
      <c r="K217" s="253">
        <f t="shared" si="114"/>
        <v>977</v>
      </c>
      <c r="L217" s="276">
        <f t="shared" si="115"/>
        <v>78</v>
      </c>
      <c r="M217" s="5"/>
      <c r="N217" s="253">
        <f t="shared" si="116"/>
        <v>3</v>
      </c>
      <c r="O217" s="130">
        <v>0</v>
      </c>
      <c r="P217" s="130"/>
      <c r="Q217" s="6"/>
      <c r="R217" s="277">
        <f t="shared" si="117"/>
        <v>352</v>
      </c>
      <c r="S217" s="239">
        <f t="shared" si="118"/>
        <v>591</v>
      </c>
      <c r="T217" s="254">
        <f t="shared" si="119"/>
        <v>0</v>
      </c>
      <c r="U217" s="279">
        <f t="shared" si="120"/>
        <v>44237</v>
      </c>
      <c r="V217" s="5">
        <f t="shared" si="121"/>
        <v>0</v>
      </c>
      <c r="W217" s="27">
        <f t="shared" si="122"/>
        <v>981</v>
      </c>
      <c r="X217" s="254">
        <f t="shared" si="123"/>
        <v>0</v>
      </c>
      <c r="Y217" s="5">
        <f t="shared" si="124"/>
        <v>0</v>
      </c>
      <c r="Z217" s="251">
        <f t="shared" si="125"/>
        <v>0</v>
      </c>
    </row>
    <row r="218" spans="1:26" ht="22.5" x14ac:dyDescent="0.55000000000000004">
      <c r="A218">
        <v>212</v>
      </c>
      <c r="B218" s="249"/>
      <c r="C218" s="45"/>
      <c r="D218" t="s">
        <v>508</v>
      </c>
      <c r="E218">
        <v>24</v>
      </c>
      <c r="F218">
        <v>180</v>
      </c>
      <c r="G218" s="1">
        <v>44238</v>
      </c>
      <c r="H218" s="130">
        <v>0</v>
      </c>
      <c r="I218" s="248">
        <f t="shared" si="113"/>
        <v>981</v>
      </c>
      <c r="J218" s="130"/>
      <c r="K218" s="253">
        <f t="shared" si="114"/>
        <v>977</v>
      </c>
      <c r="L218" s="276">
        <f t="shared" si="115"/>
        <v>78</v>
      </c>
      <c r="M218" s="5"/>
      <c r="N218" s="253">
        <f t="shared" si="116"/>
        <v>3</v>
      </c>
      <c r="O218" s="130">
        <v>0</v>
      </c>
      <c r="P218" s="130"/>
      <c r="Q218" s="6"/>
      <c r="R218" s="277">
        <f t="shared" si="117"/>
        <v>352</v>
      </c>
      <c r="S218" s="239">
        <f t="shared" si="118"/>
        <v>591</v>
      </c>
      <c r="T218" s="254">
        <f t="shared" si="119"/>
        <v>0</v>
      </c>
      <c r="U218" s="279">
        <f t="shared" si="120"/>
        <v>44238</v>
      </c>
      <c r="V218" s="5">
        <f t="shared" si="121"/>
        <v>0</v>
      </c>
      <c r="W218" s="27">
        <f t="shared" si="122"/>
        <v>981</v>
      </c>
      <c r="X218" s="254">
        <f t="shared" si="123"/>
        <v>0</v>
      </c>
      <c r="Y218" s="5">
        <f t="shared" si="124"/>
        <v>0</v>
      </c>
      <c r="Z218" s="251">
        <f t="shared" si="125"/>
        <v>0</v>
      </c>
    </row>
    <row r="219" spans="1:26" ht="22.5" x14ac:dyDescent="0.55000000000000004">
      <c r="A219">
        <v>213</v>
      </c>
      <c r="B219" s="249"/>
      <c r="C219" s="45"/>
      <c r="D219" t="s">
        <v>509</v>
      </c>
      <c r="E219">
        <v>24</v>
      </c>
      <c r="F219">
        <v>181</v>
      </c>
      <c r="G219" s="1">
        <v>44239</v>
      </c>
      <c r="H219" s="130">
        <v>0</v>
      </c>
      <c r="I219" s="248">
        <f t="shared" si="113"/>
        <v>981</v>
      </c>
      <c r="J219" s="130"/>
      <c r="K219" s="253">
        <f t="shared" si="114"/>
        <v>977</v>
      </c>
      <c r="L219" s="276">
        <f t="shared" si="115"/>
        <v>78</v>
      </c>
      <c r="M219" s="5"/>
      <c r="N219" s="253">
        <f t="shared" si="116"/>
        <v>3</v>
      </c>
      <c r="O219" s="130">
        <v>0</v>
      </c>
      <c r="P219" s="130"/>
      <c r="Q219" s="6"/>
      <c r="R219" s="277">
        <f t="shared" si="117"/>
        <v>352</v>
      </c>
      <c r="S219" s="239">
        <f t="shared" si="118"/>
        <v>591</v>
      </c>
      <c r="T219" s="254">
        <f t="shared" si="119"/>
        <v>0</v>
      </c>
      <c r="U219" s="279">
        <f t="shared" si="120"/>
        <v>44239</v>
      </c>
      <c r="V219" s="5">
        <f t="shared" si="121"/>
        <v>0</v>
      </c>
      <c r="W219" s="27">
        <f t="shared" si="122"/>
        <v>981</v>
      </c>
      <c r="X219" s="254">
        <f t="shared" si="123"/>
        <v>0</v>
      </c>
      <c r="Y219" s="5">
        <f t="shared" si="124"/>
        <v>0</v>
      </c>
      <c r="Z219" s="251">
        <f t="shared" si="125"/>
        <v>0</v>
      </c>
    </row>
    <row r="220" spans="1:26" ht="22.5" x14ac:dyDescent="0.55000000000000004">
      <c r="A220">
        <v>214</v>
      </c>
      <c r="B220" s="249"/>
      <c r="C220" s="45"/>
      <c r="D220" t="s">
        <v>510</v>
      </c>
      <c r="E220">
        <v>24</v>
      </c>
      <c r="F220">
        <v>182</v>
      </c>
      <c r="G220" s="1">
        <v>44240</v>
      </c>
      <c r="H220" s="130">
        <v>0</v>
      </c>
      <c r="I220" s="248">
        <f t="shared" si="113"/>
        <v>981</v>
      </c>
      <c r="J220" s="130"/>
      <c r="K220" s="253">
        <f t="shared" si="114"/>
        <v>977</v>
      </c>
      <c r="L220" s="276">
        <f t="shared" si="115"/>
        <v>78</v>
      </c>
      <c r="M220" s="5"/>
      <c r="N220" s="253">
        <f t="shared" si="116"/>
        <v>3</v>
      </c>
      <c r="O220" s="130">
        <v>0</v>
      </c>
      <c r="P220" s="130"/>
      <c r="Q220" s="6"/>
      <c r="R220" s="277">
        <f t="shared" si="117"/>
        <v>352</v>
      </c>
      <c r="S220" s="239">
        <f t="shared" si="118"/>
        <v>591</v>
      </c>
      <c r="T220" s="254">
        <f t="shared" si="119"/>
        <v>0</v>
      </c>
      <c r="U220" s="279">
        <f t="shared" si="120"/>
        <v>44240</v>
      </c>
      <c r="V220" s="5">
        <f t="shared" si="121"/>
        <v>0</v>
      </c>
      <c r="W220" s="27">
        <f t="shared" si="122"/>
        <v>981</v>
      </c>
      <c r="X220" s="254">
        <f t="shared" si="123"/>
        <v>0</v>
      </c>
      <c r="Y220" s="5">
        <f t="shared" si="124"/>
        <v>0</v>
      </c>
      <c r="Z220" s="251">
        <f t="shared" si="125"/>
        <v>0</v>
      </c>
    </row>
    <row r="221" spans="1:26" ht="22.5" x14ac:dyDescent="0.55000000000000004">
      <c r="A221">
        <v>215</v>
      </c>
      <c r="B221" s="249"/>
      <c r="C221" s="45"/>
      <c r="D221" t="s">
        <v>511</v>
      </c>
      <c r="E221">
        <v>24</v>
      </c>
      <c r="F221">
        <v>183</v>
      </c>
      <c r="G221" s="1">
        <v>44241</v>
      </c>
      <c r="H221" s="130">
        <v>0</v>
      </c>
      <c r="I221" s="248">
        <f t="shared" si="113"/>
        <v>981</v>
      </c>
      <c r="J221" s="130"/>
      <c r="K221" s="253">
        <f t="shared" si="114"/>
        <v>977</v>
      </c>
      <c r="L221" s="276">
        <f t="shared" si="115"/>
        <v>78</v>
      </c>
      <c r="M221" s="5"/>
      <c r="N221" s="253">
        <f t="shared" si="116"/>
        <v>3</v>
      </c>
      <c r="O221" s="130">
        <v>0</v>
      </c>
      <c r="P221" s="130"/>
      <c r="Q221" s="6"/>
      <c r="R221" s="277">
        <f t="shared" si="117"/>
        <v>352</v>
      </c>
      <c r="S221" s="239">
        <f t="shared" si="118"/>
        <v>591</v>
      </c>
      <c r="T221" s="254">
        <f t="shared" si="119"/>
        <v>0</v>
      </c>
      <c r="U221" s="279">
        <f t="shared" si="120"/>
        <v>44241</v>
      </c>
      <c r="V221" s="5">
        <f t="shared" si="121"/>
        <v>0</v>
      </c>
      <c r="W221" s="27">
        <f t="shared" si="122"/>
        <v>981</v>
      </c>
      <c r="X221" s="254">
        <f t="shared" si="123"/>
        <v>0</v>
      </c>
      <c r="Y221" s="5">
        <f t="shared" si="124"/>
        <v>0</v>
      </c>
      <c r="Z221" s="251">
        <f t="shared" si="125"/>
        <v>0</v>
      </c>
    </row>
    <row r="222" spans="1:26" ht="22.5" x14ac:dyDescent="0.55000000000000004">
      <c r="A222">
        <v>216</v>
      </c>
      <c r="B222" s="249"/>
      <c r="C222" s="45"/>
      <c r="D222" t="s">
        <v>512</v>
      </c>
      <c r="E222">
        <v>24</v>
      </c>
      <c r="F222">
        <v>184</v>
      </c>
      <c r="G222" s="1">
        <v>44242</v>
      </c>
      <c r="H222" s="130">
        <v>0</v>
      </c>
      <c r="I222" s="248">
        <f t="shared" si="113"/>
        <v>981</v>
      </c>
      <c r="J222" s="130"/>
      <c r="K222" s="253">
        <f t="shared" si="114"/>
        <v>977</v>
      </c>
      <c r="L222" s="276">
        <f t="shared" si="115"/>
        <v>78</v>
      </c>
      <c r="M222" s="5"/>
      <c r="N222" s="253">
        <f t="shared" si="116"/>
        <v>3</v>
      </c>
      <c r="O222" s="130">
        <v>0</v>
      </c>
      <c r="P222" s="130"/>
      <c r="Q222" s="6"/>
      <c r="R222" s="277">
        <f t="shared" si="117"/>
        <v>352</v>
      </c>
      <c r="S222" s="239">
        <f t="shared" si="118"/>
        <v>591</v>
      </c>
      <c r="T222" s="254">
        <f t="shared" si="119"/>
        <v>0</v>
      </c>
      <c r="U222" s="279">
        <f t="shared" si="120"/>
        <v>44242</v>
      </c>
      <c r="V222" s="5">
        <f t="shared" si="121"/>
        <v>0</v>
      </c>
      <c r="W222" s="27">
        <f t="shared" si="122"/>
        <v>981</v>
      </c>
      <c r="X222" s="254">
        <f t="shared" si="123"/>
        <v>0</v>
      </c>
      <c r="Y222" s="5">
        <f t="shared" si="124"/>
        <v>0</v>
      </c>
      <c r="Z222" s="251">
        <f t="shared" si="125"/>
        <v>0</v>
      </c>
    </row>
    <row r="223" spans="1:26" ht="22.5" x14ac:dyDescent="0.55000000000000004">
      <c r="A223">
        <v>217</v>
      </c>
      <c r="B223" s="249"/>
      <c r="C223" s="45"/>
      <c r="D223" t="s">
        <v>513</v>
      </c>
      <c r="E223">
        <v>24</v>
      </c>
      <c r="F223">
        <v>185</v>
      </c>
      <c r="G223" s="1">
        <v>44243</v>
      </c>
      <c r="H223" s="130">
        <v>0</v>
      </c>
      <c r="I223" s="248">
        <f t="shared" si="113"/>
        <v>981</v>
      </c>
      <c r="J223" s="130"/>
      <c r="K223" s="253">
        <f t="shared" si="114"/>
        <v>977</v>
      </c>
      <c r="L223" s="276">
        <f t="shared" si="115"/>
        <v>78</v>
      </c>
      <c r="M223" s="5"/>
      <c r="N223" s="253">
        <f t="shared" si="116"/>
        <v>3</v>
      </c>
      <c r="O223" s="130">
        <v>0</v>
      </c>
      <c r="P223" s="130"/>
      <c r="Q223" s="6"/>
      <c r="R223" s="277">
        <f t="shared" si="117"/>
        <v>352</v>
      </c>
      <c r="S223" s="239">
        <f t="shared" si="118"/>
        <v>591</v>
      </c>
      <c r="T223" s="254">
        <f t="shared" si="119"/>
        <v>0</v>
      </c>
      <c r="U223" s="279">
        <f t="shared" si="120"/>
        <v>44243</v>
      </c>
      <c r="V223" s="5">
        <f t="shared" si="121"/>
        <v>0</v>
      </c>
      <c r="W223" s="27">
        <f t="shared" si="122"/>
        <v>981</v>
      </c>
      <c r="X223" s="254">
        <f t="shared" si="123"/>
        <v>0</v>
      </c>
      <c r="Y223" s="5">
        <f t="shared" si="124"/>
        <v>0</v>
      </c>
      <c r="Z223" s="251">
        <f t="shared" si="125"/>
        <v>0</v>
      </c>
    </row>
    <row r="224" spans="1:26" ht="22.5" x14ac:dyDescent="0.55000000000000004">
      <c r="A224">
        <v>218</v>
      </c>
      <c r="B224" s="249"/>
      <c r="C224" s="45"/>
      <c r="D224" t="s">
        <v>514</v>
      </c>
      <c r="E224">
        <v>24</v>
      </c>
      <c r="F224">
        <v>186</v>
      </c>
      <c r="G224" s="1">
        <v>44244</v>
      </c>
      <c r="H224" s="130">
        <v>0</v>
      </c>
      <c r="I224" s="248">
        <f t="shared" si="113"/>
        <v>981</v>
      </c>
      <c r="J224" s="130"/>
      <c r="K224" s="253">
        <f t="shared" si="114"/>
        <v>977</v>
      </c>
      <c r="L224" s="276">
        <f t="shared" si="115"/>
        <v>78</v>
      </c>
      <c r="M224" s="5"/>
      <c r="N224" s="253">
        <f t="shared" si="116"/>
        <v>3</v>
      </c>
      <c r="O224" s="130">
        <v>0</v>
      </c>
      <c r="P224" s="130"/>
      <c r="Q224" s="6"/>
      <c r="R224" s="277">
        <f t="shared" si="117"/>
        <v>352</v>
      </c>
      <c r="S224" s="239">
        <f t="shared" si="118"/>
        <v>591</v>
      </c>
      <c r="T224" s="254">
        <f t="shared" si="119"/>
        <v>0</v>
      </c>
      <c r="U224" s="279">
        <f t="shared" si="120"/>
        <v>44244</v>
      </c>
      <c r="V224" s="5">
        <f t="shared" si="121"/>
        <v>0</v>
      </c>
      <c r="W224" s="27">
        <f t="shared" si="122"/>
        <v>981</v>
      </c>
      <c r="X224" s="254">
        <f t="shared" si="123"/>
        <v>0</v>
      </c>
      <c r="Y224" s="5">
        <f t="shared" si="124"/>
        <v>0</v>
      </c>
      <c r="Z224" s="251">
        <f t="shared" si="125"/>
        <v>0</v>
      </c>
    </row>
    <row r="225" spans="1:26" ht="22.5" x14ac:dyDescent="0.55000000000000004">
      <c r="A225">
        <v>219</v>
      </c>
      <c r="B225" s="249"/>
      <c r="C225" s="45"/>
      <c r="D225" t="s">
        <v>515</v>
      </c>
      <c r="E225">
        <v>24</v>
      </c>
      <c r="F225">
        <v>187</v>
      </c>
      <c r="G225" s="1">
        <v>44245</v>
      </c>
      <c r="H225" s="130">
        <v>0</v>
      </c>
      <c r="I225" s="248">
        <f t="shared" si="113"/>
        <v>981</v>
      </c>
      <c r="J225" s="130"/>
      <c r="K225" s="253">
        <f t="shared" si="114"/>
        <v>977</v>
      </c>
      <c r="L225" s="276">
        <f t="shared" si="115"/>
        <v>78</v>
      </c>
      <c r="M225" s="5"/>
      <c r="N225" s="253">
        <f t="shared" si="116"/>
        <v>3</v>
      </c>
      <c r="O225" s="130">
        <v>0</v>
      </c>
      <c r="P225" s="130"/>
      <c r="Q225" s="6"/>
      <c r="R225" s="277">
        <f t="shared" si="117"/>
        <v>352</v>
      </c>
      <c r="S225" s="239">
        <f t="shared" si="118"/>
        <v>591</v>
      </c>
      <c r="T225" s="254">
        <f t="shared" si="119"/>
        <v>0</v>
      </c>
      <c r="U225" s="279">
        <f t="shared" si="120"/>
        <v>44245</v>
      </c>
      <c r="V225" s="5">
        <f t="shared" si="121"/>
        <v>0</v>
      </c>
      <c r="W225" s="27">
        <f t="shared" si="122"/>
        <v>981</v>
      </c>
      <c r="X225" s="254">
        <f t="shared" si="123"/>
        <v>0</v>
      </c>
      <c r="Y225" s="5">
        <f t="shared" si="124"/>
        <v>0</v>
      </c>
      <c r="Z225" s="251">
        <f t="shared" si="125"/>
        <v>0</v>
      </c>
    </row>
    <row r="226" spans="1:26" ht="22.5" x14ac:dyDescent="0.55000000000000004">
      <c r="A226">
        <v>220</v>
      </c>
      <c r="B226" s="249"/>
      <c r="C226" s="45"/>
      <c r="D226" t="s">
        <v>516</v>
      </c>
      <c r="E226">
        <v>24</v>
      </c>
      <c r="F226">
        <v>188</v>
      </c>
      <c r="G226" s="1">
        <v>44246</v>
      </c>
      <c r="H226" s="130">
        <v>0</v>
      </c>
      <c r="I226" s="248">
        <f t="shared" si="113"/>
        <v>981</v>
      </c>
      <c r="J226" s="130"/>
      <c r="K226" s="253">
        <f t="shared" si="114"/>
        <v>977</v>
      </c>
      <c r="L226" s="276">
        <f t="shared" si="115"/>
        <v>78</v>
      </c>
      <c r="M226" s="5"/>
      <c r="N226" s="253">
        <f t="shared" si="116"/>
        <v>3</v>
      </c>
      <c r="O226" s="130">
        <v>0</v>
      </c>
      <c r="P226" s="130"/>
      <c r="Q226" s="6"/>
      <c r="R226" s="277">
        <f t="shared" si="117"/>
        <v>352</v>
      </c>
      <c r="S226" s="239">
        <f t="shared" si="118"/>
        <v>591</v>
      </c>
      <c r="T226" s="254">
        <f t="shared" si="119"/>
        <v>0</v>
      </c>
      <c r="U226" s="279">
        <f t="shared" si="120"/>
        <v>44246</v>
      </c>
      <c r="V226" s="5">
        <f t="shared" si="121"/>
        <v>0</v>
      </c>
      <c r="W226" s="27">
        <f t="shared" si="122"/>
        <v>981</v>
      </c>
      <c r="X226" s="254">
        <f t="shared" si="123"/>
        <v>0</v>
      </c>
      <c r="Y226" s="5">
        <f t="shared" si="124"/>
        <v>0</v>
      </c>
      <c r="Z226" s="251">
        <f t="shared" si="125"/>
        <v>0</v>
      </c>
    </row>
    <row r="227" spans="1:26" ht="22.5" x14ac:dyDescent="0.55000000000000004">
      <c r="A227">
        <v>221</v>
      </c>
      <c r="B227" s="249"/>
      <c r="C227" s="45"/>
      <c r="D227" t="s">
        <v>517</v>
      </c>
      <c r="E227">
        <v>24</v>
      </c>
      <c r="F227">
        <v>189</v>
      </c>
      <c r="G227" s="1">
        <v>44247</v>
      </c>
      <c r="H227" s="130">
        <v>0</v>
      </c>
      <c r="I227" s="248">
        <f t="shared" si="113"/>
        <v>981</v>
      </c>
      <c r="J227" s="130"/>
      <c r="K227" s="253">
        <f t="shared" si="114"/>
        <v>977</v>
      </c>
      <c r="L227" s="276">
        <f t="shared" si="115"/>
        <v>78</v>
      </c>
      <c r="M227" s="5"/>
      <c r="N227" s="253">
        <f t="shared" si="116"/>
        <v>3</v>
      </c>
      <c r="O227" s="130">
        <v>0</v>
      </c>
      <c r="P227" s="130"/>
      <c r="Q227" s="6"/>
      <c r="R227" s="277">
        <f t="shared" si="117"/>
        <v>352</v>
      </c>
      <c r="S227" s="239">
        <f t="shared" si="118"/>
        <v>591</v>
      </c>
      <c r="T227" s="254">
        <f t="shared" si="119"/>
        <v>0</v>
      </c>
      <c r="U227" s="279">
        <f t="shared" si="120"/>
        <v>44247</v>
      </c>
      <c r="V227" s="5">
        <f t="shared" si="121"/>
        <v>0</v>
      </c>
      <c r="W227" s="27">
        <f t="shared" si="122"/>
        <v>981</v>
      </c>
      <c r="X227" s="254">
        <f t="shared" si="123"/>
        <v>0</v>
      </c>
      <c r="Y227" s="5">
        <f t="shared" si="124"/>
        <v>0</v>
      </c>
      <c r="Z227" s="251">
        <f t="shared" si="125"/>
        <v>0</v>
      </c>
    </row>
    <row r="228" spans="1:26" ht="22.5" x14ac:dyDescent="0.55000000000000004">
      <c r="A228">
        <v>222</v>
      </c>
      <c r="B228" s="249"/>
      <c r="C228" s="45"/>
      <c r="D228" t="s">
        <v>518</v>
      </c>
      <c r="E228">
        <v>24</v>
      </c>
      <c r="F228">
        <v>190</v>
      </c>
      <c r="G228" s="1">
        <v>44248</v>
      </c>
      <c r="H228" s="130">
        <v>0</v>
      </c>
      <c r="I228" s="248">
        <f t="shared" si="113"/>
        <v>981</v>
      </c>
      <c r="J228" s="130"/>
      <c r="K228" s="253">
        <f t="shared" si="114"/>
        <v>977</v>
      </c>
      <c r="L228" s="276">
        <f t="shared" si="115"/>
        <v>78</v>
      </c>
      <c r="M228" s="5"/>
      <c r="N228" s="253">
        <f t="shared" si="116"/>
        <v>3</v>
      </c>
      <c r="O228" s="130">
        <v>0</v>
      </c>
      <c r="P228" s="130"/>
      <c r="Q228" s="6"/>
      <c r="R228" s="277">
        <f t="shared" si="117"/>
        <v>352</v>
      </c>
      <c r="S228" s="239">
        <f t="shared" si="118"/>
        <v>591</v>
      </c>
      <c r="T228" s="254">
        <f t="shared" si="119"/>
        <v>0</v>
      </c>
      <c r="U228" s="279">
        <f t="shared" si="120"/>
        <v>44248</v>
      </c>
      <c r="V228" s="5">
        <f t="shared" si="121"/>
        <v>0</v>
      </c>
      <c r="W228" s="27">
        <f t="shared" si="122"/>
        <v>981</v>
      </c>
      <c r="X228" s="254">
        <f t="shared" si="123"/>
        <v>0</v>
      </c>
      <c r="Y228" s="5">
        <f t="shared" si="124"/>
        <v>0</v>
      </c>
      <c r="Z228" s="251">
        <f t="shared" si="125"/>
        <v>0</v>
      </c>
    </row>
    <row r="229" spans="1:26" ht="22.5" x14ac:dyDescent="0.55000000000000004">
      <c r="A229">
        <v>223</v>
      </c>
      <c r="B229" s="249"/>
      <c r="C229" s="45"/>
      <c r="D229" t="s">
        <v>519</v>
      </c>
      <c r="E229">
        <v>24</v>
      </c>
      <c r="F229">
        <v>191</v>
      </c>
      <c r="G229" s="1">
        <v>44249</v>
      </c>
      <c r="H229" s="130">
        <v>0</v>
      </c>
      <c r="I229" s="248">
        <f t="shared" si="113"/>
        <v>981</v>
      </c>
      <c r="J229" s="130"/>
      <c r="K229" s="253">
        <f t="shared" si="114"/>
        <v>977</v>
      </c>
      <c r="L229" s="276">
        <f t="shared" si="115"/>
        <v>78</v>
      </c>
      <c r="M229" s="5"/>
      <c r="N229" s="253">
        <f t="shared" si="116"/>
        <v>3</v>
      </c>
      <c r="O229" s="130">
        <v>0</v>
      </c>
      <c r="P229" s="130"/>
      <c r="Q229" s="6"/>
      <c r="R229" s="277">
        <f t="shared" si="117"/>
        <v>352</v>
      </c>
      <c r="S229" s="239">
        <f t="shared" si="118"/>
        <v>591</v>
      </c>
      <c r="T229" s="254">
        <f t="shared" si="119"/>
        <v>0</v>
      </c>
      <c r="U229" s="279">
        <f t="shared" si="120"/>
        <v>44249</v>
      </c>
      <c r="V229" s="5">
        <f t="shared" si="121"/>
        <v>0</v>
      </c>
      <c r="W229" s="27">
        <f t="shared" si="122"/>
        <v>981</v>
      </c>
      <c r="X229" s="254">
        <f t="shared" si="123"/>
        <v>0</v>
      </c>
      <c r="Y229" s="5">
        <f t="shared" si="124"/>
        <v>0</v>
      </c>
      <c r="Z229" s="251">
        <f t="shared" si="125"/>
        <v>0</v>
      </c>
    </row>
    <row r="230" spans="1:26" ht="22.5" x14ac:dyDescent="0.55000000000000004">
      <c r="A230">
        <v>224</v>
      </c>
      <c r="B230" s="249"/>
      <c r="C230" s="45"/>
      <c r="D230" t="s">
        <v>520</v>
      </c>
      <c r="E230">
        <v>24</v>
      </c>
      <c r="F230">
        <v>192</v>
      </c>
      <c r="G230" s="1">
        <v>44250</v>
      </c>
      <c r="H230" s="130">
        <v>0</v>
      </c>
      <c r="I230" s="248">
        <f t="shared" si="113"/>
        <v>981</v>
      </c>
      <c r="J230" s="130"/>
      <c r="K230" s="253">
        <f t="shared" si="114"/>
        <v>977</v>
      </c>
      <c r="L230" s="276">
        <f t="shared" si="115"/>
        <v>78</v>
      </c>
      <c r="M230" s="5"/>
      <c r="N230" s="253">
        <f t="shared" si="116"/>
        <v>3</v>
      </c>
      <c r="O230" s="130">
        <v>0</v>
      </c>
      <c r="P230" s="130"/>
      <c r="Q230" s="6"/>
      <c r="R230" s="277">
        <f t="shared" si="117"/>
        <v>352</v>
      </c>
      <c r="S230" s="239">
        <f t="shared" si="118"/>
        <v>591</v>
      </c>
      <c r="T230" s="254">
        <f t="shared" si="119"/>
        <v>0</v>
      </c>
      <c r="U230" s="279">
        <f t="shared" si="120"/>
        <v>44250</v>
      </c>
      <c r="V230" s="5">
        <f t="shared" si="121"/>
        <v>0</v>
      </c>
      <c r="W230" s="27">
        <f t="shared" si="122"/>
        <v>981</v>
      </c>
      <c r="X230" s="254">
        <f t="shared" si="123"/>
        <v>0</v>
      </c>
      <c r="Y230" s="5">
        <f t="shared" si="124"/>
        <v>0</v>
      </c>
      <c r="Z230" s="251">
        <f t="shared" si="125"/>
        <v>0</v>
      </c>
    </row>
    <row r="231" spans="1:26" ht="22.5" x14ac:dyDescent="0.55000000000000004">
      <c r="A231">
        <v>225</v>
      </c>
      <c r="B231" s="249"/>
      <c r="C231" s="45"/>
      <c r="D231" t="s">
        <v>521</v>
      </c>
      <c r="E231">
        <v>24</v>
      </c>
      <c r="F231">
        <v>193</v>
      </c>
      <c r="G231" s="1">
        <v>44251</v>
      </c>
      <c r="H231" s="130">
        <v>0</v>
      </c>
      <c r="I231" s="248">
        <f t="shared" si="113"/>
        <v>981</v>
      </c>
      <c r="J231" s="130"/>
      <c r="K231" s="253">
        <f t="shared" si="114"/>
        <v>977</v>
      </c>
      <c r="L231" s="276">
        <f t="shared" si="115"/>
        <v>78</v>
      </c>
      <c r="M231" s="5"/>
      <c r="N231" s="253">
        <f t="shared" si="116"/>
        <v>3</v>
      </c>
      <c r="O231" s="130">
        <v>0</v>
      </c>
      <c r="P231" s="130"/>
      <c r="Q231" s="6"/>
      <c r="R231" s="277">
        <f t="shared" si="117"/>
        <v>352</v>
      </c>
      <c r="S231" s="239">
        <f t="shared" si="118"/>
        <v>591</v>
      </c>
      <c r="T231" s="254">
        <f t="shared" si="119"/>
        <v>0</v>
      </c>
      <c r="U231" s="279">
        <f t="shared" si="120"/>
        <v>44251</v>
      </c>
      <c r="V231" s="5">
        <f t="shared" si="121"/>
        <v>0</v>
      </c>
      <c r="W231" s="27">
        <f t="shared" si="122"/>
        <v>981</v>
      </c>
      <c r="X231" s="254">
        <f t="shared" si="123"/>
        <v>0</v>
      </c>
      <c r="Y231" s="5">
        <f t="shared" si="124"/>
        <v>0</v>
      </c>
      <c r="Z231" s="251">
        <f t="shared" si="125"/>
        <v>0</v>
      </c>
    </row>
    <row r="232" spans="1:26" ht="22.5" x14ac:dyDescent="0.55000000000000004">
      <c r="A232">
        <v>226</v>
      </c>
      <c r="B232" s="249"/>
      <c r="C232" s="45"/>
      <c r="D232" t="s">
        <v>522</v>
      </c>
      <c r="E232">
        <v>24</v>
      </c>
      <c r="F232">
        <v>194</v>
      </c>
      <c r="G232" s="1">
        <v>44252</v>
      </c>
      <c r="H232" s="130">
        <v>0</v>
      </c>
      <c r="I232" s="248">
        <f t="shared" si="113"/>
        <v>981</v>
      </c>
      <c r="J232" s="130"/>
      <c r="K232" s="253">
        <f t="shared" si="114"/>
        <v>977</v>
      </c>
      <c r="L232" s="276">
        <f t="shared" si="115"/>
        <v>78</v>
      </c>
      <c r="M232" s="5"/>
      <c r="N232" s="253">
        <f t="shared" si="116"/>
        <v>3</v>
      </c>
      <c r="O232" s="130">
        <v>0</v>
      </c>
      <c r="P232" s="130"/>
      <c r="Q232" s="6"/>
      <c r="R232" s="277">
        <f t="shared" si="117"/>
        <v>352</v>
      </c>
      <c r="S232" s="239">
        <f t="shared" si="118"/>
        <v>591</v>
      </c>
      <c r="T232" s="254">
        <f t="shared" si="119"/>
        <v>0</v>
      </c>
      <c r="U232" s="279">
        <f t="shared" si="120"/>
        <v>44252</v>
      </c>
      <c r="V232" s="5">
        <f t="shared" si="121"/>
        <v>0</v>
      </c>
      <c r="W232" s="27">
        <f t="shared" si="122"/>
        <v>981</v>
      </c>
      <c r="X232" s="254">
        <f t="shared" si="123"/>
        <v>0</v>
      </c>
      <c r="Y232" s="5">
        <f t="shared" si="124"/>
        <v>0</v>
      </c>
      <c r="Z232" s="251">
        <f t="shared" si="125"/>
        <v>0</v>
      </c>
    </row>
    <row r="233" spans="1:26" ht="22.5" x14ac:dyDescent="0.55000000000000004">
      <c r="A233">
        <v>227</v>
      </c>
      <c r="B233" s="249"/>
      <c r="C233" s="45"/>
      <c r="D233" t="s">
        <v>523</v>
      </c>
      <c r="E233">
        <v>24</v>
      </c>
      <c r="F233">
        <v>195</v>
      </c>
      <c r="G233" s="1">
        <v>44253</v>
      </c>
      <c r="H233" s="130">
        <v>0</v>
      </c>
      <c r="I233" s="248">
        <f t="shared" si="113"/>
        <v>981</v>
      </c>
      <c r="J233" s="130"/>
      <c r="K233" s="253">
        <f t="shared" si="114"/>
        <v>977</v>
      </c>
      <c r="L233" s="276">
        <f t="shared" si="115"/>
        <v>78</v>
      </c>
      <c r="M233" s="5"/>
      <c r="N233" s="253">
        <f t="shared" si="116"/>
        <v>3</v>
      </c>
      <c r="O233" s="130">
        <v>0</v>
      </c>
      <c r="P233" s="130"/>
      <c r="Q233" s="6"/>
      <c r="R233" s="277">
        <f t="shared" si="117"/>
        <v>352</v>
      </c>
      <c r="S233" s="239">
        <f t="shared" si="118"/>
        <v>591</v>
      </c>
      <c r="T233" s="254">
        <f t="shared" si="119"/>
        <v>0</v>
      </c>
      <c r="U233" s="279">
        <f t="shared" si="120"/>
        <v>44253</v>
      </c>
      <c r="V233" s="5">
        <f t="shared" si="121"/>
        <v>0</v>
      </c>
      <c r="W233" s="27">
        <f t="shared" si="122"/>
        <v>981</v>
      </c>
      <c r="X233" s="254">
        <f t="shared" si="123"/>
        <v>0</v>
      </c>
      <c r="Y233" s="5">
        <f t="shared" si="124"/>
        <v>0</v>
      </c>
      <c r="Z233" s="251">
        <f t="shared" si="125"/>
        <v>0</v>
      </c>
    </row>
    <row r="234" spans="1:26" ht="22.5" x14ac:dyDescent="0.55000000000000004">
      <c r="A234">
        <v>228</v>
      </c>
      <c r="B234" s="249"/>
      <c r="C234" s="45"/>
      <c r="D234" t="s">
        <v>524</v>
      </c>
      <c r="E234">
        <v>24</v>
      </c>
      <c r="F234">
        <v>196</v>
      </c>
      <c r="G234" s="1">
        <v>44254</v>
      </c>
      <c r="H234" s="130">
        <v>0</v>
      </c>
      <c r="I234" s="248">
        <f t="shared" si="113"/>
        <v>981</v>
      </c>
      <c r="J234" s="130"/>
      <c r="K234" s="253">
        <f t="shared" si="114"/>
        <v>977</v>
      </c>
      <c r="L234" s="276">
        <f t="shared" si="115"/>
        <v>78</v>
      </c>
      <c r="M234" s="5"/>
      <c r="N234" s="253">
        <f t="shared" si="116"/>
        <v>3</v>
      </c>
      <c r="O234" s="130">
        <v>0</v>
      </c>
      <c r="P234" s="130"/>
      <c r="Q234" s="6"/>
      <c r="R234" s="277">
        <f t="shared" si="117"/>
        <v>352</v>
      </c>
      <c r="S234" s="239">
        <f t="shared" si="118"/>
        <v>591</v>
      </c>
      <c r="T234" s="254">
        <f t="shared" si="119"/>
        <v>0</v>
      </c>
      <c r="U234" s="279">
        <f t="shared" si="120"/>
        <v>44254</v>
      </c>
      <c r="V234" s="5">
        <f t="shared" si="121"/>
        <v>0</v>
      </c>
      <c r="W234" s="27">
        <f t="shared" si="122"/>
        <v>981</v>
      </c>
      <c r="X234" s="254">
        <f t="shared" si="123"/>
        <v>0</v>
      </c>
      <c r="Y234" s="5">
        <f t="shared" si="124"/>
        <v>0</v>
      </c>
      <c r="Z234" s="251">
        <f t="shared" si="125"/>
        <v>0</v>
      </c>
    </row>
    <row r="235" spans="1:26" ht="22.5" x14ac:dyDescent="0.55000000000000004">
      <c r="A235">
        <v>229</v>
      </c>
      <c r="B235" s="249"/>
      <c r="C235" s="45"/>
      <c r="D235" t="s">
        <v>525</v>
      </c>
      <c r="E235">
        <v>24</v>
      </c>
      <c r="F235">
        <v>197</v>
      </c>
      <c r="G235" s="1">
        <v>44255</v>
      </c>
      <c r="H235" s="130">
        <v>0</v>
      </c>
      <c r="I235" s="248">
        <f t="shared" si="113"/>
        <v>981</v>
      </c>
      <c r="J235" s="130"/>
      <c r="K235" s="253">
        <f t="shared" si="114"/>
        <v>977</v>
      </c>
      <c r="L235" s="276">
        <f t="shared" si="115"/>
        <v>78</v>
      </c>
      <c r="M235" s="5"/>
      <c r="N235" s="253">
        <f t="shared" si="116"/>
        <v>3</v>
      </c>
      <c r="O235" s="130">
        <v>0</v>
      </c>
      <c r="P235" s="130"/>
      <c r="Q235" s="6"/>
      <c r="R235" s="277">
        <f t="shared" si="117"/>
        <v>352</v>
      </c>
      <c r="S235" s="239">
        <f t="shared" si="118"/>
        <v>591</v>
      </c>
      <c r="T235" s="254">
        <f t="shared" si="119"/>
        <v>0</v>
      </c>
      <c r="U235" s="279">
        <f t="shared" si="120"/>
        <v>44255</v>
      </c>
      <c r="V235" s="5">
        <f t="shared" si="121"/>
        <v>0</v>
      </c>
      <c r="W235" s="27">
        <f t="shared" si="122"/>
        <v>981</v>
      </c>
      <c r="X235" s="254">
        <f t="shared" si="123"/>
        <v>0</v>
      </c>
      <c r="Y235" s="5">
        <f t="shared" si="124"/>
        <v>0</v>
      </c>
      <c r="Z235" s="251">
        <f t="shared" si="125"/>
        <v>0</v>
      </c>
    </row>
    <row r="236" spans="1:26" ht="22.5" x14ac:dyDescent="0.55000000000000004">
      <c r="A236">
        <v>230</v>
      </c>
      <c r="B236" s="249"/>
      <c r="C236" s="45"/>
      <c r="D236" t="s">
        <v>526</v>
      </c>
      <c r="E236">
        <v>24</v>
      </c>
      <c r="F236">
        <v>198</v>
      </c>
      <c r="G236" s="1">
        <v>44256</v>
      </c>
      <c r="H236" s="130">
        <v>0</v>
      </c>
      <c r="I236" s="248">
        <f t="shared" si="113"/>
        <v>981</v>
      </c>
      <c r="J236" s="130"/>
      <c r="K236" s="253">
        <f t="shared" si="114"/>
        <v>977</v>
      </c>
      <c r="L236" s="276">
        <f t="shared" si="115"/>
        <v>78</v>
      </c>
      <c r="M236" s="5"/>
      <c r="N236" s="253">
        <f t="shared" si="116"/>
        <v>3</v>
      </c>
      <c r="O236" s="130">
        <v>0</v>
      </c>
      <c r="P236" s="130"/>
      <c r="Q236" s="6"/>
      <c r="R236" s="277">
        <f t="shared" si="117"/>
        <v>352</v>
      </c>
      <c r="S236" s="239">
        <f t="shared" si="118"/>
        <v>591</v>
      </c>
      <c r="T236" s="254">
        <f t="shared" si="119"/>
        <v>0</v>
      </c>
      <c r="U236" s="279">
        <f t="shared" si="120"/>
        <v>44256</v>
      </c>
      <c r="V236" s="5">
        <f t="shared" si="121"/>
        <v>0</v>
      </c>
      <c r="W236" s="27">
        <f t="shared" si="122"/>
        <v>981</v>
      </c>
      <c r="X236" s="254">
        <f t="shared" si="123"/>
        <v>0</v>
      </c>
      <c r="Y236" s="5">
        <f t="shared" si="124"/>
        <v>0</v>
      </c>
      <c r="Z236" s="251">
        <f t="shared" si="125"/>
        <v>0</v>
      </c>
    </row>
    <row r="237" spans="1:26" ht="22.5" x14ac:dyDescent="0.55000000000000004">
      <c r="A237">
        <v>240</v>
      </c>
      <c r="B237" s="249"/>
      <c r="C237" s="45"/>
      <c r="D237" t="s">
        <v>527</v>
      </c>
      <c r="E237">
        <v>24</v>
      </c>
      <c r="F237">
        <v>199</v>
      </c>
      <c r="G237" s="1">
        <v>44257</v>
      </c>
      <c r="H237" s="130">
        <v>0</v>
      </c>
      <c r="I237" s="248">
        <f t="shared" si="113"/>
        <v>981</v>
      </c>
      <c r="J237" s="130"/>
      <c r="K237" s="253">
        <f t="shared" si="114"/>
        <v>977</v>
      </c>
      <c r="L237" s="276">
        <f t="shared" si="115"/>
        <v>78</v>
      </c>
      <c r="M237" s="5"/>
      <c r="N237" s="253">
        <f t="shared" si="116"/>
        <v>3</v>
      </c>
      <c r="O237" s="130">
        <v>0</v>
      </c>
      <c r="P237" s="130"/>
      <c r="Q237" s="6"/>
      <c r="R237" s="277">
        <f t="shared" si="117"/>
        <v>352</v>
      </c>
      <c r="S237" s="239">
        <f t="shared" si="118"/>
        <v>591</v>
      </c>
      <c r="T237" s="254">
        <f t="shared" si="119"/>
        <v>0</v>
      </c>
      <c r="U237" s="279">
        <f t="shared" si="120"/>
        <v>44257</v>
      </c>
      <c r="V237" s="5">
        <f t="shared" si="121"/>
        <v>0</v>
      </c>
      <c r="W237" s="27">
        <f t="shared" si="122"/>
        <v>981</v>
      </c>
      <c r="X237" s="254">
        <f t="shared" si="123"/>
        <v>0</v>
      </c>
      <c r="Y237" s="5">
        <f t="shared" si="124"/>
        <v>0</v>
      </c>
      <c r="Z237" s="251">
        <f t="shared" si="125"/>
        <v>0</v>
      </c>
    </row>
    <row r="238" spans="1:26" ht="22.5" x14ac:dyDescent="0.55000000000000004">
      <c r="A238">
        <v>241</v>
      </c>
      <c r="B238" s="249"/>
      <c r="C238" s="45"/>
      <c r="D238" t="s">
        <v>528</v>
      </c>
      <c r="E238">
        <v>24</v>
      </c>
      <c r="F238">
        <v>200</v>
      </c>
      <c r="G238" s="1">
        <v>44258</v>
      </c>
      <c r="H238" s="130">
        <v>0</v>
      </c>
      <c r="I238" s="248">
        <f t="shared" si="113"/>
        <v>981</v>
      </c>
      <c r="J238" s="130"/>
      <c r="K238" s="253">
        <f t="shared" si="114"/>
        <v>977</v>
      </c>
      <c r="L238" s="276">
        <f t="shared" si="115"/>
        <v>78</v>
      </c>
      <c r="M238" s="5"/>
      <c r="N238" s="253">
        <f t="shared" si="116"/>
        <v>3</v>
      </c>
      <c r="O238" s="130">
        <v>0</v>
      </c>
      <c r="P238" s="130"/>
      <c r="Q238" s="6"/>
      <c r="R238" s="277">
        <f t="shared" si="117"/>
        <v>352</v>
      </c>
      <c r="S238" s="239">
        <f t="shared" si="118"/>
        <v>591</v>
      </c>
      <c r="T238" s="254">
        <f t="shared" si="119"/>
        <v>0</v>
      </c>
      <c r="U238" s="279">
        <f t="shared" si="120"/>
        <v>44258</v>
      </c>
      <c r="V238" s="5">
        <f t="shared" si="121"/>
        <v>0</v>
      </c>
      <c r="W238" s="27">
        <f t="shared" si="122"/>
        <v>981</v>
      </c>
      <c r="X238" s="254">
        <f t="shared" si="123"/>
        <v>0</v>
      </c>
      <c r="Y238" s="5">
        <f t="shared" si="124"/>
        <v>0</v>
      </c>
      <c r="Z238" s="251">
        <f t="shared" si="125"/>
        <v>0</v>
      </c>
    </row>
    <row r="239" spans="1:26" ht="22.5" x14ac:dyDescent="0.55000000000000004">
      <c r="A239">
        <v>242</v>
      </c>
      <c r="B239" s="249"/>
      <c r="C239" s="45"/>
      <c r="D239" t="s">
        <v>529</v>
      </c>
      <c r="E239">
        <v>24</v>
      </c>
      <c r="F239">
        <v>201</v>
      </c>
      <c r="G239" s="1">
        <v>44259</v>
      </c>
      <c r="H239" s="130">
        <v>0</v>
      </c>
      <c r="I239" s="248">
        <f t="shared" ref="I239" si="126">+I238+H239</f>
        <v>981</v>
      </c>
      <c r="J239" s="130"/>
      <c r="K239" s="253">
        <f t="shared" ref="K239" si="127">+K238+J239</f>
        <v>977</v>
      </c>
      <c r="L239" s="276">
        <f t="shared" ref="L239" si="128">+L238+J239</f>
        <v>78</v>
      </c>
      <c r="M239" s="5"/>
      <c r="N239" s="253">
        <f t="shared" ref="N239" si="129">+N238+M239</f>
        <v>3</v>
      </c>
      <c r="O239" s="130">
        <v>0</v>
      </c>
      <c r="P239" s="130"/>
      <c r="Q239" s="6"/>
      <c r="R239" s="277">
        <f t="shared" ref="R239" si="130">+R238+Q239</f>
        <v>352</v>
      </c>
      <c r="S239" s="239">
        <f t="shared" ref="S239" si="131">+S238+Q239</f>
        <v>591</v>
      </c>
      <c r="T239" s="254">
        <f t="shared" ref="T239" si="132">+T238+O239-P239-Q239</f>
        <v>0</v>
      </c>
      <c r="U239" s="279">
        <f t="shared" ref="U239" si="133">+G239</f>
        <v>44259</v>
      </c>
      <c r="V239" s="5">
        <f t="shared" ref="V239" si="134">+H239</f>
        <v>0</v>
      </c>
      <c r="W239" s="27">
        <f t="shared" ref="W239" si="135">+I239</f>
        <v>981</v>
      </c>
      <c r="X239" s="254">
        <f t="shared" ref="X239" si="136">+X238+V239-J239</f>
        <v>0</v>
      </c>
      <c r="Y239" s="5">
        <f t="shared" ref="Y239" si="137">+O239</f>
        <v>0</v>
      </c>
      <c r="Z239" s="251">
        <f t="shared" ref="Z239" si="138">+Z238+Y239-P239-Q239</f>
        <v>0</v>
      </c>
    </row>
    <row r="240" spans="1:26" ht="22.5" x14ac:dyDescent="0.55000000000000004">
      <c r="A240">
        <v>243</v>
      </c>
      <c r="B240" s="249"/>
      <c r="C240" s="45"/>
      <c r="D240" t="s">
        <v>530</v>
      </c>
      <c r="E240">
        <v>24</v>
      </c>
      <c r="F240">
        <v>202</v>
      </c>
      <c r="G240" s="1">
        <v>44260</v>
      </c>
      <c r="H240" s="130">
        <v>0</v>
      </c>
      <c r="I240" s="248">
        <f t="shared" ref="I240" si="139">+I239+H240</f>
        <v>981</v>
      </c>
      <c r="J240" s="130"/>
      <c r="K240" s="253">
        <f t="shared" ref="K240" si="140">+K239+J240</f>
        <v>977</v>
      </c>
      <c r="L240" s="276">
        <f t="shared" ref="L240" si="141">+L239+J240</f>
        <v>78</v>
      </c>
      <c r="M240" s="5"/>
      <c r="N240" s="253">
        <f t="shared" ref="N240" si="142">+N239+M240</f>
        <v>3</v>
      </c>
      <c r="O240" s="130">
        <v>0</v>
      </c>
      <c r="P240" s="130"/>
      <c r="Q240" s="6"/>
      <c r="R240" s="277">
        <f t="shared" ref="R240" si="143">+R239+Q240</f>
        <v>352</v>
      </c>
      <c r="S240" s="239">
        <f t="shared" ref="S240" si="144">+S239+Q240</f>
        <v>591</v>
      </c>
      <c r="T240" s="254">
        <f t="shared" ref="T240" si="145">+T239+O240-P240-Q240</f>
        <v>0</v>
      </c>
      <c r="U240" s="279">
        <f t="shared" ref="U240" si="146">+G240</f>
        <v>44260</v>
      </c>
      <c r="V240" s="5">
        <f t="shared" ref="V240" si="147">+H240</f>
        <v>0</v>
      </c>
      <c r="W240" s="27">
        <f t="shared" ref="W240" si="148">+I240</f>
        <v>981</v>
      </c>
      <c r="X240" s="254">
        <f t="shared" ref="X240" si="149">+X239+V240-J240</f>
        <v>0</v>
      </c>
      <c r="Y240" s="5">
        <f t="shared" ref="Y240" si="150">+O240</f>
        <v>0</v>
      </c>
      <c r="Z240" s="251">
        <f t="shared" ref="Z240" si="151">+Z239+Y240-P240-Q240</f>
        <v>0</v>
      </c>
    </row>
    <row r="241" spans="1:26" ht="22.5" x14ac:dyDescent="0.55000000000000004">
      <c r="A241">
        <v>244</v>
      </c>
      <c r="B241" s="249"/>
      <c r="C241" s="45"/>
      <c r="D241" t="s">
        <v>531</v>
      </c>
      <c r="E241">
        <v>24</v>
      </c>
      <c r="F241">
        <v>203</v>
      </c>
      <c r="G241" s="1">
        <v>44261</v>
      </c>
      <c r="H241" s="130">
        <v>0</v>
      </c>
      <c r="I241" s="248">
        <f t="shared" ref="I241" si="152">+I240+H241</f>
        <v>981</v>
      </c>
      <c r="J241" s="130"/>
      <c r="K241" s="253">
        <f t="shared" ref="K241" si="153">+K240+J241</f>
        <v>977</v>
      </c>
      <c r="L241" s="276">
        <f t="shared" ref="L241" si="154">+L240+J241</f>
        <v>78</v>
      </c>
      <c r="M241" s="5"/>
      <c r="N241" s="253">
        <f t="shared" ref="N241" si="155">+N240+M241</f>
        <v>3</v>
      </c>
      <c r="O241" s="130">
        <v>0</v>
      </c>
      <c r="P241" s="130"/>
      <c r="Q241" s="6"/>
      <c r="R241" s="277">
        <f t="shared" ref="R241" si="156">+R240+Q241</f>
        <v>352</v>
      </c>
      <c r="S241" s="239">
        <f t="shared" ref="S241" si="157">+S240+Q241</f>
        <v>591</v>
      </c>
      <c r="T241" s="254">
        <f t="shared" ref="T241" si="158">+T240+O241-P241-Q241</f>
        <v>0</v>
      </c>
      <c r="U241" s="279">
        <f t="shared" ref="U241" si="159">+G241</f>
        <v>44261</v>
      </c>
      <c r="V241" s="5">
        <f t="shared" ref="V241" si="160">+H241</f>
        <v>0</v>
      </c>
      <c r="W241" s="27">
        <f t="shared" ref="W241" si="161">+I241</f>
        <v>981</v>
      </c>
      <c r="X241" s="254">
        <f t="shared" ref="X241" si="162">+X240+V241-J241</f>
        <v>0</v>
      </c>
      <c r="Y241" s="5">
        <f t="shared" ref="Y241" si="163">+O241</f>
        <v>0</v>
      </c>
      <c r="Z241" s="251">
        <f t="shared" ref="Z241" si="164">+Z240+Y241-P241-Q241</f>
        <v>0</v>
      </c>
    </row>
    <row r="242" spans="1:26" ht="22.5" x14ac:dyDescent="0.55000000000000004">
      <c r="A242">
        <v>245</v>
      </c>
      <c r="B242" s="249"/>
      <c r="C242" s="45"/>
      <c r="D242" t="s">
        <v>532</v>
      </c>
      <c r="E242">
        <v>24</v>
      </c>
      <c r="F242">
        <v>204</v>
      </c>
      <c r="G242" s="1">
        <v>44262</v>
      </c>
      <c r="H242" s="130">
        <v>0</v>
      </c>
      <c r="I242" s="248">
        <f t="shared" ref="I242" si="165">+I241+H242</f>
        <v>981</v>
      </c>
      <c r="J242" s="130"/>
      <c r="K242" s="253">
        <f t="shared" ref="K242" si="166">+K241+J242</f>
        <v>977</v>
      </c>
      <c r="L242" s="276">
        <f t="shared" ref="L242" si="167">+L241+J242</f>
        <v>78</v>
      </c>
      <c r="M242" s="5"/>
      <c r="N242" s="253">
        <f t="shared" ref="N242" si="168">+N241+M242</f>
        <v>3</v>
      </c>
      <c r="O242" s="130">
        <v>0</v>
      </c>
      <c r="P242" s="130"/>
      <c r="Q242" s="6"/>
      <c r="R242" s="277">
        <f t="shared" ref="R242" si="169">+R241+Q242</f>
        <v>352</v>
      </c>
      <c r="S242" s="239">
        <f t="shared" ref="S242" si="170">+S241+Q242</f>
        <v>591</v>
      </c>
      <c r="T242" s="254">
        <f t="shared" ref="T242" si="171">+T241+O242-P242-Q242</f>
        <v>0</v>
      </c>
      <c r="U242" s="279">
        <f t="shared" ref="U242" si="172">+G242</f>
        <v>44262</v>
      </c>
      <c r="V242" s="5">
        <f t="shared" ref="V242" si="173">+H242</f>
        <v>0</v>
      </c>
      <c r="W242" s="27">
        <f t="shared" ref="W242" si="174">+I242</f>
        <v>981</v>
      </c>
      <c r="X242" s="254">
        <f t="shared" ref="X242" si="175">+X241+V242-J242</f>
        <v>0</v>
      </c>
      <c r="Y242" s="5">
        <f t="shared" ref="Y242" si="176">+O242</f>
        <v>0</v>
      </c>
      <c r="Z242" s="251">
        <f t="shared" ref="Z242" si="177">+Z241+Y242-P242-Q242</f>
        <v>0</v>
      </c>
    </row>
    <row r="243" spans="1:26" ht="22.5" x14ac:dyDescent="0.55000000000000004">
      <c r="A243">
        <v>246</v>
      </c>
      <c r="B243" s="249"/>
      <c r="C243" s="45"/>
      <c r="D243" t="s">
        <v>533</v>
      </c>
      <c r="E243">
        <v>24</v>
      </c>
      <c r="F243">
        <v>205</v>
      </c>
      <c r="G243" s="1">
        <v>44263</v>
      </c>
      <c r="H243" s="130">
        <v>0</v>
      </c>
      <c r="I243" s="248">
        <f t="shared" ref="I243" si="178">+I242+H243</f>
        <v>981</v>
      </c>
      <c r="J243" s="130"/>
      <c r="K243" s="253">
        <f t="shared" ref="K243" si="179">+K242+J243</f>
        <v>977</v>
      </c>
      <c r="L243" s="276">
        <f t="shared" ref="L243" si="180">+L242+J243</f>
        <v>78</v>
      </c>
      <c r="M243" s="5"/>
      <c r="N243" s="253">
        <f t="shared" ref="N243" si="181">+N242+M243</f>
        <v>3</v>
      </c>
      <c r="O243" s="130">
        <v>0</v>
      </c>
      <c r="P243" s="130"/>
      <c r="Q243" s="6"/>
      <c r="R243" s="277">
        <f t="shared" ref="R243" si="182">+R242+Q243</f>
        <v>352</v>
      </c>
      <c r="S243" s="239">
        <f t="shared" ref="S243" si="183">+S242+Q243</f>
        <v>591</v>
      </c>
      <c r="T243" s="254">
        <f t="shared" ref="T243" si="184">+T242+O243-P243-Q243</f>
        <v>0</v>
      </c>
      <c r="U243" s="279">
        <f t="shared" ref="U243" si="185">+G243</f>
        <v>44263</v>
      </c>
      <c r="V243" s="5">
        <f t="shared" ref="V243" si="186">+H243</f>
        <v>0</v>
      </c>
      <c r="W243" s="27">
        <f t="shared" ref="W243" si="187">+I243</f>
        <v>981</v>
      </c>
      <c r="X243" s="254">
        <f t="shared" ref="X243" si="188">+X242+V243-J243</f>
        <v>0</v>
      </c>
      <c r="Y243" s="5">
        <f t="shared" ref="Y243" si="189">+O243</f>
        <v>0</v>
      </c>
      <c r="Z243" s="251">
        <f t="shared" ref="Z243" si="190">+Z242+Y243-P243-Q243</f>
        <v>0</v>
      </c>
    </row>
    <row r="244" spans="1:26" ht="22.5" x14ac:dyDescent="0.55000000000000004">
      <c r="A244">
        <v>247</v>
      </c>
      <c r="B244" s="249"/>
      <c r="C244" s="45"/>
      <c r="D244" t="s">
        <v>534</v>
      </c>
      <c r="E244">
        <v>24</v>
      </c>
      <c r="F244">
        <v>206</v>
      </c>
      <c r="G244" s="1">
        <v>44264</v>
      </c>
      <c r="H244" s="130">
        <v>0</v>
      </c>
      <c r="I244" s="248">
        <f t="shared" ref="I244" si="191">+I243+H244</f>
        <v>981</v>
      </c>
      <c r="J244" s="130"/>
      <c r="K244" s="253">
        <f t="shared" ref="K244" si="192">+K243+J244</f>
        <v>977</v>
      </c>
      <c r="L244" s="276">
        <f t="shared" ref="L244" si="193">+L243+J244</f>
        <v>78</v>
      </c>
      <c r="M244" s="5"/>
      <c r="N244" s="253">
        <f t="shared" ref="N244" si="194">+N243+M244</f>
        <v>3</v>
      </c>
      <c r="O244" s="130">
        <v>0</v>
      </c>
      <c r="P244" s="130"/>
      <c r="Q244" s="6"/>
      <c r="R244" s="277">
        <f t="shared" ref="R244" si="195">+R243+Q244</f>
        <v>352</v>
      </c>
      <c r="S244" s="239">
        <f t="shared" ref="S244" si="196">+S243+Q244</f>
        <v>591</v>
      </c>
      <c r="T244" s="254">
        <f t="shared" ref="T244" si="197">+T243+O244-P244-Q244</f>
        <v>0</v>
      </c>
      <c r="U244" s="279">
        <f t="shared" ref="U244" si="198">+G244</f>
        <v>44264</v>
      </c>
      <c r="V244" s="5">
        <f t="shared" ref="V244" si="199">+H244</f>
        <v>0</v>
      </c>
      <c r="W244" s="27">
        <f t="shared" ref="W244" si="200">+I244</f>
        <v>981</v>
      </c>
      <c r="X244" s="254">
        <f t="shared" ref="X244" si="201">+X243+V244-J244</f>
        <v>0</v>
      </c>
      <c r="Y244" s="5">
        <f t="shared" ref="Y244" si="202">+O244</f>
        <v>0</v>
      </c>
      <c r="Z244" s="251">
        <f t="shared" ref="Z244" si="203">+Z243+Y244-P244-Q244</f>
        <v>0</v>
      </c>
    </row>
    <row r="245" spans="1:26" ht="22.5" x14ac:dyDescent="0.55000000000000004">
      <c r="A245">
        <v>248</v>
      </c>
      <c r="B245" s="249"/>
      <c r="C245" s="45"/>
      <c r="D245" t="s">
        <v>535</v>
      </c>
      <c r="E245">
        <v>24</v>
      </c>
      <c r="F245">
        <v>207</v>
      </c>
      <c r="G245" s="1">
        <v>44265</v>
      </c>
      <c r="H245" s="130">
        <v>0</v>
      </c>
      <c r="I245" s="248">
        <f t="shared" ref="I245" si="204">+I244+H245</f>
        <v>981</v>
      </c>
      <c r="J245" s="130"/>
      <c r="K245" s="253">
        <f t="shared" ref="K245" si="205">+K244+J245</f>
        <v>977</v>
      </c>
      <c r="L245" s="276">
        <f t="shared" ref="L245" si="206">+L244+J245</f>
        <v>78</v>
      </c>
      <c r="M245" s="5"/>
      <c r="N245" s="253">
        <f t="shared" ref="N245" si="207">+N244+M245</f>
        <v>3</v>
      </c>
      <c r="O245" s="130">
        <v>0</v>
      </c>
      <c r="P245" s="130"/>
      <c r="Q245" s="6"/>
      <c r="R245" s="277">
        <f t="shared" ref="R245" si="208">+R244+Q245</f>
        <v>352</v>
      </c>
      <c r="S245" s="239">
        <f t="shared" ref="S245" si="209">+S244+Q245</f>
        <v>591</v>
      </c>
      <c r="T245" s="254">
        <f t="shared" ref="T245" si="210">+T244+O245-P245-Q245</f>
        <v>0</v>
      </c>
      <c r="U245" s="279">
        <f t="shared" ref="U245" si="211">+G245</f>
        <v>44265</v>
      </c>
      <c r="V245" s="5">
        <f t="shared" ref="V245" si="212">+H245</f>
        <v>0</v>
      </c>
      <c r="W245" s="27">
        <f t="shared" ref="W245" si="213">+I245</f>
        <v>981</v>
      </c>
      <c r="X245" s="254">
        <f t="shared" ref="X245" si="214">+X244+V245-J245</f>
        <v>0</v>
      </c>
      <c r="Y245" s="5">
        <f t="shared" ref="Y245" si="215">+O245</f>
        <v>0</v>
      </c>
      <c r="Z245" s="251">
        <f t="shared" ref="Z245" si="216">+Z244+Y245-P245-Q245</f>
        <v>0</v>
      </c>
    </row>
    <row r="246" spans="1:26" ht="22.5" x14ac:dyDescent="0.55000000000000004">
      <c r="A246">
        <v>249</v>
      </c>
      <c r="B246" s="249"/>
      <c r="C246" s="45"/>
      <c r="D246" t="s">
        <v>536</v>
      </c>
      <c r="E246">
        <v>24</v>
      </c>
      <c r="F246">
        <v>208</v>
      </c>
      <c r="G246" s="1">
        <v>44266</v>
      </c>
      <c r="H246" s="130">
        <v>0</v>
      </c>
      <c r="I246" s="248">
        <f t="shared" ref="I246" si="217">+I245+H246</f>
        <v>981</v>
      </c>
      <c r="J246" s="130"/>
      <c r="K246" s="253">
        <f t="shared" ref="K246" si="218">+K245+J246</f>
        <v>977</v>
      </c>
      <c r="L246" s="276">
        <f t="shared" ref="L246" si="219">+L245+J246</f>
        <v>78</v>
      </c>
      <c r="M246" s="5"/>
      <c r="N246" s="253">
        <f t="shared" ref="N246" si="220">+N245+M246</f>
        <v>3</v>
      </c>
      <c r="O246" s="130">
        <v>0</v>
      </c>
      <c r="P246" s="130"/>
      <c r="Q246" s="6"/>
      <c r="R246" s="277">
        <f t="shared" ref="R246" si="221">+R245+Q246</f>
        <v>352</v>
      </c>
      <c r="S246" s="239">
        <f t="shared" ref="S246" si="222">+S245+Q246</f>
        <v>591</v>
      </c>
      <c r="T246" s="254">
        <f t="shared" ref="T246" si="223">+T245+O246-P246-Q246</f>
        <v>0</v>
      </c>
      <c r="U246" s="279">
        <f t="shared" ref="U246" si="224">+G246</f>
        <v>44266</v>
      </c>
      <c r="V246" s="5">
        <f t="shared" ref="V246" si="225">+H246</f>
        <v>0</v>
      </c>
      <c r="W246" s="27">
        <f t="shared" ref="W246" si="226">+I246</f>
        <v>981</v>
      </c>
      <c r="X246" s="254">
        <f t="shared" ref="X246" si="227">+X245+V246-J246</f>
        <v>0</v>
      </c>
      <c r="Y246" s="5">
        <f t="shared" ref="Y246" si="228">+O246</f>
        <v>0</v>
      </c>
      <c r="Z246" s="251">
        <f t="shared" ref="Z246" si="229">+Z245+Y246-P246-Q246</f>
        <v>0</v>
      </c>
    </row>
    <row r="247" spans="1:26" ht="22.5" x14ac:dyDescent="0.55000000000000004">
      <c r="A247">
        <v>250</v>
      </c>
      <c r="B247" s="249"/>
      <c r="C247" s="45"/>
      <c r="D247" t="s">
        <v>537</v>
      </c>
      <c r="E247">
        <v>24</v>
      </c>
      <c r="F247">
        <v>209</v>
      </c>
      <c r="G247" s="1">
        <v>44267</v>
      </c>
      <c r="H247" s="130">
        <v>0</v>
      </c>
      <c r="I247" s="248">
        <f t="shared" ref="I247" si="230">+I246+H247</f>
        <v>981</v>
      </c>
      <c r="J247" s="130"/>
      <c r="K247" s="253">
        <f t="shared" ref="K247" si="231">+K246+J247</f>
        <v>977</v>
      </c>
      <c r="L247" s="276">
        <f t="shared" ref="L247" si="232">+L246+J247</f>
        <v>78</v>
      </c>
      <c r="M247" s="5"/>
      <c r="N247" s="253">
        <f t="shared" ref="N247" si="233">+N246+M247</f>
        <v>3</v>
      </c>
      <c r="O247" s="130">
        <v>0</v>
      </c>
      <c r="P247" s="130"/>
      <c r="Q247" s="6"/>
      <c r="R247" s="277">
        <f t="shared" ref="R247" si="234">+R246+Q247</f>
        <v>352</v>
      </c>
      <c r="S247" s="239">
        <f t="shared" ref="S247" si="235">+S246+Q247</f>
        <v>591</v>
      </c>
      <c r="T247" s="254">
        <f t="shared" ref="T247" si="236">+T246+O247-P247-Q247</f>
        <v>0</v>
      </c>
      <c r="U247" s="279">
        <f t="shared" ref="U247" si="237">+G247</f>
        <v>44267</v>
      </c>
      <c r="V247" s="5">
        <f t="shared" ref="V247" si="238">+H247</f>
        <v>0</v>
      </c>
      <c r="W247" s="27">
        <f t="shared" ref="W247" si="239">+I247</f>
        <v>981</v>
      </c>
      <c r="X247" s="254">
        <f t="shared" ref="X247" si="240">+X246+V247-J247</f>
        <v>0</v>
      </c>
      <c r="Y247" s="5">
        <f t="shared" ref="Y247" si="241">+O247</f>
        <v>0</v>
      </c>
      <c r="Z247" s="251">
        <f t="shared" ref="Z247" si="242">+Z246+Y247-P247-Q247</f>
        <v>0</v>
      </c>
    </row>
    <row r="248" spans="1:26" ht="22.5" x14ac:dyDescent="0.55000000000000004">
      <c r="A248">
        <v>251</v>
      </c>
      <c r="B248" s="249"/>
      <c r="C248" s="45"/>
      <c r="D248" t="s">
        <v>538</v>
      </c>
      <c r="E248">
        <v>24</v>
      </c>
      <c r="F248">
        <v>210</v>
      </c>
      <c r="G248" s="1">
        <v>44268</v>
      </c>
      <c r="H248" s="130">
        <v>0</v>
      </c>
      <c r="I248" s="248">
        <f t="shared" ref="I248" si="243">+I247+H248</f>
        <v>981</v>
      </c>
      <c r="J248" s="130"/>
      <c r="K248" s="253">
        <f t="shared" ref="K248" si="244">+K247+J248</f>
        <v>977</v>
      </c>
      <c r="L248" s="276">
        <f t="shared" ref="L248" si="245">+L247+J248</f>
        <v>78</v>
      </c>
      <c r="M248" s="5"/>
      <c r="N248" s="253">
        <f t="shared" ref="N248" si="246">+N247+M248</f>
        <v>3</v>
      </c>
      <c r="O248" s="130">
        <v>0</v>
      </c>
      <c r="P248" s="130"/>
      <c r="Q248" s="6"/>
      <c r="R248" s="277">
        <f t="shared" ref="R248" si="247">+R247+Q248</f>
        <v>352</v>
      </c>
      <c r="S248" s="239">
        <f t="shared" ref="S248" si="248">+S247+Q248</f>
        <v>591</v>
      </c>
      <c r="T248" s="254">
        <f t="shared" ref="T248" si="249">+T247+O248-P248-Q248</f>
        <v>0</v>
      </c>
      <c r="U248" s="279">
        <f t="shared" ref="U248" si="250">+G248</f>
        <v>44268</v>
      </c>
      <c r="V248" s="5">
        <f t="shared" ref="V248" si="251">+H248</f>
        <v>0</v>
      </c>
      <c r="W248" s="27">
        <f t="shared" ref="W248" si="252">+I248</f>
        <v>981</v>
      </c>
      <c r="X248" s="254">
        <f t="shared" ref="X248" si="253">+X247+V248-J248</f>
        <v>0</v>
      </c>
      <c r="Y248" s="5">
        <f t="shared" ref="Y248" si="254">+O248</f>
        <v>0</v>
      </c>
      <c r="Z248" s="251">
        <f t="shared" ref="Z248" si="255">+Z247+Y248-P248-Q248</f>
        <v>0</v>
      </c>
    </row>
    <row r="249" spans="1:26" ht="22.5" x14ac:dyDescent="0.55000000000000004">
      <c r="A249">
        <v>252</v>
      </c>
      <c r="B249" s="249"/>
      <c r="C249" s="45"/>
      <c r="D249" t="s">
        <v>539</v>
      </c>
      <c r="E249">
        <v>24</v>
      </c>
      <c r="F249">
        <v>211</v>
      </c>
      <c r="G249" s="1">
        <v>44269</v>
      </c>
      <c r="H249" s="130">
        <v>0</v>
      </c>
      <c r="I249" s="248">
        <f t="shared" ref="I249" si="256">+I248+H249</f>
        <v>981</v>
      </c>
      <c r="J249" s="130"/>
      <c r="K249" s="253">
        <f t="shared" ref="K249" si="257">+K248+J249</f>
        <v>977</v>
      </c>
      <c r="L249" s="276">
        <f t="shared" ref="L249" si="258">+L248+J249</f>
        <v>78</v>
      </c>
      <c r="M249" s="5"/>
      <c r="N249" s="253">
        <f t="shared" ref="N249" si="259">+N248+M249</f>
        <v>3</v>
      </c>
      <c r="O249" s="130">
        <v>0</v>
      </c>
      <c r="P249" s="130"/>
      <c r="Q249" s="6"/>
      <c r="R249" s="277">
        <f t="shared" ref="R249" si="260">+R248+Q249</f>
        <v>352</v>
      </c>
      <c r="S249" s="239">
        <f t="shared" ref="S249" si="261">+S248+Q249</f>
        <v>591</v>
      </c>
      <c r="T249" s="254">
        <f t="shared" ref="T249" si="262">+T248+O249-P249-Q249</f>
        <v>0</v>
      </c>
      <c r="U249" s="279">
        <f t="shared" ref="U249" si="263">+G249</f>
        <v>44269</v>
      </c>
      <c r="V249" s="5">
        <f t="shared" ref="V249" si="264">+H249</f>
        <v>0</v>
      </c>
      <c r="W249" s="27">
        <f t="shared" ref="W249" si="265">+I249</f>
        <v>981</v>
      </c>
      <c r="X249" s="254">
        <f t="shared" ref="X249" si="266">+X248+V249-J249</f>
        <v>0</v>
      </c>
      <c r="Y249" s="5">
        <f t="shared" ref="Y249" si="267">+O249</f>
        <v>0</v>
      </c>
      <c r="Z249" s="251">
        <f t="shared" ref="Z249" si="268">+Z248+Y249-P249-Q249</f>
        <v>0</v>
      </c>
    </row>
    <row r="250" spans="1:26" ht="22.5" x14ac:dyDescent="0.55000000000000004">
      <c r="A250">
        <v>253</v>
      </c>
      <c r="B250" s="249"/>
      <c r="C250" s="45"/>
      <c r="D250" t="s">
        <v>540</v>
      </c>
      <c r="E250">
        <v>24</v>
      </c>
      <c r="F250">
        <v>212</v>
      </c>
      <c r="G250" s="1">
        <v>44270</v>
      </c>
      <c r="H250" s="130">
        <v>0</v>
      </c>
      <c r="I250" s="248">
        <f t="shared" ref="I250" si="269">+I249+H250</f>
        <v>981</v>
      </c>
      <c r="J250" s="130"/>
      <c r="K250" s="253">
        <f t="shared" ref="K250" si="270">+K249+J250</f>
        <v>977</v>
      </c>
      <c r="L250" s="276">
        <f t="shared" ref="L250" si="271">+L249+J250</f>
        <v>78</v>
      </c>
      <c r="M250" s="5"/>
      <c r="N250" s="253">
        <f t="shared" ref="N250" si="272">+N249+M250</f>
        <v>3</v>
      </c>
      <c r="O250" s="130">
        <v>0</v>
      </c>
      <c r="P250" s="130"/>
      <c r="Q250" s="6"/>
      <c r="R250" s="277">
        <f t="shared" ref="R250" si="273">+R249+Q250</f>
        <v>352</v>
      </c>
      <c r="S250" s="239">
        <f t="shared" ref="S250" si="274">+S249+Q250</f>
        <v>591</v>
      </c>
      <c r="T250" s="254">
        <f t="shared" ref="T250" si="275">+T249+O250-P250-Q250</f>
        <v>0</v>
      </c>
      <c r="U250" s="279">
        <f t="shared" ref="U250" si="276">+G250</f>
        <v>44270</v>
      </c>
      <c r="V250" s="5">
        <f t="shared" ref="V250" si="277">+H250</f>
        <v>0</v>
      </c>
      <c r="W250" s="27">
        <f t="shared" ref="W250" si="278">+I250</f>
        <v>981</v>
      </c>
      <c r="X250" s="254">
        <f t="shared" ref="X250" si="279">+X249+V250-J250</f>
        <v>0</v>
      </c>
      <c r="Y250" s="5">
        <f t="shared" ref="Y250" si="280">+O250</f>
        <v>0</v>
      </c>
      <c r="Z250" s="251">
        <f t="shared" ref="Z250" si="281">+Z249+Y250-P250-Q250</f>
        <v>0</v>
      </c>
    </row>
    <row r="251" spans="1:26" ht="22.5" x14ac:dyDescent="0.55000000000000004">
      <c r="A251">
        <v>254</v>
      </c>
      <c r="B251" s="249"/>
      <c r="C251" s="45"/>
      <c r="D251" t="s">
        <v>541</v>
      </c>
      <c r="E251">
        <v>24</v>
      </c>
      <c r="F251">
        <v>213</v>
      </c>
      <c r="G251" s="1">
        <v>44271</v>
      </c>
      <c r="H251" s="130">
        <v>0</v>
      </c>
      <c r="I251" s="248">
        <f t="shared" ref="I251" si="282">+I250+H251</f>
        <v>981</v>
      </c>
      <c r="J251" s="130"/>
      <c r="K251" s="253">
        <f t="shared" ref="K251" si="283">+K250+J251</f>
        <v>977</v>
      </c>
      <c r="L251" s="276">
        <f t="shared" ref="L251" si="284">+L250+J251</f>
        <v>78</v>
      </c>
      <c r="M251" s="5"/>
      <c r="N251" s="253">
        <f t="shared" ref="N251" si="285">+N250+M251</f>
        <v>3</v>
      </c>
      <c r="O251" s="130">
        <v>0</v>
      </c>
      <c r="P251" s="130"/>
      <c r="Q251" s="6"/>
      <c r="R251" s="277">
        <f t="shared" ref="R251" si="286">+R250+Q251</f>
        <v>352</v>
      </c>
      <c r="S251" s="239">
        <f t="shared" ref="S251" si="287">+S250+Q251</f>
        <v>591</v>
      </c>
      <c r="T251" s="254">
        <f t="shared" ref="T251" si="288">+T250+O251-P251-Q251</f>
        <v>0</v>
      </c>
      <c r="U251" s="279">
        <f t="shared" ref="U251" si="289">+G251</f>
        <v>44271</v>
      </c>
      <c r="V251" s="5">
        <f t="shared" ref="V251" si="290">+H251</f>
        <v>0</v>
      </c>
      <c r="W251" s="27">
        <f t="shared" ref="W251" si="291">+I251</f>
        <v>981</v>
      </c>
      <c r="X251" s="254">
        <f t="shared" ref="X251" si="292">+X250+V251-J251</f>
        <v>0</v>
      </c>
      <c r="Y251" s="5">
        <f t="shared" ref="Y251" si="293">+O251</f>
        <v>0</v>
      </c>
      <c r="Z251" s="251">
        <f t="shared" ref="Z251" si="294">+Z250+Y251-P251-Q251</f>
        <v>0</v>
      </c>
    </row>
    <row r="252" spans="1:26" ht="22.5" x14ac:dyDescent="0.55000000000000004">
      <c r="A252">
        <v>255</v>
      </c>
      <c r="B252" s="249"/>
      <c r="C252" s="45"/>
      <c r="D252" t="s">
        <v>542</v>
      </c>
      <c r="E252">
        <v>24</v>
      </c>
      <c r="F252">
        <v>214</v>
      </c>
      <c r="G252" s="1">
        <v>44272</v>
      </c>
      <c r="H252" s="130">
        <v>0</v>
      </c>
      <c r="I252" s="248">
        <f t="shared" ref="I252" si="295">+I251+H252</f>
        <v>981</v>
      </c>
      <c r="J252" s="130"/>
      <c r="K252" s="253">
        <f t="shared" ref="K252" si="296">+K251+J252</f>
        <v>977</v>
      </c>
      <c r="L252" s="276">
        <f t="shared" ref="L252" si="297">+L251+J252</f>
        <v>78</v>
      </c>
      <c r="M252" s="5"/>
      <c r="N252" s="253">
        <f t="shared" ref="N252" si="298">+N251+M252</f>
        <v>3</v>
      </c>
      <c r="O252" s="130">
        <v>0</v>
      </c>
      <c r="P252" s="130"/>
      <c r="Q252" s="6"/>
      <c r="R252" s="277">
        <f t="shared" ref="R252" si="299">+R251+Q252</f>
        <v>352</v>
      </c>
      <c r="S252" s="239">
        <f t="shared" ref="S252" si="300">+S251+Q252</f>
        <v>591</v>
      </c>
      <c r="T252" s="254">
        <f t="shared" ref="T252" si="301">+T251+O252-P252-Q252</f>
        <v>0</v>
      </c>
      <c r="U252" s="279">
        <f t="shared" ref="U252" si="302">+G252</f>
        <v>44272</v>
      </c>
      <c r="V252" s="5">
        <f t="shared" ref="V252" si="303">+H252</f>
        <v>0</v>
      </c>
      <c r="W252" s="27">
        <f t="shared" ref="W252" si="304">+I252</f>
        <v>981</v>
      </c>
      <c r="X252" s="254">
        <f t="shared" ref="X252" si="305">+X251+V252-J252</f>
        <v>0</v>
      </c>
      <c r="Y252" s="5">
        <f t="shared" ref="Y252" si="306">+O252</f>
        <v>0</v>
      </c>
      <c r="Z252" s="251">
        <f t="shared" ref="Z252" si="307">+Z251+Y252-P252-Q252</f>
        <v>0</v>
      </c>
    </row>
    <row r="253" spans="1:26" ht="22.5" x14ac:dyDescent="0.55000000000000004">
      <c r="A253">
        <v>256</v>
      </c>
      <c r="B253" s="249"/>
      <c r="C253" s="45"/>
      <c r="D253" t="s">
        <v>543</v>
      </c>
      <c r="E253">
        <v>24</v>
      </c>
      <c r="F253">
        <v>215</v>
      </c>
      <c r="G253" s="1">
        <v>44273</v>
      </c>
      <c r="H253" s="130">
        <v>0</v>
      </c>
      <c r="I253" s="248">
        <f t="shared" ref="I253" si="308">+I252+H253</f>
        <v>981</v>
      </c>
      <c r="J253" s="130"/>
      <c r="K253" s="253">
        <f t="shared" ref="K253" si="309">+K252+J253</f>
        <v>977</v>
      </c>
      <c r="L253" s="276">
        <f t="shared" ref="L253" si="310">+L252+J253</f>
        <v>78</v>
      </c>
      <c r="M253" s="5"/>
      <c r="N253" s="253">
        <f t="shared" ref="N253" si="311">+N252+M253</f>
        <v>3</v>
      </c>
      <c r="O253" s="130">
        <v>0</v>
      </c>
      <c r="P253" s="130"/>
      <c r="Q253" s="6"/>
      <c r="R253" s="277">
        <f t="shared" ref="R253" si="312">+R252+Q253</f>
        <v>352</v>
      </c>
      <c r="S253" s="239">
        <f t="shared" ref="S253" si="313">+S252+Q253</f>
        <v>591</v>
      </c>
      <c r="T253" s="254">
        <f t="shared" ref="T253" si="314">+T252+O253-P253-Q253</f>
        <v>0</v>
      </c>
      <c r="U253" s="279">
        <f t="shared" ref="U253" si="315">+G253</f>
        <v>44273</v>
      </c>
      <c r="V253" s="5">
        <f t="shared" ref="V253" si="316">+H253</f>
        <v>0</v>
      </c>
      <c r="W253" s="27">
        <f t="shared" ref="W253" si="317">+I253</f>
        <v>981</v>
      </c>
      <c r="X253" s="254">
        <f t="shared" ref="X253" si="318">+X252+V253-J253</f>
        <v>0</v>
      </c>
      <c r="Y253" s="5">
        <f t="shared" ref="Y253" si="319">+O253</f>
        <v>0</v>
      </c>
      <c r="Z253" s="251">
        <f t="shared" ref="Z253" si="320">+Z252+Y253-P253-Q253</f>
        <v>0</v>
      </c>
    </row>
    <row r="254" spans="1:26" ht="22.5" x14ac:dyDescent="0.55000000000000004">
      <c r="A254">
        <v>257</v>
      </c>
      <c r="B254" s="249"/>
      <c r="C254" s="45"/>
      <c r="D254" t="s">
        <v>544</v>
      </c>
      <c r="E254">
        <v>24</v>
      </c>
      <c r="F254">
        <v>216</v>
      </c>
      <c r="G254" s="1">
        <v>44274</v>
      </c>
      <c r="H254" s="130">
        <v>0</v>
      </c>
      <c r="I254" s="248">
        <f t="shared" ref="I254" si="321">+I253+H254</f>
        <v>981</v>
      </c>
      <c r="J254" s="130"/>
      <c r="K254" s="253">
        <f t="shared" ref="K254" si="322">+K253+J254</f>
        <v>977</v>
      </c>
      <c r="L254" s="276">
        <f t="shared" ref="L254" si="323">+L253+J254</f>
        <v>78</v>
      </c>
      <c r="M254" s="5"/>
      <c r="N254" s="253">
        <f t="shared" ref="N254" si="324">+N253+M254</f>
        <v>3</v>
      </c>
      <c r="O254" s="130">
        <v>0</v>
      </c>
      <c r="P254" s="130"/>
      <c r="Q254" s="6"/>
      <c r="R254" s="277">
        <f t="shared" ref="R254" si="325">+R253+Q254</f>
        <v>352</v>
      </c>
      <c r="S254" s="239">
        <f t="shared" ref="S254" si="326">+S253+Q254</f>
        <v>591</v>
      </c>
      <c r="T254" s="254">
        <f t="shared" ref="T254" si="327">+T253+O254-P254-Q254</f>
        <v>0</v>
      </c>
      <c r="U254" s="279">
        <f t="shared" ref="U254" si="328">+G254</f>
        <v>44274</v>
      </c>
      <c r="V254" s="5">
        <f t="shared" ref="V254" si="329">+H254</f>
        <v>0</v>
      </c>
      <c r="W254" s="27">
        <f t="shared" ref="W254" si="330">+I254</f>
        <v>981</v>
      </c>
      <c r="X254" s="254">
        <f t="shared" ref="X254" si="331">+X253+V254-J254</f>
        <v>0</v>
      </c>
      <c r="Y254" s="5">
        <f t="shared" ref="Y254" si="332">+O254</f>
        <v>0</v>
      </c>
      <c r="Z254" s="251">
        <f t="shared" ref="Z254" si="333">+Z253+Y254-P254-Q254</f>
        <v>0</v>
      </c>
    </row>
    <row r="255" spans="1:26" ht="22.5" x14ac:dyDescent="0.55000000000000004">
      <c r="A255">
        <v>258</v>
      </c>
      <c r="B255" s="249"/>
      <c r="C255" s="45"/>
      <c r="D255" t="s">
        <v>545</v>
      </c>
      <c r="E255">
        <v>24</v>
      </c>
      <c r="F255">
        <v>217</v>
      </c>
      <c r="G255" s="1">
        <v>44275</v>
      </c>
      <c r="H255" s="130">
        <v>0</v>
      </c>
      <c r="I255" s="248">
        <f t="shared" ref="I255" si="334">+I254+H255</f>
        <v>981</v>
      </c>
      <c r="J255" s="130"/>
      <c r="K255" s="253">
        <f t="shared" ref="K255" si="335">+K254+J255</f>
        <v>977</v>
      </c>
      <c r="L255" s="276">
        <f t="shared" ref="L255" si="336">+L254+J255</f>
        <v>78</v>
      </c>
      <c r="M255" s="5"/>
      <c r="N255" s="253">
        <f t="shared" ref="N255" si="337">+N254+M255</f>
        <v>3</v>
      </c>
      <c r="O255" s="130">
        <v>0</v>
      </c>
      <c r="P255" s="130"/>
      <c r="Q255" s="6"/>
      <c r="R255" s="277">
        <f t="shared" ref="R255" si="338">+R254+Q255</f>
        <v>352</v>
      </c>
      <c r="S255" s="239">
        <f t="shared" ref="S255" si="339">+S254+Q255</f>
        <v>591</v>
      </c>
      <c r="T255" s="254">
        <f t="shared" ref="T255" si="340">+T254+O255-P255-Q255</f>
        <v>0</v>
      </c>
      <c r="U255" s="279">
        <f t="shared" ref="U255" si="341">+G255</f>
        <v>44275</v>
      </c>
      <c r="V255" s="5">
        <f t="shared" ref="V255" si="342">+H255</f>
        <v>0</v>
      </c>
      <c r="W255" s="27">
        <f t="shared" ref="W255" si="343">+I255</f>
        <v>981</v>
      </c>
      <c r="X255" s="254">
        <f t="shared" ref="X255" si="344">+X254+V255-J255</f>
        <v>0</v>
      </c>
      <c r="Y255" s="5">
        <f t="shared" ref="Y255" si="345">+O255</f>
        <v>0</v>
      </c>
      <c r="Z255" s="251">
        <f t="shared" ref="Z255" si="346">+Z254+Y255-P255-Q255</f>
        <v>0</v>
      </c>
    </row>
    <row r="256" spans="1:26" ht="22.5" x14ac:dyDescent="0.55000000000000004">
      <c r="A256">
        <v>259</v>
      </c>
      <c r="B256" s="249"/>
      <c r="C256" s="45"/>
      <c r="D256" t="s">
        <v>546</v>
      </c>
      <c r="E256">
        <v>24</v>
      </c>
      <c r="F256">
        <v>218</v>
      </c>
      <c r="G256" s="1">
        <v>44276</v>
      </c>
      <c r="H256" s="130">
        <v>0</v>
      </c>
      <c r="I256" s="248">
        <f t="shared" ref="I256" si="347">+I255+H256</f>
        <v>981</v>
      </c>
      <c r="J256" s="130"/>
      <c r="K256" s="253">
        <f t="shared" ref="K256" si="348">+K255+J256</f>
        <v>977</v>
      </c>
      <c r="L256" s="276">
        <f t="shared" ref="L256" si="349">+L255+J256</f>
        <v>78</v>
      </c>
      <c r="M256" s="5"/>
      <c r="N256" s="253">
        <f t="shared" ref="N256" si="350">+N255+M256</f>
        <v>3</v>
      </c>
      <c r="O256" s="130">
        <v>0</v>
      </c>
      <c r="P256" s="130"/>
      <c r="Q256" s="6"/>
      <c r="R256" s="277">
        <f t="shared" ref="R256" si="351">+R255+Q256</f>
        <v>352</v>
      </c>
      <c r="S256" s="239">
        <f t="shared" ref="S256" si="352">+S255+Q256</f>
        <v>591</v>
      </c>
      <c r="T256" s="254">
        <f t="shared" ref="T256" si="353">+T255+O256-P256-Q256</f>
        <v>0</v>
      </c>
      <c r="U256" s="279">
        <f t="shared" ref="U256" si="354">+G256</f>
        <v>44276</v>
      </c>
      <c r="V256" s="5">
        <f t="shared" ref="V256" si="355">+H256</f>
        <v>0</v>
      </c>
      <c r="W256" s="27">
        <f t="shared" ref="W256" si="356">+I256</f>
        <v>981</v>
      </c>
      <c r="X256" s="254">
        <f t="shared" ref="X256" si="357">+X255+V256-J256</f>
        <v>0</v>
      </c>
      <c r="Y256" s="5">
        <f t="shared" ref="Y256" si="358">+O256</f>
        <v>0</v>
      </c>
      <c r="Z256" s="251">
        <f t="shared" ref="Z256" si="359">+Z255+Y256-P256-Q256</f>
        <v>0</v>
      </c>
    </row>
    <row r="257" spans="1:26" ht="22.5" x14ac:dyDescent="0.55000000000000004">
      <c r="A257">
        <v>260</v>
      </c>
      <c r="B257" s="249"/>
      <c r="C257" s="45"/>
      <c r="D257" t="s">
        <v>547</v>
      </c>
      <c r="E257">
        <v>24</v>
      </c>
      <c r="F257">
        <v>219</v>
      </c>
      <c r="G257" s="1">
        <v>44277</v>
      </c>
      <c r="H257" s="130">
        <v>0</v>
      </c>
      <c r="I257" s="248">
        <f t="shared" ref="I257" si="360">+I256+H257</f>
        <v>981</v>
      </c>
      <c r="J257" s="130"/>
      <c r="K257" s="253">
        <f t="shared" ref="K257" si="361">+K256+J257</f>
        <v>977</v>
      </c>
      <c r="L257" s="276">
        <f t="shared" ref="L257" si="362">+L256+J257</f>
        <v>78</v>
      </c>
      <c r="M257" s="5"/>
      <c r="N257" s="253">
        <f t="shared" ref="N257" si="363">+N256+M257</f>
        <v>3</v>
      </c>
      <c r="O257" s="130">
        <v>0</v>
      </c>
      <c r="P257" s="130"/>
      <c r="Q257" s="6"/>
      <c r="R257" s="277">
        <f t="shared" ref="R257" si="364">+R256+Q257</f>
        <v>352</v>
      </c>
      <c r="S257" s="239">
        <f t="shared" ref="S257" si="365">+S256+Q257</f>
        <v>591</v>
      </c>
      <c r="T257" s="254">
        <f t="shared" ref="T257" si="366">+T256+O257-P257-Q257</f>
        <v>0</v>
      </c>
      <c r="U257" s="279">
        <f t="shared" ref="U257" si="367">+G257</f>
        <v>44277</v>
      </c>
      <c r="V257" s="5">
        <f t="shared" ref="V257" si="368">+H257</f>
        <v>0</v>
      </c>
      <c r="W257" s="27">
        <f t="shared" ref="W257" si="369">+I257</f>
        <v>981</v>
      </c>
      <c r="X257" s="254">
        <f t="shared" ref="X257" si="370">+X256+V257-J257</f>
        <v>0</v>
      </c>
      <c r="Y257" s="5">
        <f t="shared" ref="Y257" si="371">+O257</f>
        <v>0</v>
      </c>
      <c r="Z257" s="251">
        <f t="shared" ref="Z257" si="372">+Z256+Y257-P257-Q257</f>
        <v>0</v>
      </c>
    </row>
    <row r="258" spans="1:26" ht="22.5" x14ac:dyDescent="0.55000000000000004">
      <c r="A258">
        <v>261</v>
      </c>
      <c r="B258" s="249"/>
      <c r="C258" s="45"/>
      <c r="D258" t="s">
        <v>548</v>
      </c>
      <c r="E258">
        <v>24</v>
      </c>
      <c r="F258">
        <v>220</v>
      </c>
      <c r="G258" s="1">
        <v>44278</v>
      </c>
      <c r="H258" s="130">
        <v>0</v>
      </c>
      <c r="I258" s="248">
        <f t="shared" ref="I258" si="373">+I257+H258</f>
        <v>981</v>
      </c>
      <c r="J258" s="130"/>
      <c r="K258" s="253">
        <f t="shared" ref="K258" si="374">+K257+J258</f>
        <v>977</v>
      </c>
      <c r="L258" s="276">
        <f t="shared" ref="L258" si="375">+L257+J258</f>
        <v>78</v>
      </c>
      <c r="M258" s="5"/>
      <c r="N258" s="253">
        <f t="shared" ref="N258" si="376">+N257+M258</f>
        <v>3</v>
      </c>
      <c r="O258" s="130">
        <v>0</v>
      </c>
      <c r="P258" s="130"/>
      <c r="Q258" s="6"/>
      <c r="R258" s="277">
        <f t="shared" ref="R258" si="377">+R257+Q258</f>
        <v>352</v>
      </c>
      <c r="S258" s="239">
        <f t="shared" ref="S258" si="378">+S257+Q258</f>
        <v>591</v>
      </c>
      <c r="T258" s="254">
        <f t="shared" ref="T258" si="379">+T257+O258-P258-Q258</f>
        <v>0</v>
      </c>
      <c r="U258" s="279">
        <f t="shared" ref="U258" si="380">+G258</f>
        <v>44278</v>
      </c>
      <c r="V258" s="5">
        <f t="shared" ref="V258" si="381">+H258</f>
        <v>0</v>
      </c>
      <c r="W258" s="27">
        <f t="shared" ref="W258" si="382">+I258</f>
        <v>981</v>
      </c>
      <c r="X258" s="254">
        <f t="shared" ref="X258" si="383">+X257+V258-J258</f>
        <v>0</v>
      </c>
      <c r="Y258" s="5">
        <f t="shared" ref="Y258" si="384">+O258</f>
        <v>0</v>
      </c>
      <c r="Z258" s="251">
        <f t="shared" ref="Z258" si="385">+Z257+Y258-P258-Q258</f>
        <v>0</v>
      </c>
    </row>
    <row r="259" spans="1:26" ht="22.5" x14ac:dyDescent="0.55000000000000004">
      <c r="A259">
        <v>262</v>
      </c>
      <c r="B259" s="249"/>
      <c r="C259" s="45"/>
      <c r="D259" t="s">
        <v>549</v>
      </c>
      <c r="E259">
        <v>24</v>
      </c>
      <c r="F259">
        <v>221</v>
      </c>
      <c r="G259" s="1">
        <v>44279</v>
      </c>
      <c r="H259" s="130">
        <v>0</v>
      </c>
      <c r="I259" s="248">
        <f t="shared" ref="I259" si="386">+I258+H259</f>
        <v>981</v>
      </c>
      <c r="J259" s="130"/>
      <c r="K259" s="253">
        <f t="shared" ref="K259" si="387">+K258+J259</f>
        <v>977</v>
      </c>
      <c r="L259" s="276">
        <f t="shared" ref="L259" si="388">+L258+J259</f>
        <v>78</v>
      </c>
      <c r="M259" s="5"/>
      <c r="N259" s="253">
        <f t="shared" ref="N259" si="389">+N258+M259</f>
        <v>3</v>
      </c>
      <c r="O259" s="130">
        <v>0</v>
      </c>
      <c r="P259" s="130"/>
      <c r="Q259" s="6"/>
      <c r="R259" s="277">
        <f t="shared" ref="R259" si="390">+R258+Q259</f>
        <v>352</v>
      </c>
      <c r="S259" s="239">
        <f t="shared" ref="S259" si="391">+S258+Q259</f>
        <v>591</v>
      </c>
      <c r="T259" s="254">
        <f t="shared" ref="T259" si="392">+T258+O259-P259-Q259</f>
        <v>0</v>
      </c>
      <c r="U259" s="279">
        <f t="shared" ref="U259" si="393">+G259</f>
        <v>44279</v>
      </c>
      <c r="V259" s="5">
        <f t="shared" ref="V259" si="394">+H259</f>
        <v>0</v>
      </c>
      <c r="W259" s="27">
        <f t="shared" ref="W259" si="395">+I259</f>
        <v>981</v>
      </c>
      <c r="X259" s="254">
        <f t="shared" ref="X259" si="396">+X258+V259-J259</f>
        <v>0</v>
      </c>
      <c r="Y259" s="5">
        <f t="shared" ref="Y259" si="397">+O259</f>
        <v>0</v>
      </c>
      <c r="Z259" s="251">
        <f t="shared" ref="Z259" si="398">+Z258+Y259-P259-Q259</f>
        <v>0</v>
      </c>
    </row>
    <row r="260" spans="1:26" ht="22.5" x14ac:dyDescent="0.55000000000000004">
      <c r="A260">
        <v>263</v>
      </c>
      <c r="B260" s="249"/>
      <c r="C260" s="45"/>
      <c r="D260" t="s">
        <v>550</v>
      </c>
      <c r="E260">
        <v>24</v>
      </c>
      <c r="F260">
        <v>222</v>
      </c>
      <c r="G260" s="1">
        <v>44280</v>
      </c>
      <c r="H260" s="130">
        <v>0</v>
      </c>
      <c r="I260" s="248">
        <f t="shared" ref="I260" si="399">+I259+H260</f>
        <v>981</v>
      </c>
      <c r="J260" s="130"/>
      <c r="K260" s="253">
        <f t="shared" ref="K260" si="400">+K259+J260</f>
        <v>977</v>
      </c>
      <c r="L260" s="276">
        <f t="shared" ref="L260" si="401">+L259+J260</f>
        <v>78</v>
      </c>
      <c r="M260" s="5"/>
      <c r="N260" s="253">
        <f t="shared" ref="N260" si="402">+N259+M260</f>
        <v>3</v>
      </c>
      <c r="O260" s="130">
        <v>0</v>
      </c>
      <c r="P260" s="130"/>
      <c r="Q260" s="6"/>
      <c r="R260" s="277">
        <f t="shared" ref="R260" si="403">+R259+Q260</f>
        <v>352</v>
      </c>
      <c r="S260" s="239">
        <f t="shared" ref="S260" si="404">+S259+Q260</f>
        <v>591</v>
      </c>
      <c r="T260" s="254">
        <f t="shared" ref="T260" si="405">+T259+O260-P260-Q260</f>
        <v>0</v>
      </c>
      <c r="U260" s="279">
        <f t="shared" ref="U260" si="406">+G260</f>
        <v>44280</v>
      </c>
      <c r="V260" s="5">
        <f t="shared" ref="V260" si="407">+H260</f>
        <v>0</v>
      </c>
      <c r="W260" s="27">
        <f t="shared" ref="W260" si="408">+I260</f>
        <v>981</v>
      </c>
      <c r="X260" s="254">
        <f t="shared" ref="X260" si="409">+X259+V260-J260</f>
        <v>0</v>
      </c>
      <c r="Y260" s="5">
        <f t="shared" ref="Y260" si="410">+O260</f>
        <v>0</v>
      </c>
      <c r="Z260" s="251">
        <f t="shared" ref="Z260" si="411">+Z259+Y260-P260-Q260</f>
        <v>0</v>
      </c>
    </row>
    <row r="261" spans="1:26" ht="22.5" x14ac:dyDescent="0.55000000000000004">
      <c r="A261">
        <v>264</v>
      </c>
      <c r="B261" s="249"/>
      <c r="C261" s="45"/>
      <c r="D261" t="s">
        <v>551</v>
      </c>
      <c r="E261">
        <v>24</v>
      </c>
      <c r="F261">
        <v>223</v>
      </c>
      <c r="G261" s="1">
        <v>44281</v>
      </c>
      <c r="H261" s="130">
        <v>0</v>
      </c>
      <c r="I261" s="248">
        <f t="shared" ref="I261" si="412">+I260+H261</f>
        <v>981</v>
      </c>
      <c r="J261" s="130"/>
      <c r="K261" s="253">
        <f t="shared" ref="K261" si="413">+K260+J261</f>
        <v>977</v>
      </c>
      <c r="L261" s="276">
        <f t="shared" ref="L261" si="414">+L260+J261</f>
        <v>78</v>
      </c>
      <c r="M261" s="5"/>
      <c r="N261" s="253">
        <f t="shared" ref="N261" si="415">+N260+M261</f>
        <v>3</v>
      </c>
      <c r="O261" s="130">
        <v>0</v>
      </c>
      <c r="P261" s="130"/>
      <c r="Q261" s="6"/>
      <c r="R261" s="277">
        <f t="shared" ref="R261" si="416">+R260+Q261</f>
        <v>352</v>
      </c>
      <c r="S261" s="239">
        <f t="shared" ref="S261" si="417">+S260+Q261</f>
        <v>591</v>
      </c>
      <c r="T261" s="254">
        <f t="shared" ref="T261" si="418">+T260+O261-P261-Q261</f>
        <v>0</v>
      </c>
      <c r="U261" s="279">
        <f t="shared" ref="U261" si="419">+G261</f>
        <v>44281</v>
      </c>
      <c r="V261" s="5">
        <f t="shared" ref="V261" si="420">+H261</f>
        <v>0</v>
      </c>
      <c r="W261" s="27">
        <f t="shared" ref="W261" si="421">+I261</f>
        <v>981</v>
      </c>
      <c r="X261" s="254">
        <f t="shared" ref="X261" si="422">+X260+V261-J261</f>
        <v>0</v>
      </c>
      <c r="Y261" s="5">
        <f t="shared" ref="Y261" si="423">+O261</f>
        <v>0</v>
      </c>
      <c r="Z261" s="251">
        <f t="shared" ref="Z261" si="424">+Z260+Y261-P261-Q261</f>
        <v>0</v>
      </c>
    </row>
    <row r="262" spans="1:26" ht="22.5" x14ac:dyDescent="0.55000000000000004">
      <c r="A262">
        <v>265</v>
      </c>
      <c r="B262" s="249"/>
      <c r="C262" s="45"/>
      <c r="D262" t="s">
        <v>552</v>
      </c>
      <c r="E262">
        <v>24</v>
      </c>
      <c r="F262">
        <v>224</v>
      </c>
      <c r="G262" s="1">
        <v>44282</v>
      </c>
      <c r="H262" s="130">
        <v>0</v>
      </c>
      <c r="I262" s="248">
        <f t="shared" ref="I262" si="425">+I261+H262</f>
        <v>981</v>
      </c>
      <c r="J262" s="130"/>
      <c r="K262" s="253">
        <f t="shared" ref="K262" si="426">+K261+J262</f>
        <v>977</v>
      </c>
      <c r="L262" s="276">
        <f t="shared" ref="L262" si="427">+L261+J262</f>
        <v>78</v>
      </c>
      <c r="M262" s="5"/>
      <c r="N262" s="253">
        <f t="shared" ref="N262" si="428">+N261+M262</f>
        <v>3</v>
      </c>
      <c r="O262" s="130">
        <v>0</v>
      </c>
      <c r="P262" s="130"/>
      <c r="Q262" s="6"/>
      <c r="R262" s="277">
        <f t="shared" ref="R262" si="429">+R261+Q262</f>
        <v>352</v>
      </c>
      <c r="S262" s="239">
        <f t="shared" ref="S262" si="430">+S261+Q262</f>
        <v>591</v>
      </c>
      <c r="T262" s="254">
        <f t="shared" ref="T262" si="431">+T261+O262-P262-Q262</f>
        <v>0</v>
      </c>
      <c r="U262" s="279">
        <f t="shared" ref="U262" si="432">+G262</f>
        <v>44282</v>
      </c>
      <c r="V262" s="5">
        <f t="shared" ref="V262" si="433">+H262</f>
        <v>0</v>
      </c>
      <c r="W262" s="27">
        <f t="shared" ref="W262" si="434">+I262</f>
        <v>981</v>
      </c>
      <c r="X262" s="254">
        <f t="shared" ref="X262" si="435">+X261+V262-J262</f>
        <v>0</v>
      </c>
      <c r="Y262" s="5">
        <f t="shared" ref="Y262" si="436">+O262</f>
        <v>0</v>
      </c>
      <c r="Z262" s="251">
        <f t="shared" ref="Z262" si="437">+Z261+Y262-P262-Q262</f>
        <v>0</v>
      </c>
    </row>
    <row r="263" spans="1:26" ht="22.5" x14ac:dyDescent="0.55000000000000004">
      <c r="A263">
        <v>266</v>
      </c>
      <c r="B263" s="249"/>
      <c r="C263" s="45"/>
      <c r="D263" t="s">
        <v>553</v>
      </c>
      <c r="E263">
        <v>24</v>
      </c>
      <c r="F263">
        <v>225</v>
      </c>
      <c r="G263" s="1">
        <v>44283</v>
      </c>
      <c r="H263" s="130">
        <v>0</v>
      </c>
      <c r="I263" s="248">
        <f t="shared" ref="I263" si="438">+I262+H263</f>
        <v>981</v>
      </c>
      <c r="J263" s="130"/>
      <c r="K263" s="253">
        <f t="shared" ref="K263" si="439">+K262+J263</f>
        <v>977</v>
      </c>
      <c r="L263" s="276">
        <f t="shared" ref="L263" si="440">+L262+J263</f>
        <v>78</v>
      </c>
      <c r="M263" s="5"/>
      <c r="N263" s="253">
        <f t="shared" ref="N263" si="441">+N262+M263</f>
        <v>3</v>
      </c>
      <c r="O263" s="130">
        <v>0</v>
      </c>
      <c r="P263" s="130"/>
      <c r="Q263" s="6"/>
      <c r="R263" s="277">
        <f t="shared" ref="R263" si="442">+R262+Q263</f>
        <v>352</v>
      </c>
      <c r="S263" s="239">
        <f t="shared" ref="S263" si="443">+S262+Q263</f>
        <v>591</v>
      </c>
      <c r="T263" s="254">
        <f t="shared" ref="T263" si="444">+T262+O263-P263-Q263</f>
        <v>0</v>
      </c>
      <c r="U263" s="279">
        <f t="shared" ref="U263" si="445">+G263</f>
        <v>44283</v>
      </c>
      <c r="V263" s="5">
        <f t="shared" ref="V263" si="446">+H263</f>
        <v>0</v>
      </c>
      <c r="W263" s="27">
        <f t="shared" ref="W263" si="447">+I263</f>
        <v>981</v>
      </c>
      <c r="X263" s="254">
        <f t="shared" ref="X263" si="448">+X262+V263-J263</f>
        <v>0</v>
      </c>
      <c r="Y263" s="5">
        <f t="shared" ref="Y263" si="449">+O263</f>
        <v>0</v>
      </c>
      <c r="Z263" s="251">
        <f t="shared" ref="Z263" si="450">+Z262+Y263-P263-Q263</f>
        <v>0</v>
      </c>
    </row>
    <row r="264" spans="1:26" ht="22.5" x14ac:dyDescent="0.55000000000000004">
      <c r="A264">
        <v>267</v>
      </c>
      <c r="B264" s="249"/>
      <c r="C264" s="45"/>
      <c r="D264" t="s">
        <v>554</v>
      </c>
      <c r="E264">
        <v>24</v>
      </c>
      <c r="F264">
        <v>226</v>
      </c>
      <c r="G264" s="1">
        <v>44284</v>
      </c>
      <c r="H264" s="130">
        <v>0</v>
      </c>
      <c r="I264" s="248">
        <f t="shared" ref="I264" si="451">+I263+H264</f>
        <v>981</v>
      </c>
      <c r="J264" s="130"/>
      <c r="K264" s="253">
        <f t="shared" ref="K264" si="452">+K263+J264</f>
        <v>977</v>
      </c>
      <c r="L264" s="276">
        <f t="shared" ref="L264" si="453">+L263+J264</f>
        <v>78</v>
      </c>
      <c r="M264" s="5"/>
      <c r="N264" s="253">
        <f t="shared" ref="N264" si="454">+N263+M264</f>
        <v>3</v>
      </c>
      <c r="O264" s="130">
        <v>0</v>
      </c>
      <c r="P264" s="130"/>
      <c r="Q264" s="6"/>
      <c r="R264" s="277">
        <f t="shared" ref="R264" si="455">+R263+Q264</f>
        <v>352</v>
      </c>
      <c r="S264" s="239">
        <f t="shared" ref="S264" si="456">+S263+Q264</f>
        <v>591</v>
      </c>
      <c r="T264" s="254">
        <f t="shared" ref="T264" si="457">+T263+O264-P264-Q264</f>
        <v>0</v>
      </c>
      <c r="U264" s="279">
        <f t="shared" ref="U264" si="458">+G264</f>
        <v>44284</v>
      </c>
      <c r="V264" s="5">
        <f t="shared" ref="V264" si="459">+H264</f>
        <v>0</v>
      </c>
      <c r="W264" s="27">
        <f t="shared" ref="W264" si="460">+I264</f>
        <v>981</v>
      </c>
      <c r="X264" s="254">
        <f t="shared" ref="X264" si="461">+X263+V264-J264</f>
        <v>0</v>
      </c>
      <c r="Y264" s="5">
        <f t="shared" ref="Y264" si="462">+O264</f>
        <v>0</v>
      </c>
      <c r="Z264" s="251">
        <f t="shared" ref="Z264" si="463">+Z263+Y264-P264-Q264</f>
        <v>0</v>
      </c>
    </row>
    <row r="265" spans="1:26" ht="22.5" x14ac:dyDescent="0.55000000000000004">
      <c r="A265">
        <v>268</v>
      </c>
      <c r="B265" s="249"/>
      <c r="C265" s="45"/>
      <c r="D265" t="s">
        <v>555</v>
      </c>
      <c r="E265">
        <v>24</v>
      </c>
      <c r="F265">
        <v>227</v>
      </c>
      <c r="G265" s="1">
        <v>44285</v>
      </c>
      <c r="H265" s="130">
        <v>0</v>
      </c>
      <c r="I265" s="248">
        <f t="shared" ref="I265" si="464">+I264+H265</f>
        <v>981</v>
      </c>
      <c r="J265" s="130"/>
      <c r="K265" s="253">
        <f t="shared" ref="K265" si="465">+K264+J265</f>
        <v>977</v>
      </c>
      <c r="L265" s="276">
        <f t="shared" ref="L265" si="466">+L264+J265</f>
        <v>78</v>
      </c>
      <c r="M265" s="5"/>
      <c r="N265" s="253">
        <f t="shared" ref="N265" si="467">+N264+M265</f>
        <v>3</v>
      </c>
      <c r="O265" s="130">
        <v>0</v>
      </c>
      <c r="P265" s="130"/>
      <c r="Q265" s="6"/>
      <c r="R265" s="277">
        <f t="shared" ref="R265" si="468">+R264+Q265</f>
        <v>352</v>
      </c>
      <c r="S265" s="239">
        <f t="shared" ref="S265" si="469">+S264+Q265</f>
        <v>591</v>
      </c>
      <c r="T265" s="254">
        <f t="shared" ref="T265" si="470">+T264+O265-P265-Q265</f>
        <v>0</v>
      </c>
      <c r="U265" s="279">
        <f t="shared" ref="U265" si="471">+G265</f>
        <v>44285</v>
      </c>
      <c r="V265" s="5">
        <f t="shared" ref="V265" si="472">+H265</f>
        <v>0</v>
      </c>
      <c r="W265" s="27">
        <f t="shared" ref="W265" si="473">+I265</f>
        <v>981</v>
      </c>
      <c r="X265" s="254">
        <f t="shared" ref="X265" si="474">+X264+V265-J265</f>
        <v>0</v>
      </c>
      <c r="Y265" s="5">
        <f t="shared" ref="Y265" si="475">+O265</f>
        <v>0</v>
      </c>
      <c r="Z265" s="251">
        <f t="shared" ref="Z265" si="476">+Z264+Y265-P265-Q265</f>
        <v>0</v>
      </c>
    </row>
    <row r="266" spans="1:26" ht="22.5" x14ac:dyDescent="0.55000000000000004">
      <c r="A266">
        <v>269</v>
      </c>
      <c r="B266" s="249"/>
      <c r="C266" s="45"/>
      <c r="D266" t="s">
        <v>557</v>
      </c>
      <c r="E266">
        <v>24</v>
      </c>
      <c r="F266">
        <v>228</v>
      </c>
      <c r="G266" s="1">
        <v>44286</v>
      </c>
      <c r="H266" s="130">
        <v>0</v>
      </c>
      <c r="I266" s="248">
        <f t="shared" ref="I266" si="477">+I265+H266</f>
        <v>981</v>
      </c>
      <c r="J266" s="130"/>
      <c r="K266" s="253">
        <f t="shared" ref="K266" si="478">+K265+J266</f>
        <v>977</v>
      </c>
      <c r="L266" s="276">
        <f t="shared" ref="L266" si="479">+L265+J266</f>
        <v>78</v>
      </c>
      <c r="M266" s="5"/>
      <c r="N266" s="253">
        <f t="shared" ref="N266" si="480">+N265+M266</f>
        <v>3</v>
      </c>
      <c r="O266" s="130">
        <v>0</v>
      </c>
      <c r="P266" s="130"/>
      <c r="Q266" s="6"/>
      <c r="R266" s="277">
        <f t="shared" ref="R266" si="481">+R265+Q266</f>
        <v>352</v>
      </c>
      <c r="S266" s="239">
        <f t="shared" ref="S266" si="482">+S265+Q266</f>
        <v>591</v>
      </c>
      <c r="T266" s="254">
        <f t="shared" ref="T266" si="483">+T265+O266-P266-Q266</f>
        <v>0</v>
      </c>
      <c r="U266" s="279">
        <f t="shared" ref="U266" si="484">+G266</f>
        <v>44286</v>
      </c>
      <c r="V266" s="5">
        <f t="shared" ref="V266" si="485">+H266</f>
        <v>0</v>
      </c>
      <c r="W266" s="27">
        <f t="shared" ref="W266" si="486">+I266</f>
        <v>981</v>
      </c>
      <c r="X266" s="254">
        <f t="shared" ref="X266" si="487">+X265+V266-J266</f>
        <v>0</v>
      </c>
      <c r="Y266" s="5">
        <f t="shared" ref="Y266" si="488">+O266</f>
        <v>0</v>
      </c>
      <c r="Z266" s="251">
        <f t="shared" ref="Z266" si="489">+Z265+Y266-P266-Q266</f>
        <v>0</v>
      </c>
    </row>
    <row r="267" spans="1:26" ht="22.5" x14ac:dyDescent="0.55000000000000004">
      <c r="A267">
        <v>270</v>
      </c>
      <c r="B267" s="249"/>
      <c r="C267" s="45"/>
      <c r="D267" t="s">
        <v>558</v>
      </c>
      <c r="E267">
        <v>24</v>
      </c>
      <c r="F267">
        <v>229</v>
      </c>
      <c r="G267" s="1">
        <v>44287</v>
      </c>
      <c r="H267" s="130">
        <v>0</v>
      </c>
      <c r="I267" s="248">
        <f t="shared" ref="I267" si="490">+I266+H267</f>
        <v>981</v>
      </c>
      <c r="J267" s="130"/>
      <c r="K267" s="253">
        <f t="shared" ref="K267" si="491">+K266+J267</f>
        <v>977</v>
      </c>
      <c r="L267" s="276">
        <f t="shared" ref="L267" si="492">+L266+J267</f>
        <v>78</v>
      </c>
      <c r="M267" s="5"/>
      <c r="N267" s="253">
        <f t="shared" ref="N267" si="493">+N266+M267</f>
        <v>3</v>
      </c>
      <c r="O267" s="130">
        <v>0</v>
      </c>
      <c r="P267" s="130"/>
      <c r="Q267" s="6"/>
      <c r="R267" s="277">
        <f t="shared" ref="R267" si="494">+R266+Q267</f>
        <v>352</v>
      </c>
      <c r="S267" s="239">
        <f t="shared" ref="S267" si="495">+S266+Q267</f>
        <v>591</v>
      </c>
      <c r="T267" s="254">
        <f t="shared" ref="T267" si="496">+T266+O267-P267-Q267</f>
        <v>0</v>
      </c>
      <c r="U267" s="279">
        <f t="shared" ref="U267" si="497">+G267</f>
        <v>44287</v>
      </c>
      <c r="V267" s="5">
        <f t="shared" ref="V267" si="498">+H267</f>
        <v>0</v>
      </c>
      <c r="W267" s="27">
        <f t="shared" ref="W267" si="499">+I267</f>
        <v>981</v>
      </c>
      <c r="X267" s="254">
        <f t="shared" ref="X267" si="500">+X266+V267-J267</f>
        <v>0</v>
      </c>
      <c r="Y267" s="5">
        <f t="shared" ref="Y267" si="501">+O267</f>
        <v>0</v>
      </c>
      <c r="Z267" s="251">
        <f t="shared" ref="Z267" si="502">+Z266+Y267-P267-Q267</f>
        <v>0</v>
      </c>
    </row>
    <row r="268" spans="1:26" ht="22.5" x14ac:dyDescent="0.55000000000000004">
      <c r="A268">
        <v>271</v>
      </c>
      <c r="B268" s="249"/>
      <c r="C268" s="45"/>
      <c r="D268" t="s">
        <v>559</v>
      </c>
      <c r="E268">
        <v>24</v>
      </c>
      <c r="F268">
        <v>230</v>
      </c>
      <c r="G268" s="1">
        <v>44288</v>
      </c>
      <c r="H268" s="130">
        <v>0</v>
      </c>
      <c r="I268" s="248">
        <f t="shared" ref="I268" si="503">+I267+H268</f>
        <v>981</v>
      </c>
      <c r="J268" s="130"/>
      <c r="K268" s="253">
        <f t="shared" ref="K268" si="504">+K267+J268</f>
        <v>977</v>
      </c>
      <c r="L268" s="276">
        <f t="shared" ref="L268" si="505">+L267+J268</f>
        <v>78</v>
      </c>
      <c r="M268" s="5"/>
      <c r="N268" s="253">
        <f t="shared" ref="N268" si="506">+N267+M268</f>
        <v>3</v>
      </c>
      <c r="O268" s="130">
        <v>0</v>
      </c>
      <c r="P268" s="130"/>
      <c r="Q268" s="6"/>
      <c r="R268" s="277">
        <f t="shared" ref="R268" si="507">+R267+Q268</f>
        <v>352</v>
      </c>
      <c r="S268" s="239">
        <f t="shared" ref="S268" si="508">+S267+Q268</f>
        <v>591</v>
      </c>
      <c r="T268" s="254">
        <f t="shared" ref="T268" si="509">+T267+O268-P268-Q268</f>
        <v>0</v>
      </c>
      <c r="U268" s="279">
        <f t="shared" ref="U268" si="510">+G268</f>
        <v>44288</v>
      </c>
      <c r="V268" s="5">
        <f t="shared" ref="V268" si="511">+H268</f>
        <v>0</v>
      </c>
      <c r="W268" s="27">
        <f t="shared" ref="W268" si="512">+I268</f>
        <v>981</v>
      </c>
      <c r="X268" s="254">
        <f t="shared" ref="X268" si="513">+X267+V268-J268</f>
        <v>0</v>
      </c>
      <c r="Y268" s="5">
        <f t="shared" ref="Y268" si="514">+O268</f>
        <v>0</v>
      </c>
      <c r="Z268" s="251">
        <f t="shared" ref="Z268" si="515">+Z267+Y268-P268-Q268</f>
        <v>0</v>
      </c>
    </row>
    <row r="269" spans="1:26" ht="22.5" x14ac:dyDescent="0.55000000000000004">
      <c r="A269">
        <v>272</v>
      </c>
      <c r="B269" s="249"/>
      <c r="C269" s="45"/>
      <c r="D269" t="s">
        <v>560</v>
      </c>
      <c r="E269">
        <v>24</v>
      </c>
      <c r="F269">
        <v>231</v>
      </c>
      <c r="G269" s="1">
        <v>44289</v>
      </c>
      <c r="H269" s="130">
        <v>0</v>
      </c>
      <c r="I269" s="248">
        <f t="shared" ref="I269" si="516">+I268+H269</f>
        <v>981</v>
      </c>
      <c r="J269" s="130"/>
      <c r="K269" s="253">
        <f t="shared" ref="K269" si="517">+K268+J269</f>
        <v>977</v>
      </c>
      <c r="L269" s="276">
        <f t="shared" ref="L269" si="518">+L268+J269</f>
        <v>78</v>
      </c>
      <c r="M269" s="5"/>
      <c r="N269" s="253">
        <f t="shared" ref="N269" si="519">+N268+M269</f>
        <v>3</v>
      </c>
      <c r="O269" s="130">
        <v>0</v>
      </c>
      <c r="P269" s="130"/>
      <c r="Q269" s="6"/>
      <c r="R269" s="277">
        <f t="shared" ref="R269" si="520">+R268+Q269</f>
        <v>352</v>
      </c>
      <c r="S269" s="239">
        <f t="shared" ref="S269" si="521">+S268+Q269</f>
        <v>591</v>
      </c>
      <c r="T269" s="254">
        <f t="shared" ref="T269" si="522">+T268+O269-P269-Q269</f>
        <v>0</v>
      </c>
      <c r="U269" s="279">
        <f t="shared" ref="U269" si="523">+G269</f>
        <v>44289</v>
      </c>
      <c r="V269" s="5">
        <f t="shared" ref="V269" si="524">+H269</f>
        <v>0</v>
      </c>
      <c r="W269" s="27">
        <f t="shared" ref="W269" si="525">+I269</f>
        <v>981</v>
      </c>
      <c r="X269" s="254">
        <f t="shared" ref="X269" si="526">+X268+V269-J269</f>
        <v>0</v>
      </c>
      <c r="Y269" s="5">
        <f t="shared" ref="Y269" si="527">+O269</f>
        <v>0</v>
      </c>
      <c r="Z269" s="251">
        <f t="shared" ref="Z269" si="528">+Z268+Y269-P269-Q269</f>
        <v>0</v>
      </c>
    </row>
    <row r="270" spans="1:26" ht="22.5" x14ac:dyDescent="0.55000000000000004">
      <c r="A270">
        <v>273</v>
      </c>
      <c r="B270" s="249"/>
      <c r="C270" s="45"/>
      <c r="D270" t="s">
        <v>561</v>
      </c>
      <c r="E270">
        <v>24</v>
      </c>
      <c r="F270">
        <v>232</v>
      </c>
      <c r="G270" s="1">
        <v>44290</v>
      </c>
      <c r="H270" s="130">
        <v>0</v>
      </c>
      <c r="I270" s="248">
        <f t="shared" ref="I270" si="529">+I269+H270</f>
        <v>981</v>
      </c>
      <c r="J270" s="130"/>
      <c r="K270" s="253">
        <f t="shared" ref="K270" si="530">+K269+J270</f>
        <v>977</v>
      </c>
      <c r="L270" s="276">
        <f t="shared" ref="L270" si="531">+L269+J270</f>
        <v>78</v>
      </c>
      <c r="M270" s="5"/>
      <c r="N270" s="253">
        <f t="shared" ref="N270" si="532">+N269+M270</f>
        <v>3</v>
      </c>
      <c r="O270" s="130">
        <v>0</v>
      </c>
      <c r="P270" s="130"/>
      <c r="Q270" s="6"/>
      <c r="R270" s="277">
        <f t="shared" ref="R270" si="533">+R269+Q270</f>
        <v>352</v>
      </c>
      <c r="S270" s="239">
        <f t="shared" ref="S270" si="534">+S269+Q270</f>
        <v>591</v>
      </c>
      <c r="T270" s="254">
        <f t="shared" ref="T270" si="535">+T269+O270-P270-Q270</f>
        <v>0</v>
      </c>
      <c r="U270" s="279">
        <f t="shared" ref="U270" si="536">+G270</f>
        <v>44290</v>
      </c>
      <c r="V270" s="5">
        <f t="shared" ref="V270" si="537">+H270</f>
        <v>0</v>
      </c>
      <c r="W270" s="27">
        <f t="shared" ref="W270" si="538">+I270</f>
        <v>981</v>
      </c>
      <c r="X270" s="254">
        <f t="shared" ref="X270" si="539">+X269+V270-J270</f>
        <v>0</v>
      </c>
      <c r="Y270" s="5">
        <f t="shared" ref="Y270" si="540">+O270</f>
        <v>0</v>
      </c>
      <c r="Z270" s="251">
        <f t="shared" ref="Z270" si="541">+Z269+Y270-P270-Q270</f>
        <v>0</v>
      </c>
    </row>
    <row r="271" spans="1:26" ht="22.5" x14ac:dyDescent="0.55000000000000004">
      <c r="A271">
        <v>274</v>
      </c>
      <c r="B271" s="249"/>
      <c r="C271" s="45"/>
      <c r="D271" t="s">
        <v>562</v>
      </c>
      <c r="E271">
        <v>24</v>
      </c>
      <c r="F271">
        <v>233</v>
      </c>
      <c r="G271" s="1">
        <v>44291</v>
      </c>
      <c r="H271" s="130">
        <v>0</v>
      </c>
      <c r="I271" s="248">
        <f t="shared" ref="I271" si="542">+I270+H271</f>
        <v>981</v>
      </c>
      <c r="J271" s="130"/>
      <c r="K271" s="253">
        <f t="shared" ref="K271" si="543">+K270+J271</f>
        <v>977</v>
      </c>
      <c r="L271" s="276">
        <f t="shared" ref="L271" si="544">+L270+J271</f>
        <v>78</v>
      </c>
      <c r="M271" s="5"/>
      <c r="N271" s="253">
        <f t="shared" ref="N271" si="545">+N270+M271</f>
        <v>3</v>
      </c>
      <c r="O271" s="130">
        <v>0</v>
      </c>
      <c r="P271" s="130"/>
      <c r="Q271" s="6"/>
      <c r="R271" s="277">
        <f t="shared" ref="R271" si="546">+R270+Q271</f>
        <v>352</v>
      </c>
      <c r="S271" s="239">
        <f t="shared" ref="S271" si="547">+S270+Q271</f>
        <v>591</v>
      </c>
      <c r="T271" s="254">
        <f t="shared" ref="T271" si="548">+T270+O271-P271-Q271</f>
        <v>0</v>
      </c>
      <c r="U271" s="279">
        <f t="shared" ref="U271" si="549">+G271</f>
        <v>44291</v>
      </c>
      <c r="V271" s="5">
        <f t="shared" ref="V271" si="550">+H271</f>
        <v>0</v>
      </c>
      <c r="W271" s="27">
        <f t="shared" ref="W271" si="551">+I271</f>
        <v>981</v>
      </c>
      <c r="X271" s="254">
        <f t="shared" ref="X271" si="552">+X270+V271-J271</f>
        <v>0</v>
      </c>
      <c r="Y271" s="5">
        <f t="shared" ref="Y271" si="553">+O271</f>
        <v>0</v>
      </c>
      <c r="Z271" s="251">
        <f t="shared" ref="Z271" si="554">+Z270+Y271-P271-Q271</f>
        <v>0</v>
      </c>
    </row>
    <row r="272" spans="1:26" ht="22.5" x14ac:dyDescent="0.55000000000000004">
      <c r="A272">
        <v>275</v>
      </c>
      <c r="B272" s="249"/>
      <c r="C272" s="45"/>
      <c r="D272" t="s">
        <v>563</v>
      </c>
      <c r="E272">
        <v>24</v>
      </c>
      <c r="F272">
        <v>234</v>
      </c>
      <c r="G272" s="1">
        <v>44292</v>
      </c>
      <c r="H272" s="130">
        <v>0</v>
      </c>
      <c r="I272" s="248">
        <f t="shared" ref="I272" si="555">+I271+H272</f>
        <v>981</v>
      </c>
      <c r="J272" s="130"/>
      <c r="K272" s="253">
        <f t="shared" ref="K272" si="556">+K271+J272</f>
        <v>977</v>
      </c>
      <c r="L272" s="276">
        <f t="shared" ref="L272" si="557">+L271+J272</f>
        <v>78</v>
      </c>
      <c r="M272" s="5"/>
      <c r="N272" s="253">
        <f t="shared" ref="N272" si="558">+N271+M272</f>
        <v>3</v>
      </c>
      <c r="O272" s="130">
        <v>0</v>
      </c>
      <c r="P272" s="130"/>
      <c r="Q272" s="6"/>
      <c r="R272" s="277">
        <f t="shared" ref="R272" si="559">+R271+Q272</f>
        <v>352</v>
      </c>
      <c r="S272" s="239">
        <f t="shared" ref="S272" si="560">+S271+Q272</f>
        <v>591</v>
      </c>
      <c r="T272" s="254">
        <f t="shared" ref="T272" si="561">+T271+O272-P272-Q272</f>
        <v>0</v>
      </c>
      <c r="U272" s="279">
        <f t="shared" ref="U272" si="562">+G272</f>
        <v>44292</v>
      </c>
      <c r="V272" s="5">
        <f t="shared" ref="V272" si="563">+H272</f>
        <v>0</v>
      </c>
      <c r="W272" s="27">
        <f t="shared" ref="W272" si="564">+I272</f>
        <v>981</v>
      </c>
      <c r="X272" s="254">
        <f t="shared" ref="X272" si="565">+X271+V272-J272</f>
        <v>0</v>
      </c>
      <c r="Y272" s="5">
        <f t="shared" ref="Y272" si="566">+O272</f>
        <v>0</v>
      </c>
      <c r="Z272" s="251">
        <f t="shared" ref="Z272" si="567">+Z271+Y272-P272-Q272</f>
        <v>0</v>
      </c>
    </row>
    <row r="273" spans="1:26" ht="22.5" x14ac:dyDescent="0.55000000000000004">
      <c r="A273">
        <v>276</v>
      </c>
      <c r="B273" s="249"/>
      <c r="C273" s="45"/>
      <c r="D273" t="s">
        <v>564</v>
      </c>
      <c r="E273">
        <v>24</v>
      </c>
      <c r="F273">
        <v>235</v>
      </c>
      <c r="G273" s="1">
        <v>44293</v>
      </c>
      <c r="H273" s="130">
        <v>0</v>
      </c>
      <c r="I273" s="248">
        <f t="shared" ref="I273" si="568">+I272+H273</f>
        <v>981</v>
      </c>
      <c r="J273" s="130"/>
      <c r="K273" s="253">
        <f t="shared" ref="K273" si="569">+K272+J273</f>
        <v>977</v>
      </c>
      <c r="L273" s="276">
        <f t="shared" ref="L273" si="570">+L272+J273</f>
        <v>78</v>
      </c>
      <c r="M273" s="5"/>
      <c r="N273" s="253">
        <f t="shared" ref="N273" si="571">+N272+M273</f>
        <v>3</v>
      </c>
      <c r="O273" s="130">
        <v>0</v>
      </c>
      <c r="P273" s="130"/>
      <c r="Q273" s="6"/>
      <c r="R273" s="277">
        <f t="shared" ref="R273" si="572">+R272+Q273</f>
        <v>352</v>
      </c>
      <c r="S273" s="239">
        <f t="shared" ref="S273" si="573">+S272+Q273</f>
        <v>591</v>
      </c>
      <c r="T273" s="254">
        <f t="shared" ref="T273" si="574">+T272+O273-P273-Q273</f>
        <v>0</v>
      </c>
      <c r="U273" s="279">
        <f t="shared" ref="U273" si="575">+G273</f>
        <v>44293</v>
      </c>
      <c r="V273" s="5">
        <f t="shared" ref="V273" si="576">+H273</f>
        <v>0</v>
      </c>
      <c r="W273" s="27">
        <f t="shared" ref="W273" si="577">+I273</f>
        <v>981</v>
      </c>
      <c r="X273" s="254">
        <f t="shared" ref="X273" si="578">+X272+V273-J273</f>
        <v>0</v>
      </c>
      <c r="Y273" s="5">
        <f t="shared" ref="Y273" si="579">+O273</f>
        <v>0</v>
      </c>
      <c r="Z273" s="251">
        <f t="shared" ref="Z273" si="580">+Z272+Y273-P273-Q273</f>
        <v>0</v>
      </c>
    </row>
    <row r="274" spans="1:26" ht="22.5" x14ac:dyDescent="0.55000000000000004">
      <c r="A274">
        <v>277</v>
      </c>
      <c r="B274" s="249"/>
      <c r="C274" s="45"/>
      <c r="D274" t="s">
        <v>565</v>
      </c>
      <c r="E274">
        <v>24</v>
      </c>
      <c r="F274">
        <v>236</v>
      </c>
      <c r="G274" s="1">
        <v>44294</v>
      </c>
      <c r="H274" s="130">
        <v>0</v>
      </c>
      <c r="I274" s="248">
        <f t="shared" ref="I274" si="581">+I273+H274</f>
        <v>981</v>
      </c>
      <c r="J274" s="130"/>
      <c r="K274" s="253">
        <f t="shared" ref="K274" si="582">+K273+J274</f>
        <v>977</v>
      </c>
      <c r="L274" s="276">
        <f t="shared" ref="L274" si="583">+L273+J274</f>
        <v>78</v>
      </c>
      <c r="M274" s="5"/>
      <c r="N274" s="253">
        <f t="shared" ref="N274" si="584">+N273+M274</f>
        <v>3</v>
      </c>
      <c r="O274" s="130">
        <v>0</v>
      </c>
      <c r="P274" s="130"/>
      <c r="Q274" s="6"/>
      <c r="R274" s="277">
        <f t="shared" ref="R274" si="585">+R273+Q274</f>
        <v>352</v>
      </c>
      <c r="S274" s="239">
        <f t="shared" ref="S274" si="586">+S273+Q274</f>
        <v>591</v>
      </c>
      <c r="T274" s="254">
        <f t="shared" ref="T274" si="587">+T273+O274-P274-Q274</f>
        <v>0</v>
      </c>
      <c r="U274" s="279">
        <f t="shared" ref="U274" si="588">+G274</f>
        <v>44294</v>
      </c>
      <c r="V274" s="5">
        <f t="shared" ref="V274" si="589">+H274</f>
        <v>0</v>
      </c>
      <c r="W274" s="27">
        <f t="shared" ref="W274" si="590">+I274</f>
        <v>981</v>
      </c>
      <c r="X274" s="254">
        <f t="shared" ref="X274" si="591">+X273+V274-J274</f>
        <v>0</v>
      </c>
      <c r="Y274" s="5">
        <f t="shared" ref="Y274" si="592">+O274</f>
        <v>0</v>
      </c>
      <c r="Z274" s="251">
        <f t="shared" ref="Z274" si="593">+Z273+Y274-P274-Q274</f>
        <v>0</v>
      </c>
    </row>
    <row r="275" spans="1:26" ht="22.5" x14ac:dyDescent="0.55000000000000004">
      <c r="A275">
        <v>278</v>
      </c>
      <c r="B275" s="249"/>
      <c r="C275" s="45"/>
      <c r="D275" t="s">
        <v>566</v>
      </c>
      <c r="E275">
        <v>24</v>
      </c>
      <c r="F275">
        <v>237</v>
      </c>
      <c r="G275" s="1">
        <v>44295</v>
      </c>
      <c r="H275" s="130">
        <v>0</v>
      </c>
      <c r="I275" s="248">
        <f t="shared" ref="I275" si="594">+I274+H275</f>
        <v>981</v>
      </c>
      <c r="J275" s="130"/>
      <c r="K275" s="253">
        <f t="shared" ref="K275" si="595">+K274+J275</f>
        <v>977</v>
      </c>
      <c r="L275" s="276">
        <f t="shared" ref="L275" si="596">+L274+J275</f>
        <v>78</v>
      </c>
      <c r="M275" s="5"/>
      <c r="N275" s="253">
        <f t="shared" ref="N275" si="597">+N274+M275</f>
        <v>3</v>
      </c>
      <c r="O275" s="130">
        <v>0</v>
      </c>
      <c r="P275" s="130"/>
      <c r="Q275" s="6"/>
      <c r="R275" s="277">
        <f t="shared" ref="R275" si="598">+R274+Q275</f>
        <v>352</v>
      </c>
      <c r="S275" s="239">
        <f t="shared" ref="S275" si="599">+S274+Q275</f>
        <v>591</v>
      </c>
      <c r="T275" s="254">
        <f t="shared" ref="T275" si="600">+T274+O275-P275-Q275</f>
        <v>0</v>
      </c>
      <c r="U275" s="279">
        <f t="shared" ref="U275" si="601">+G275</f>
        <v>44295</v>
      </c>
      <c r="V275" s="5">
        <f t="shared" ref="V275" si="602">+H275</f>
        <v>0</v>
      </c>
      <c r="W275" s="27">
        <f t="shared" ref="W275" si="603">+I275</f>
        <v>981</v>
      </c>
      <c r="X275" s="254">
        <f t="shared" ref="X275" si="604">+X274+V275-J275</f>
        <v>0</v>
      </c>
      <c r="Y275" s="5">
        <f t="shared" ref="Y275" si="605">+O275</f>
        <v>0</v>
      </c>
      <c r="Z275" s="251">
        <f t="shared" ref="Z275" si="606">+Z274+Y275-P275-Q275</f>
        <v>0</v>
      </c>
    </row>
    <row r="276" spans="1:26" ht="22.5" x14ac:dyDescent="0.55000000000000004">
      <c r="A276">
        <v>279</v>
      </c>
      <c r="B276" s="249"/>
      <c r="C276" s="45"/>
      <c r="D276" t="s">
        <v>567</v>
      </c>
      <c r="E276">
        <v>24</v>
      </c>
      <c r="F276">
        <v>238</v>
      </c>
      <c r="G276" s="1">
        <v>44296</v>
      </c>
      <c r="H276" s="130">
        <v>0</v>
      </c>
      <c r="I276" s="248">
        <f t="shared" ref="I276" si="607">+I275+H276</f>
        <v>981</v>
      </c>
      <c r="J276" s="130"/>
      <c r="K276" s="253">
        <f t="shared" ref="K276" si="608">+K275+J276</f>
        <v>977</v>
      </c>
      <c r="L276" s="276">
        <f t="shared" ref="L276" si="609">+L275+J276</f>
        <v>78</v>
      </c>
      <c r="M276" s="5"/>
      <c r="N276" s="253">
        <f t="shared" ref="N276" si="610">+N275+M276</f>
        <v>3</v>
      </c>
      <c r="O276" s="130">
        <v>0</v>
      </c>
      <c r="P276" s="130"/>
      <c r="Q276" s="6"/>
      <c r="R276" s="277">
        <f t="shared" ref="R276" si="611">+R275+Q276</f>
        <v>352</v>
      </c>
      <c r="S276" s="239">
        <f t="shared" ref="S276" si="612">+S275+Q276</f>
        <v>591</v>
      </c>
      <c r="T276" s="254">
        <f t="shared" ref="T276" si="613">+T275+O276-P276-Q276</f>
        <v>0</v>
      </c>
      <c r="U276" s="279">
        <f t="shared" ref="U276" si="614">+G276</f>
        <v>44296</v>
      </c>
      <c r="V276" s="5">
        <f t="shared" ref="V276" si="615">+H276</f>
        <v>0</v>
      </c>
      <c r="W276" s="27">
        <f t="shared" ref="W276" si="616">+I276</f>
        <v>981</v>
      </c>
      <c r="X276" s="254">
        <f t="shared" ref="X276" si="617">+X275+V276-J276</f>
        <v>0</v>
      </c>
      <c r="Y276" s="5">
        <f t="shared" ref="Y276" si="618">+O276</f>
        <v>0</v>
      </c>
      <c r="Z276" s="251">
        <f t="shared" ref="Z276" si="619">+Z275+Y276-P276-Q276</f>
        <v>0</v>
      </c>
    </row>
    <row r="277" spans="1:26" ht="22.5" x14ac:dyDescent="0.55000000000000004">
      <c r="A277">
        <v>280</v>
      </c>
      <c r="B277" s="249"/>
      <c r="C277" s="45"/>
      <c r="D277" t="s">
        <v>568</v>
      </c>
      <c r="E277">
        <v>24</v>
      </c>
      <c r="F277">
        <v>239</v>
      </c>
      <c r="G277" s="1">
        <v>44297</v>
      </c>
      <c r="H277" s="130">
        <v>0</v>
      </c>
      <c r="I277" s="248">
        <f t="shared" ref="I277:I279" si="620">+I276+H277</f>
        <v>981</v>
      </c>
      <c r="J277" s="130"/>
      <c r="K277" s="253">
        <f t="shared" ref="K277:K279" si="621">+K276+J277</f>
        <v>977</v>
      </c>
      <c r="L277" s="276">
        <f t="shared" ref="L277:L279" si="622">+L276+J277</f>
        <v>78</v>
      </c>
      <c r="M277" s="5"/>
      <c r="N277" s="253">
        <f t="shared" ref="N277:N279" si="623">+N276+M277</f>
        <v>3</v>
      </c>
      <c r="O277" s="130">
        <v>0</v>
      </c>
      <c r="P277" s="130"/>
      <c r="Q277" s="6"/>
      <c r="R277" s="277">
        <f t="shared" ref="R277:R279" si="624">+R276+Q277</f>
        <v>352</v>
      </c>
      <c r="S277" s="239">
        <f t="shared" ref="S277:S279" si="625">+S276+Q277</f>
        <v>591</v>
      </c>
      <c r="T277" s="254">
        <f t="shared" ref="T277:T279" si="626">+T276+O277-P277-Q277</f>
        <v>0</v>
      </c>
      <c r="U277" s="279">
        <f t="shared" ref="U277:U279" si="627">+G277</f>
        <v>44297</v>
      </c>
      <c r="V277" s="5">
        <f t="shared" ref="V277:V279" si="628">+H277</f>
        <v>0</v>
      </c>
      <c r="W277" s="27">
        <f t="shared" ref="W277:W279" si="629">+I277</f>
        <v>981</v>
      </c>
      <c r="X277" s="254">
        <f t="shared" ref="X277:X279" si="630">+X276+V277-J277</f>
        <v>0</v>
      </c>
      <c r="Y277" s="5">
        <f t="shared" ref="Y277:Y279" si="631">+O277</f>
        <v>0</v>
      </c>
      <c r="Z277" s="251">
        <f t="shared" ref="Z277:Z279" si="632">+Z276+Y277-P277-Q277</f>
        <v>0</v>
      </c>
    </row>
    <row r="278" spans="1:26" ht="22.5" x14ac:dyDescent="0.55000000000000004">
      <c r="A278">
        <v>281</v>
      </c>
      <c r="B278" s="249"/>
      <c r="C278" s="45"/>
      <c r="D278" t="s">
        <v>569</v>
      </c>
      <c r="E278">
        <v>24</v>
      </c>
      <c r="F278">
        <v>240</v>
      </c>
      <c r="G278" s="1">
        <v>44298</v>
      </c>
      <c r="H278" s="130">
        <v>0</v>
      </c>
      <c r="I278" s="248">
        <f t="shared" si="620"/>
        <v>981</v>
      </c>
      <c r="J278" s="130"/>
      <c r="K278" s="253">
        <f t="shared" si="621"/>
        <v>977</v>
      </c>
      <c r="L278" s="276">
        <f t="shared" si="622"/>
        <v>78</v>
      </c>
      <c r="M278" s="5"/>
      <c r="N278" s="253">
        <f t="shared" si="623"/>
        <v>3</v>
      </c>
      <c r="O278" s="130">
        <v>0</v>
      </c>
      <c r="P278" s="130"/>
      <c r="Q278" s="6"/>
      <c r="R278" s="277">
        <f t="shared" si="624"/>
        <v>352</v>
      </c>
      <c r="S278" s="239">
        <f t="shared" si="625"/>
        <v>591</v>
      </c>
      <c r="T278" s="254">
        <f t="shared" si="626"/>
        <v>0</v>
      </c>
      <c r="U278" s="279">
        <f t="shared" si="627"/>
        <v>44298</v>
      </c>
      <c r="V278" s="5">
        <f t="shared" si="628"/>
        <v>0</v>
      </c>
      <c r="W278" s="27">
        <f t="shared" si="629"/>
        <v>981</v>
      </c>
      <c r="X278" s="254">
        <f t="shared" si="630"/>
        <v>0</v>
      </c>
      <c r="Y278" s="5">
        <f t="shared" si="631"/>
        <v>0</v>
      </c>
      <c r="Z278" s="251">
        <f t="shared" si="632"/>
        <v>0</v>
      </c>
    </row>
    <row r="279" spans="1:26" ht="22.5" x14ac:dyDescent="0.55000000000000004">
      <c r="A279">
        <v>282</v>
      </c>
      <c r="B279" s="249"/>
      <c r="C279" s="45"/>
      <c r="D279" t="s">
        <v>570</v>
      </c>
      <c r="E279">
        <v>24</v>
      </c>
      <c r="F279">
        <v>241</v>
      </c>
      <c r="G279" s="1">
        <v>44299</v>
      </c>
      <c r="H279" s="130">
        <v>0</v>
      </c>
      <c r="I279" s="248">
        <f t="shared" si="620"/>
        <v>981</v>
      </c>
      <c r="J279" s="130"/>
      <c r="K279" s="253">
        <f t="shared" si="621"/>
        <v>977</v>
      </c>
      <c r="L279" s="276">
        <f t="shared" si="622"/>
        <v>78</v>
      </c>
      <c r="M279" s="5"/>
      <c r="N279" s="253">
        <f t="shared" si="623"/>
        <v>3</v>
      </c>
      <c r="O279" s="130">
        <v>0</v>
      </c>
      <c r="P279" s="130"/>
      <c r="Q279" s="6"/>
      <c r="R279" s="277">
        <f t="shared" si="624"/>
        <v>352</v>
      </c>
      <c r="S279" s="239">
        <f t="shared" si="625"/>
        <v>591</v>
      </c>
      <c r="T279" s="254">
        <f t="shared" si="626"/>
        <v>0</v>
      </c>
      <c r="U279" s="279">
        <f t="shared" si="627"/>
        <v>44299</v>
      </c>
      <c r="V279" s="5">
        <f t="shared" si="628"/>
        <v>0</v>
      </c>
      <c r="W279" s="27">
        <f t="shared" si="629"/>
        <v>981</v>
      </c>
      <c r="X279" s="254">
        <f t="shared" si="630"/>
        <v>0</v>
      </c>
      <c r="Y279" s="5">
        <f t="shared" si="631"/>
        <v>0</v>
      </c>
      <c r="Z279" s="251">
        <f t="shared" si="632"/>
        <v>0</v>
      </c>
    </row>
    <row r="280" spans="1:26" ht="22.5" x14ac:dyDescent="0.55000000000000004">
      <c r="A280">
        <v>283</v>
      </c>
      <c r="B280" s="249"/>
      <c r="C280" s="45"/>
      <c r="D280" t="s">
        <v>571</v>
      </c>
      <c r="E280">
        <v>24</v>
      </c>
      <c r="F280">
        <v>242</v>
      </c>
      <c r="G280" s="1">
        <v>44300</v>
      </c>
      <c r="H280" s="130">
        <v>0</v>
      </c>
      <c r="I280" s="248">
        <f t="shared" ref="I280" si="633">+I279+H280</f>
        <v>981</v>
      </c>
      <c r="J280" s="130"/>
      <c r="K280" s="253">
        <f t="shared" ref="K280" si="634">+K279+J280</f>
        <v>977</v>
      </c>
      <c r="L280" s="276">
        <f t="shared" ref="L280" si="635">+L279+J280</f>
        <v>78</v>
      </c>
      <c r="M280" s="5"/>
      <c r="N280" s="253">
        <f t="shared" ref="N280" si="636">+N279+M280</f>
        <v>3</v>
      </c>
      <c r="O280" s="130">
        <v>0</v>
      </c>
      <c r="P280" s="130"/>
      <c r="Q280" s="6"/>
      <c r="R280" s="277">
        <f t="shared" ref="R280" si="637">+R279+Q280</f>
        <v>352</v>
      </c>
      <c r="S280" s="239">
        <f t="shared" ref="S280" si="638">+S279+Q280</f>
        <v>591</v>
      </c>
      <c r="T280" s="254">
        <f t="shared" ref="T280" si="639">+T279+O280-P280-Q280</f>
        <v>0</v>
      </c>
      <c r="U280" s="279">
        <f t="shared" ref="U280" si="640">+G280</f>
        <v>44300</v>
      </c>
      <c r="V280" s="5">
        <f t="shared" ref="V280" si="641">+H280</f>
        <v>0</v>
      </c>
      <c r="W280" s="27">
        <f t="shared" ref="W280" si="642">+I280</f>
        <v>981</v>
      </c>
      <c r="X280" s="254">
        <f t="shared" ref="X280" si="643">+X279+V280-J280</f>
        <v>0</v>
      </c>
      <c r="Y280" s="5">
        <f t="shared" ref="Y280" si="644">+O280</f>
        <v>0</v>
      </c>
      <c r="Z280" s="251">
        <f t="shared" ref="Z280" si="645">+Z279+Y280-P280-Q280</f>
        <v>0</v>
      </c>
    </row>
    <row r="281" spans="1:26" ht="22.5" x14ac:dyDescent="0.55000000000000004">
      <c r="A281">
        <v>284</v>
      </c>
      <c r="B281" s="249"/>
      <c r="C281" s="45"/>
      <c r="D281" t="s">
        <v>572</v>
      </c>
      <c r="E281">
        <v>24</v>
      </c>
      <c r="F281">
        <v>243</v>
      </c>
      <c r="G281" s="1">
        <v>44301</v>
      </c>
      <c r="H281" s="130">
        <v>0</v>
      </c>
      <c r="I281" s="248">
        <f t="shared" ref="I281" si="646">+I280+H281</f>
        <v>981</v>
      </c>
      <c r="J281" s="130"/>
      <c r="K281" s="253">
        <f t="shared" ref="K281" si="647">+K280+J281</f>
        <v>977</v>
      </c>
      <c r="L281" s="276">
        <f t="shared" ref="L281" si="648">+L280+J281</f>
        <v>78</v>
      </c>
      <c r="M281" s="5"/>
      <c r="N281" s="253">
        <f t="shared" ref="N281" si="649">+N280+M281</f>
        <v>3</v>
      </c>
      <c r="O281" s="130">
        <v>0</v>
      </c>
      <c r="P281" s="130"/>
      <c r="Q281" s="6"/>
      <c r="R281" s="277">
        <f t="shared" ref="R281" si="650">+R280+Q281</f>
        <v>352</v>
      </c>
      <c r="S281" s="239">
        <f t="shared" ref="S281" si="651">+S280+Q281</f>
        <v>591</v>
      </c>
      <c r="T281" s="254">
        <f t="shared" ref="T281" si="652">+T280+O281-P281-Q281</f>
        <v>0</v>
      </c>
      <c r="U281" s="279">
        <f t="shared" ref="U281" si="653">+G281</f>
        <v>44301</v>
      </c>
      <c r="V281" s="5">
        <f t="shared" ref="V281" si="654">+H281</f>
        <v>0</v>
      </c>
      <c r="W281" s="27">
        <f t="shared" ref="W281" si="655">+I281</f>
        <v>981</v>
      </c>
      <c r="X281" s="254">
        <f t="shared" ref="X281" si="656">+X280+V281-J281</f>
        <v>0</v>
      </c>
      <c r="Y281" s="5">
        <f t="shared" ref="Y281" si="657">+O281</f>
        <v>0</v>
      </c>
      <c r="Z281" s="251">
        <f t="shared" ref="Z281" si="658">+Z280+Y281-P281-Q281</f>
        <v>0</v>
      </c>
    </row>
    <row r="282" spans="1:26" ht="22.5" x14ac:dyDescent="0.55000000000000004">
      <c r="A282">
        <v>285</v>
      </c>
      <c r="B282" s="249"/>
      <c r="C282" s="45"/>
      <c r="D282" t="s">
        <v>573</v>
      </c>
      <c r="E282">
        <v>24</v>
      </c>
      <c r="F282">
        <v>244</v>
      </c>
      <c r="G282" s="1">
        <v>44302</v>
      </c>
      <c r="H282" s="130">
        <v>0</v>
      </c>
      <c r="I282" s="248">
        <f t="shared" ref="I282" si="659">+I281+H282</f>
        <v>981</v>
      </c>
      <c r="J282" s="130"/>
      <c r="K282" s="253">
        <f t="shared" ref="K282" si="660">+K281+J282</f>
        <v>977</v>
      </c>
      <c r="L282" s="276">
        <f t="shared" ref="L282" si="661">+L281+J282</f>
        <v>78</v>
      </c>
      <c r="M282" s="5"/>
      <c r="N282" s="253">
        <f t="shared" ref="N282" si="662">+N281+M282</f>
        <v>3</v>
      </c>
      <c r="O282" s="130">
        <v>0</v>
      </c>
      <c r="P282" s="130"/>
      <c r="Q282" s="6"/>
      <c r="R282" s="277">
        <f t="shared" ref="R282" si="663">+R281+Q282</f>
        <v>352</v>
      </c>
      <c r="S282" s="239">
        <f t="shared" ref="S282" si="664">+S281+Q282</f>
        <v>591</v>
      </c>
      <c r="T282" s="254">
        <f t="shared" ref="T282" si="665">+T281+O282-P282-Q282</f>
        <v>0</v>
      </c>
      <c r="U282" s="279">
        <f t="shared" ref="U282" si="666">+G282</f>
        <v>44302</v>
      </c>
      <c r="V282" s="5">
        <f t="shared" ref="V282" si="667">+H282</f>
        <v>0</v>
      </c>
      <c r="W282" s="27">
        <f t="shared" ref="W282" si="668">+I282</f>
        <v>981</v>
      </c>
      <c r="X282" s="254">
        <f t="shared" ref="X282" si="669">+X281+V282-J282</f>
        <v>0</v>
      </c>
      <c r="Y282" s="5">
        <f t="shared" ref="Y282" si="670">+O282</f>
        <v>0</v>
      </c>
      <c r="Z282" s="251">
        <f t="shared" ref="Z282" si="671">+Z281+Y282-P282-Q282</f>
        <v>0</v>
      </c>
    </row>
    <row r="283" spans="1:26" ht="22.5" x14ac:dyDescent="0.55000000000000004">
      <c r="A283">
        <v>286</v>
      </c>
      <c r="B283" s="249"/>
      <c r="C283" s="45"/>
      <c r="D283" t="s">
        <v>574</v>
      </c>
      <c r="E283">
        <v>24</v>
      </c>
      <c r="F283">
        <v>245</v>
      </c>
      <c r="G283" s="1">
        <v>44303</v>
      </c>
      <c r="H283" s="130">
        <v>0</v>
      </c>
      <c r="I283" s="248">
        <f t="shared" ref="I283" si="672">+I282+H283</f>
        <v>981</v>
      </c>
      <c r="J283" s="130"/>
      <c r="K283" s="253">
        <f t="shared" ref="K283" si="673">+K282+J283</f>
        <v>977</v>
      </c>
      <c r="L283" s="276">
        <f t="shared" ref="L283" si="674">+L282+J283</f>
        <v>78</v>
      </c>
      <c r="M283" s="5"/>
      <c r="N283" s="253">
        <f t="shared" ref="N283" si="675">+N282+M283</f>
        <v>3</v>
      </c>
      <c r="O283" s="130">
        <v>0</v>
      </c>
      <c r="P283" s="130"/>
      <c r="Q283" s="6"/>
      <c r="R283" s="277">
        <f t="shared" ref="R283" si="676">+R282+Q283</f>
        <v>352</v>
      </c>
      <c r="S283" s="239">
        <f t="shared" ref="S283" si="677">+S282+Q283</f>
        <v>591</v>
      </c>
      <c r="T283" s="254">
        <f t="shared" ref="T283" si="678">+T282+O283-P283-Q283</f>
        <v>0</v>
      </c>
      <c r="U283" s="279">
        <f t="shared" ref="U283" si="679">+G283</f>
        <v>44303</v>
      </c>
      <c r="V283" s="5">
        <f t="shared" ref="V283" si="680">+H283</f>
        <v>0</v>
      </c>
      <c r="W283" s="27">
        <f t="shared" ref="W283" si="681">+I283</f>
        <v>981</v>
      </c>
      <c r="X283" s="254">
        <f t="shared" ref="X283" si="682">+X282+V283-J283</f>
        <v>0</v>
      </c>
      <c r="Y283" s="5">
        <f t="shared" ref="Y283" si="683">+O283</f>
        <v>0</v>
      </c>
      <c r="Z283" s="251">
        <f t="shared" ref="Z283" si="684">+Z282+Y283-P283-Q283</f>
        <v>0</v>
      </c>
    </row>
    <row r="284" spans="1:26" ht="22.5" x14ac:dyDescent="0.55000000000000004">
      <c r="A284">
        <v>287</v>
      </c>
      <c r="B284" s="249"/>
      <c r="C284" s="45"/>
      <c r="D284" t="s">
        <v>575</v>
      </c>
      <c r="E284">
        <v>24</v>
      </c>
      <c r="F284">
        <v>246</v>
      </c>
      <c r="G284" s="1">
        <v>44304</v>
      </c>
      <c r="H284" s="130">
        <v>0</v>
      </c>
      <c r="I284" s="248">
        <f t="shared" ref="I284" si="685">+I283+H284</f>
        <v>981</v>
      </c>
      <c r="J284" s="130"/>
      <c r="K284" s="253">
        <f t="shared" ref="K284" si="686">+K283+J284</f>
        <v>977</v>
      </c>
      <c r="L284" s="276">
        <f t="shared" ref="L284" si="687">+L283+J284</f>
        <v>78</v>
      </c>
      <c r="M284" s="5"/>
      <c r="N284" s="253">
        <f t="shared" ref="N284" si="688">+N283+M284</f>
        <v>3</v>
      </c>
      <c r="O284" s="130">
        <v>0</v>
      </c>
      <c r="P284" s="130"/>
      <c r="Q284" s="6"/>
      <c r="R284" s="277">
        <f t="shared" ref="R284" si="689">+R283+Q284</f>
        <v>352</v>
      </c>
      <c r="S284" s="239">
        <f t="shared" ref="S284" si="690">+S283+Q284</f>
        <v>591</v>
      </c>
      <c r="T284" s="254">
        <f t="shared" ref="T284" si="691">+T283+O284-P284-Q284</f>
        <v>0</v>
      </c>
      <c r="U284" s="279">
        <f t="shared" ref="U284" si="692">+G284</f>
        <v>44304</v>
      </c>
      <c r="V284" s="5">
        <f t="shared" ref="V284" si="693">+H284</f>
        <v>0</v>
      </c>
      <c r="W284" s="27">
        <f t="shared" ref="W284" si="694">+I284</f>
        <v>981</v>
      </c>
      <c r="X284" s="254">
        <f t="shared" ref="X284" si="695">+X283+V284-J284</f>
        <v>0</v>
      </c>
      <c r="Y284" s="5">
        <f t="shared" ref="Y284" si="696">+O284</f>
        <v>0</v>
      </c>
      <c r="Z284" s="251">
        <f t="shared" ref="Z284" si="697">+Z283+Y284-P284-Q284</f>
        <v>0</v>
      </c>
    </row>
    <row r="285" spans="1:26" ht="22.5" x14ac:dyDescent="0.55000000000000004">
      <c r="A285">
        <v>288</v>
      </c>
      <c r="B285" s="249"/>
      <c r="C285" s="45"/>
      <c r="D285" t="s">
        <v>577</v>
      </c>
      <c r="E285">
        <v>24</v>
      </c>
      <c r="F285">
        <v>247</v>
      </c>
      <c r="G285" s="1">
        <v>44305</v>
      </c>
      <c r="H285" s="130">
        <v>0</v>
      </c>
      <c r="I285" s="248">
        <f t="shared" ref="I285" si="698">+I284+H285</f>
        <v>981</v>
      </c>
      <c r="J285" s="130"/>
      <c r="K285" s="253">
        <f t="shared" ref="K285" si="699">+K284+J285</f>
        <v>977</v>
      </c>
      <c r="L285" s="276">
        <f t="shared" ref="L285" si="700">+L284+J285</f>
        <v>78</v>
      </c>
      <c r="M285" s="5"/>
      <c r="N285" s="253">
        <f t="shared" ref="N285" si="701">+N284+M285</f>
        <v>3</v>
      </c>
      <c r="O285" s="130">
        <v>0</v>
      </c>
      <c r="P285" s="130"/>
      <c r="Q285" s="6"/>
      <c r="R285" s="277">
        <f t="shared" ref="R285" si="702">+R284+Q285</f>
        <v>352</v>
      </c>
      <c r="S285" s="239">
        <f t="shared" ref="S285" si="703">+S284+Q285</f>
        <v>591</v>
      </c>
      <c r="T285" s="254">
        <f t="shared" ref="T285" si="704">+T284+O285-P285-Q285</f>
        <v>0</v>
      </c>
      <c r="U285" s="279">
        <f t="shared" ref="U285" si="705">+G285</f>
        <v>44305</v>
      </c>
      <c r="V285" s="5">
        <f t="shared" ref="V285" si="706">+H285</f>
        <v>0</v>
      </c>
      <c r="W285" s="27">
        <f t="shared" ref="W285" si="707">+I285</f>
        <v>981</v>
      </c>
      <c r="X285" s="254">
        <f t="shared" ref="X285" si="708">+X284+V285-J285</f>
        <v>0</v>
      </c>
      <c r="Y285" s="5">
        <f t="shared" ref="Y285" si="709">+O285</f>
        <v>0</v>
      </c>
      <c r="Z285" s="251">
        <f t="shared" ref="Z285" si="710">+Z284+Y285-P285-Q285</f>
        <v>0</v>
      </c>
    </row>
    <row r="286" spans="1:26" ht="22.5" x14ac:dyDescent="0.55000000000000004">
      <c r="A286">
        <v>289</v>
      </c>
      <c r="B286" s="249"/>
      <c r="C286" s="45"/>
      <c r="D286" t="s">
        <v>578</v>
      </c>
      <c r="E286">
        <v>24</v>
      </c>
      <c r="F286">
        <v>248</v>
      </c>
      <c r="G286" s="1">
        <v>44306</v>
      </c>
      <c r="H286" s="130">
        <v>0</v>
      </c>
      <c r="I286" s="248">
        <f t="shared" ref="I286" si="711">+I285+H286</f>
        <v>981</v>
      </c>
      <c r="J286" s="130"/>
      <c r="K286" s="253">
        <f t="shared" ref="K286" si="712">+K285+J286</f>
        <v>977</v>
      </c>
      <c r="L286" s="276">
        <f t="shared" ref="L286" si="713">+L285+J286</f>
        <v>78</v>
      </c>
      <c r="M286" s="5"/>
      <c r="N286" s="253">
        <f t="shared" ref="N286" si="714">+N285+M286</f>
        <v>3</v>
      </c>
      <c r="O286" s="130">
        <v>0</v>
      </c>
      <c r="P286" s="130"/>
      <c r="Q286" s="6"/>
      <c r="R286" s="277">
        <f t="shared" ref="R286" si="715">+R285+Q286</f>
        <v>352</v>
      </c>
      <c r="S286" s="239">
        <f t="shared" ref="S286" si="716">+S285+Q286</f>
        <v>591</v>
      </c>
      <c r="T286" s="254">
        <f t="shared" ref="T286" si="717">+T285+O286-P286-Q286</f>
        <v>0</v>
      </c>
      <c r="U286" s="279">
        <f t="shared" ref="U286" si="718">+G286</f>
        <v>44306</v>
      </c>
      <c r="V286" s="5">
        <f t="shared" ref="V286" si="719">+H286</f>
        <v>0</v>
      </c>
      <c r="W286" s="27">
        <f t="shared" ref="W286" si="720">+I286</f>
        <v>981</v>
      </c>
      <c r="X286" s="254">
        <f t="shared" ref="X286" si="721">+X285+V286-J286</f>
        <v>0</v>
      </c>
      <c r="Y286" s="5">
        <f t="shared" ref="Y286" si="722">+O286</f>
        <v>0</v>
      </c>
      <c r="Z286" s="251">
        <f t="shared" ref="Z286" si="723">+Z285+Y286-P286-Q286</f>
        <v>0</v>
      </c>
    </row>
    <row r="287" spans="1:26" ht="22.5" x14ac:dyDescent="0.55000000000000004">
      <c r="A287">
        <v>290</v>
      </c>
      <c r="B287" s="249"/>
      <c r="C287" s="45"/>
      <c r="D287" t="s">
        <v>580</v>
      </c>
      <c r="E287">
        <v>24</v>
      </c>
      <c r="F287">
        <v>249</v>
      </c>
      <c r="G287" s="1">
        <v>44307</v>
      </c>
      <c r="H287" s="130">
        <v>0</v>
      </c>
      <c r="I287" s="248">
        <f t="shared" ref="I287" si="724">+I286+H287</f>
        <v>981</v>
      </c>
      <c r="J287" s="130"/>
      <c r="K287" s="253">
        <f t="shared" ref="K287" si="725">+K286+J287</f>
        <v>977</v>
      </c>
      <c r="L287" s="276">
        <f t="shared" ref="L287" si="726">+L286+J287</f>
        <v>78</v>
      </c>
      <c r="M287" s="5"/>
      <c r="N287" s="253">
        <f t="shared" ref="N287" si="727">+N286+M287</f>
        <v>3</v>
      </c>
      <c r="O287" s="130">
        <v>0</v>
      </c>
      <c r="P287" s="130"/>
      <c r="Q287" s="6"/>
      <c r="R287" s="277">
        <f t="shared" ref="R287" si="728">+R286+Q287</f>
        <v>352</v>
      </c>
      <c r="S287" s="239">
        <f t="shared" ref="S287" si="729">+S286+Q287</f>
        <v>591</v>
      </c>
      <c r="T287" s="254">
        <f t="shared" ref="T287" si="730">+T286+O287-P287-Q287</f>
        <v>0</v>
      </c>
      <c r="U287" s="279">
        <f t="shared" ref="U287" si="731">+G287</f>
        <v>44307</v>
      </c>
      <c r="V287" s="5">
        <f t="shared" ref="V287" si="732">+H287</f>
        <v>0</v>
      </c>
      <c r="W287" s="27">
        <f t="shared" ref="W287" si="733">+I287</f>
        <v>981</v>
      </c>
      <c r="X287" s="254">
        <f t="shared" ref="X287" si="734">+X286+V287-J287</f>
        <v>0</v>
      </c>
      <c r="Y287" s="5">
        <f t="shared" ref="Y287" si="735">+O287</f>
        <v>0</v>
      </c>
      <c r="Z287" s="251">
        <f t="shared" ref="Z287" si="736">+Z286+Y287-P287-Q287</f>
        <v>0</v>
      </c>
    </row>
    <row r="288" spans="1:26" ht="22.5" x14ac:dyDescent="0.55000000000000004">
      <c r="A288">
        <v>291</v>
      </c>
      <c r="B288" s="249"/>
      <c r="C288" s="45"/>
      <c r="D288" t="s">
        <v>581</v>
      </c>
      <c r="E288">
        <v>24</v>
      </c>
      <c r="F288">
        <v>250</v>
      </c>
      <c r="G288" s="1">
        <v>44308</v>
      </c>
      <c r="H288" s="130">
        <v>0</v>
      </c>
      <c r="I288" s="248">
        <f t="shared" ref="I288" si="737">+I287+H288</f>
        <v>981</v>
      </c>
      <c r="J288" s="130"/>
      <c r="K288" s="253">
        <f t="shared" ref="K288" si="738">+K287+J288</f>
        <v>977</v>
      </c>
      <c r="L288" s="276">
        <f t="shared" ref="L288" si="739">+L287+J288</f>
        <v>78</v>
      </c>
      <c r="M288" s="5"/>
      <c r="N288" s="253">
        <f t="shared" ref="N288" si="740">+N287+M288</f>
        <v>3</v>
      </c>
      <c r="O288" s="130">
        <v>0</v>
      </c>
      <c r="P288" s="130"/>
      <c r="Q288" s="6"/>
      <c r="R288" s="277">
        <f t="shared" ref="R288" si="741">+R287+Q288</f>
        <v>352</v>
      </c>
      <c r="S288" s="239">
        <f t="shared" ref="S288" si="742">+S287+Q288</f>
        <v>591</v>
      </c>
      <c r="T288" s="254">
        <f t="shared" ref="T288" si="743">+T287+O288-P288-Q288</f>
        <v>0</v>
      </c>
      <c r="U288" s="279">
        <f t="shared" ref="U288" si="744">+G288</f>
        <v>44308</v>
      </c>
      <c r="V288" s="5">
        <f t="shared" ref="V288" si="745">+H288</f>
        <v>0</v>
      </c>
      <c r="W288" s="27">
        <f t="shared" ref="W288" si="746">+I288</f>
        <v>981</v>
      </c>
      <c r="X288" s="254">
        <f t="shared" ref="X288" si="747">+X287+V288-J288</f>
        <v>0</v>
      </c>
      <c r="Y288" s="5">
        <f t="shared" ref="Y288" si="748">+O288</f>
        <v>0</v>
      </c>
      <c r="Z288" s="251">
        <f t="shared" ref="Z288" si="749">+Z287+Y288-P288-Q288</f>
        <v>0</v>
      </c>
    </row>
    <row r="289" spans="1:26" ht="22.5" x14ac:dyDescent="0.55000000000000004">
      <c r="A289">
        <v>292</v>
      </c>
      <c r="B289" s="249"/>
      <c r="C289" s="45"/>
      <c r="D289" t="s">
        <v>582</v>
      </c>
      <c r="E289">
        <v>24</v>
      </c>
      <c r="F289">
        <v>251</v>
      </c>
      <c r="G289" s="1">
        <v>44309</v>
      </c>
      <c r="H289" s="130">
        <v>0</v>
      </c>
      <c r="I289" s="248">
        <f t="shared" ref="I289" si="750">+I288+H289</f>
        <v>981</v>
      </c>
      <c r="J289" s="130"/>
      <c r="K289" s="253">
        <f t="shared" ref="K289" si="751">+K288+J289</f>
        <v>977</v>
      </c>
      <c r="L289" s="276">
        <f t="shared" ref="L289" si="752">+L288+J289</f>
        <v>78</v>
      </c>
      <c r="M289" s="5"/>
      <c r="N289" s="253">
        <f t="shared" ref="N289" si="753">+N288+M289</f>
        <v>3</v>
      </c>
      <c r="O289" s="130">
        <v>0</v>
      </c>
      <c r="P289" s="130"/>
      <c r="Q289" s="6"/>
      <c r="R289" s="277">
        <f t="shared" ref="R289" si="754">+R288+Q289</f>
        <v>352</v>
      </c>
      <c r="S289" s="239">
        <f t="shared" ref="S289" si="755">+S288+Q289</f>
        <v>591</v>
      </c>
      <c r="T289" s="254">
        <f t="shared" ref="T289" si="756">+T288+O289-P289-Q289</f>
        <v>0</v>
      </c>
      <c r="U289" s="279">
        <f t="shared" ref="U289" si="757">+G289</f>
        <v>44309</v>
      </c>
      <c r="V289" s="5">
        <f t="shared" ref="V289" si="758">+H289</f>
        <v>0</v>
      </c>
      <c r="W289" s="27">
        <f t="shared" ref="W289" si="759">+I289</f>
        <v>981</v>
      </c>
      <c r="X289" s="254">
        <f t="shared" ref="X289" si="760">+X288+V289-J289</f>
        <v>0</v>
      </c>
      <c r="Y289" s="5">
        <f t="shared" ref="Y289" si="761">+O289</f>
        <v>0</v>
      </c>
      <c r="Z289" s="251">
        <f t="shared" ref="Z289" si="762">+Z288+Y289-P289-Q289</f>
        <v>0</v>
      </c>
    </row>
    <row r="290" spans="1:26" ht="22.5" x14ac:dyDescent="0.55000000000000004">
      <c r="A290">
        <v>293</v>
      </c>
      <c r="B290" s="249"/>
      <c r="C290" s="45"/>
      <c r="D290" t="s">
        <v>583</v>
      </c>
      <c r="E290">
        <v>24</v>
      </c>
      <c r="F290">
        <v>252</v>
      </c>
      <c r="G290" s="1">
        <v>44310</v>
      </c>
      <c r="H290" s="130">
        <v>0</v>
      </c>
      <c r="I290" s="248">
        <f t="shared" ref="I290" si="763">+I289+H290</f>
        <v>981</v>
      </c>
      <c r="J290" s="130"/>
      <c r="K290" s="253">
        <f t="shared" ref="K290" si="764">+K289+J290</f>
        <v>977</v>
      </c>
      <c r="L290" s="276">
        <f t="shared" ref="L290" si="765">+L289+J290</f>
        <v>78</v>
      </c>
      <c r="M290" s="5"/>
      <c r="N290" s="253">
        <f t="shared" ref="N290" si="766">+N289+M290</f>
        <v>3</v>
      </c>
      <c r="O290" s="130">
        <v>0</v>
      </c>
      <c r="P290" s="130"/>
      <c r="Q290" s="6"/>
      <c r="R290" s="277">
        <f t="shared" ref="R290" si="767">+R289+Q290</f>
        <v>352</v>
      </c>
      <c r="S290" s="239">
        <f t="shared" ref="S290" si="768">+S289+Q290</f>
        <v>591</v>
      </c>
      <c r="T290" s="254">
        <f t="shared" ref="T290" si="769">+T289+O290-P290-Q290</f>
        <v>0</v>
      </c>
      <c r="U290" s="279">
        <f t="shared" ref="U290" si="770">+G290</f>
        <v>44310</v>
      </c>
      <c r="V290" s="5">
        <f t="shared" ref="V290" si="771">+H290</f>
        <v>0</v>
      </c>
      <c r="W290" s="27">
        <f t="shared" ref="W290" si="772">+I290</f>
        <v>981</v>
      </c>
      <c r="X290" s="254">
        <f t="shared" ref="X290" si="773">+X289+V290-J290</f>
        <v>0</v>
      </c>
      <c r="Y290" s="5">
        <f t="shared" ref="Y290" si="774">+O290</f>
        <v>0</v>
      </c>
      <c r="Z290" s="251">
        <f t="shared" ref="Z290" si="775">+Z289+Y290-P290-Q290</f>
        <v>0</v>
      </c>
    </row>
    <row r="291" spans="1:26" ht="22.5" x14ac:dyDescent="0.55000000000000004">
      <c r="A291">
        <v>294</v>
      </c>
      <c r="B291" s="249"/>
      <c r="C291" s="45"/>
      <c r="D291" t="s">
        <v>584</v>
      </c>
      <c r="E291">
        <v>24</v>
      </c>
      <c r="F291">
        <v>253</v>
      </c>
      <c r="G291" s="1">
        <v>44311</v>
      </c>
      <c r="H291" s="130">
        <v>0</v>
      </c>
      <c r="I291" s="248">
        <f t="shared" ref="I291" si="776">+I290+H291</f>
        <v>981</v>
      </c>
      <c r="J291" s="130"/>
      <c r="K291" s="253">
        <f t="shared" ref="K291" si="777">+K290+J291</f>
        <v>977</v>
      </c>
      <c r="L291" s="276">
        <f t="shared" ref="L291" si="778">+L290+J291</f>
        <v>78</v>
      </c>
      <c r="M291" s="5"/>
      <c r="N291" s="253">
        <f t="shared" ref="N291" si="779">+N290+M291</f>
        <v>3</v>
      </c>
      <c r="O291" s="130">
        <v>0</v>
      </c>
      <c r="P291" s="130"/>
      <c r="Q291" s="6"/>
      <c r="R291" s="277">
        <f t="shared" ref="R291" si="780">+R290+Q291</f>
        <v>352</v>
      </c>
      <c r="S291" s="239">
        <f t="shared" ref="S291" si="781">+S290+Q291</f>
        <v>591</v>
      </c>
      <c r="T291" s="254">
        <f t="shared" ref="T291" si="782">+T290+O291-P291-Q291</f>
        <v>0</v>
      </c>
      <c r="U291" s="279">
        <f t="shared" ref="U291" si="783">+G291</f>
        <v>44311</v>
      </c>
      <c r="V291" s="5">
        <f t="shared" ref="V291" si="784">+H291</f>
        <v>0</v>
      </c>
      <c r="W291" s="27">
        <f t="shared" ref="W291" si="785">+I291</f>
        <v>981</v>
      </c>
      <c r="X291" s="254">
        <f t="shared" ref="X291" si="786">+X290+V291-J291</f>
        <v>0</v>
      </c>
      <c r="Y291" s="5">
        <f t="shared" ref="Y291" si="787">+O291</f>
        <v>0</v>
      </c>
      <c r="Z291" s="251">
        <f t="shared" ref="Z291" si="788">+Z290+Y291-P291-Q291</f>
        <v>0</v>
      </c>
    </row>
    <row r="292" spans="1:26" ht="22.5" x14ac:dyDescent="0.55000000000000004">
      <c r="A292">
        <v>295</v>
      </c>
      <c r="B292" s="249"/>
      <c r="C292" s="45"/>
      <c r="D292" t="s">
        <v>585</v>
      </c>
      <c r="E292">
        <v>24</v>
      </c>
      <c r="F292">
        <v>254</v>
      </c>
      <c r="G292" s="1">
        <v>44312</v>
      </c>
      <c r="H292" s="130">
        <v>0</v>
      </c>
      <c r="I292" s="248">
        <f t="shared" ref="I292" si="789">+I291+H292</f>
        <v>981</v>
      </c>
      <c r="J292" s="130"/>
      <c r="K292" s="253">
        <f t="shared" ref="K292" si="790">+K291+J292</f>
        <v>977</v>
      </c>
      <c r="L292" s="276">
        <f t="shared" ref="L292" si="791">+L291+J292</f>
        <v>78</v>
      </c>
      <c r="M292" s="5"/>
      <c r="N292" s="253">
        <f t="shared" ref="N292" si="792">+N291+M292</f>
        <v>3</v>
      </c>
      <c r="O292" s="130">
        <v>0</v>
      </c>
      <c r="P292" s="130"/>
      <c r="Q292" s="6"/>
      <c r="R292" s="277">
        <f t="shared" ref="R292" si="793">+R291+Q292</f>
        <v>352</v>
      </c>
      <c r="S292" s="239">
        <f t="shared" ref="S292" si="794">+S291+Q292</f>
        <v>591</v>
      </c>
      <c r="T292" s="254">
        <f t="shared" ref="T292" si="795">+T291+O292-P292-Q292</f>
        <v>0</v>
      </c>
      <c r="U292" s="279">
        <f t="shared" ref="U292" si="796">+G292</f>
        <v>44312</v>
      </c>
      <c r="V292" s="5">
        <f t="shared" ref="V292" si="797">+H292</f>
        <v>0</v>
      </c>
      <c r="W292" s="27">
        <f t="shared" ref="W292" si="798">+I292</f>
        <v>981</v>
      </c>
      <c r="X292" s="254">
        <f t="shared" ref="X292" si="799">+X291+V292-J292</f>
        <v>0</v>
      </c>
      <c r="Y292" s="5">
        <f t="shared" ref="Y292" si="800">+O292</f>
        <v>0</v>
      </c>
      <c r="Z292" s="251">
        <f t="shared" ref="Z292" si="801">+Z291+Y292-P292-Q292</f>
        <v>0</v>
      </c>
    </row>
    <row r="293" spans="1:26" ht="22.5" x14ac:dyDescent="0.55000000000000004">
      <c r="A293">
        <v>296</v>
      </c>
      <c r="B293" s="249"/>
      <c r="C293" s="45"/>
      <c r="D293" t="s">
        <v>586</v>
      </c>
      <c r="E293">
        <v>24</v>
      </c>
      <c r="F293">
        <v>255</v>
      </c>
      <c r="G293" s="1">
        <v>44313</v>
      </c>
      <c r="H293" s="130">
        <v>0</v>
      </c>
      <c r="I293" s="248">
        <f t="shared" ref="I293" si="802">+I292+H293</f>
        <v>981</v>
      </c>
      <c r="J293" s="130"/>
      <c r="K293" s="253">
        <f t="shared" ref="K293" si="803">+K292+J293</f>
        <v>977</v>
      </c>
      <c r="L293" s="276">
        <f t="shared" ref="L293" si="804">+L292+J293</f>
        <v>78</v>
      </c>
      <c r="M293" s="5"/>
      <c r="N293" s="253">
        <f t="shared" ref="N293" si="805">+N292+M293</f>
        <v>3</v>
      </c>
      <c r="O293" s="130">
        <v>0</v>
      </c>
      <c r="P293" s="130"/>
      <c r="Q293" s="6"/>
      <c r="R293" s="277">
        <f t="shared" ref="R293" si="806">+R292+Q293</f>
        <v>352</v>
      </c>
      <c r="S293" s="239">
        <f t="shared" ref="S293" si="807">+S292+Q293</f>
        <v>591</v>
      </c>
      <c r="T293" s="254">
        <f t="shared" ref="T293" si="808">+T292+O293-P293-Q293</f>
        <v>0</v>
      </c>
      <c r="U293" s="279">
        <f t="shared" ref="U293" si="809">+G293</f>
        <v>44313</v>
      </c>
      <c r="V293" s="5">
        <f t="shared" ref="V293" si="810">+H293</f>
        <v>0</v>
      </c>
      <c r="W293" s="27">
        <f t="shared" ref="W293" si="811">+I293</f>
        <v>981</v>
      </c>
      <c r="X293" s="254">
        <f t="shared" ref="X293" si="812">+X292+V293-J293</f>
        <v>0</v>
      </c>
      <c r="Y293" s="5">
        <f t="shared" ref="Y293" si="813">+O293</f>
        <v>0</v>
      </c>
      <c r="Z293" s="251">
        <f t="shared" ref="Z293" si="814">+Z292+Y293-P293-Q293</f>
        <v>0</v>
      </c>
    </row>
    <row r="294" spans="1:26" ht="22.5" x14ac:dyDescent="0.55000000000000004">
      <c r="A294">
        <v>297</v>
      </c>
      <c r="B294" s="249"/>
      <c r="C294" s="45"/>
      <c r="D294" t="s">
        <v>587</v>
      </c>
      <c r="E294">
        <v>24</v>
      </c>
      <c r="F294">
        <v>256</v>
      </c>
      <c r="G294" s="1">
        <v>44314</v>
      </c>
      <c r="H294" s="130">
        <v>0</v>
      </c>
      <c r="I294" s="248">
        <f t="shared" ref="I294" si="815">+I293+H294</f>
        <v>981</v>
      </c>
      <c r="J294" s="130"/>
      <c r="K294" s="253">
        <f t="shared" ref="K294" si="816">+K293+J294</f>
        <v>977</v>
      </c>
      <c r="L294" s="276">
        <f t="shared" ref="L294" si="817">+L293+J294</f>
        <v>78</v>
      </c>
      <c r="M294" s="5"/>
      <c r="N294" s="253">
        <f t="shared" ref="N294" si="818">+N293+M294</f>
        <v>3</v>
      </c>
      <c r="O294" s="130">
        <v>0</v>
      </c>
      <c r="P294" s="130"/>
      <c r="Q294" s="6"/>
      <c r="R294" s="277">
        <f t="shared" ref="R294" si="819">+R293+Q294</f>
        <v>352</v>
      </c>
      <c r="S294" s="239">
        <f t="shared" ref="S294" si="820">+S293+Q294</f>
        <v>591</v>
      </c>
      <c r="T294" s="254">
        <f t="shared" ref="T294" si="821">+T293+O294-P294-Q294</f>
        <v>0</v>
      </c>
      <c r="U294" s="279">
        <f t="shared" ref="U294" si="822">+G294</f>
        <v>44314</v>
      </c>
      <c r="V294" s="5">
        <f t="shared" ref="V294" si="823">+H294</f>
        <v>0</v>
      </c>
      <c r="W294" s="27">
        <f t="shared" ref="W294" si="824">+I294</f>
        <v>981</v>
      </c>
      <c r="X294" s="254">
        <f t="shared" ref="X294" si="825">+X293+V294-J294</f>
        <v>0</v>
      </c>
      <c r="Y294" s="5">
        <f t="shared" ref="Y294" si="826">+O294</f>
        <v>0</v>
      </c>
      <c r="Z294" s="251">
        <f t="shared" ref="Z294" si="827">+Z293+Y294-P294-Q294</f>
        <v>0</v>
      </c>
    </row>
    <row r="295" spans="1:26" ht="22.5" x14ac:dyDescent="0.55000000000000004">
      <c r="A295">
        <v>298</v>
      </c>
      <c r="B295" s="249"/>
      <c r="C295" s="45"/>
      <c r="D295" t="s">
        <v>588</v>
      </c>
      <c r="E295">
        <v>24</v>
      </c>
      <c r="F295">
        <v>257</v>
      </c>
      <c r="G295" s="1">
        <v>44315</v>
      </c>
      <c r="H295" s="130">
        <v>0</v>
      </c>
      <c r="I295" s="248">
        <f t="shared" ref="I295" si="828">+I294+H295</f>
        <v>981</v>
      </c>
      <c r="J295" s="130"/>
      <c r="K295" s="253">
        <f t="shared" ref="K295" si="829">+K294+J295</f>
        <v>977</v>
      </c>
      <c r="L295" s="276">
        <f t="shared" ref="L295" si="830">+L294+J295</f>
        <v>78</v>
      </c>
      <c r="M295" s="5"/>
      <c r="N295" s="253">
        <f t="shared" ref="N295" si="831">+N294+M295</f>
        <v>3</v>
      </c>
      <c r="O295" s="130">
        <v>0</v>
      </c>
      <c r="P295" s="130"/>
      <c r="Q295" s="6"/>
      <c r="R295" s="277">
        <f t="shared" ref="R295" si="832">+R294+Q295</f>
        <v>352</v>
      </c>
      <c r="S295" s="239">
        <f t="shared" ref="S295" si="833">+S294+Q295</f>
        <v>591</v>
      </c>
      <c r="T295" s="254">
        <f t="shared" ref="T295" si="834">+T294+O295-P295-Q295</f>
        <v>0</v>
      </c>
      <c r="U295" s="279">
        <f t="shared" ref="U295" si="835">+G295</f>
        <v>44315</v>
      </c>
      <c r="V295" s="5">
        <f t="shared" ref="V295" si="836">+H295</f>
        <v>0</v>
      </c>
      <c r="W295" s="27">
        <f t="shared" ref="W295" si="837">+I295</f>
        <v>981</v>
      </c>
      <c r="X295" s="254">
        <f t="shared" ref="X295" si="838">+X294+V295-J295</f>
        <v>0</v>
      </c>
      <c r="Y295" s="5">
        <f t="shared" ref="Y295" si="839">+O295</f>
        <v>0</v>
      </c>
      <c r="Z295" s="251">
        <f t="shared" ref="Z295" si="840">+Z294+Y295-P295-Q295</f>
        <v>0</v>
      </c>
    </row>
    <row r="296" spans="1:26" ht="22.5" x14ac:dyDescent="0.55000000000000004">
      <c r="A296">
        <v>299</v>
      </c>
      <c r="B296" s="249"/>
      <c r="C296" s="45"/>
      <c r="D296" t="s">
        <v>589</v>
      </c>
      <c r="E296">
        <v>24</v>
      </c>
      <c r="F296">
        <v>258</v>
      </c>
      <c r="G296" s="1">
        <v>44316</v>
      </c>
      <c r="H296" s="130">
        <v>0</v>
      </c>
      <c r="I296" s="248">
        <f t="shared" ref="I296" si="841">+I295+H296</f>
        <v>981</v>
      </c>
      <c r="J296" s="130"/>
      <c r="K296" s="253">
        <f t="shared" ref="K296" si="842">+K295+J296</f>
        <v>977</v>
      </c>
      <c r="L296" s="276">
        <f t="shared" ref="L296" si="843">+L295+J296</f>
        <v>78</v>
      </c>
      <c r="M296" s="5"/>
      <c r="N296" s="253">
        <f t="shared" ref="N296" si="844">+N295+M296</f>
        <v>3</v>
      </c>
      <c r="O296" s="130">
        <v>0</v>
      </c>
      <c r="P296" s="130"/>
      <c r="Q296" s="6"/>
      <c r="R296" s="277">
        <f t="shared" ref="R296" si="845">+R295+Q296</f>
        <v>352</v>
      </c>
      <c r="S296" s="239">
        <f t="shared" ref="S296" si="846">+S295+Q296</f>
        <v>591</v>
      </c>
      <c r="T296" s="254">
        <f t="shared" ref="T296" si="847">+T295+O296-P296-Q296</f>
        <v>0</v>
      </c>
      <c r="U296" s="279">
        <f t="shared" ref="U296" si="848">+G296</f>
        <v>44316</v>
      </c>
      <c r="V296" s="5">
        <f t="shared" ref="V296" si="849">+H296</f>
        <v>0</v>
      </c>
      <c r="W296" s="27">
        <f t="shared" ref="W296" si="850">+I296</f>
        <v>981</v>
      </c>
      <c r="X296" s="254">
        <f t="shared" ref="X296" si="851">+X295+V296-J296</f>
        <v>0</v>
      </c>
      <c r="Y296" s="5">
        <f t="shared" ref="Y296" si="852">+O296</f>
        <v>0</v>
      </c>
      <c r="Z296" s="251">
        <f t="shared" ref="Z296" si="853">+Z295+Y296-P296-Q296</f>
        <v>0</v>
      </c>
    </row>
    <row r="297" spans="1:26" ht="22.5" x14ac:dyDescent="0.55000000000000004">
      <c r="A297">
        <v>300</v>
      </c>
      <c r="B297" s="249"/>
      <c r="C297" s="45"/>
      <c r="D297" t="s">
        <v>590</v>
      </c>
      <c r="E297">
        <v>24</v>
      </c>
      <c r="F297">
        <v>259</v>
      </c>
      <c r="G297" s="1">
        <v>44317</v>
      </c>
      <c r="H297" s="130">
        <v>0</v>
      </c>
      <c r="I297" s="248">
        <f t="shared" ref="I297" si="854">+I296+H297</f>
        <v>981</v>
      </c>
      <c r="J297" s="130"/>
      <c r="K297" s="253">
        <f t="shared" ref="K297" si="855">+K296+J297</f>
        <v>977</v>
      </c>
      <c r="L297" s="276">
        <f t="shared" ref="L297" si="856">+L296+J297</f>
        <v>78</v>
      </c>
      <c r="M297" s="5"/>
      <c r="N297" s="253">
        <f t="shared" ref="N297" si="857">+N296+M297</f>
        <v>3</v>
      </c>
      <c r="O297" s="130">
        <v>0</v>
      </c>
      <c r="P297" s="130"/>
      <c r="Q297" s="6"/>
      <c r="R297" s="277">
        <f t="shared" ref="R297" si="858">+R296+Q297</f>
        <v>352</v>
      </c>
      <c r="S297" s="239">
        <f t="shared" ref="S297" si="859">+S296+Q297</f>
        <v>591</v>
      </c>
      <c r="T297" s="254">
        <f t="shared" ref="T297" si="860">+T296+O297-P297-Q297</f>
        <v>0</v>
      </c>
      <c r="U297" s="279">
        <f t="shared" ref="U297" si="861">+G297</f>
        <v>44317</v>
      </c>
      <c r="V297" s="5">
        <f t="shared" ref="V297" si="862">+H297</f>
        <v>0</v>
      </c>
      <c r="W297" s="27">
        <f t="shared" ref="W297" si="863">+I297</f>
        <v>981</v>
      </c>
      <c r="X297" s="254">
        <f t="shared" ref="X297" si="864">+X296+V297-J297</f>
        <v>0</v>
      </c>
      <c r="Y297" s="5">
        <f t="shared" ref="Y297" si="865">+O297</f>
        <v>0</v>
      </c>
      <c r="Z297" s="251">
        <f t="shared" ref="Z297" si="866">+Z296+Y297-P297-Q297</f>
        <v>0</v>
      </c>
    </row>
    <row r="298" spans="1:26" ht="22.5" x14ac:dyDescent="0.55000000000000004">
      <c r="A298">
        <v>301</v>
      </c>
      <c r="B298" s="249"/>
      <c r="C298" s="45"/>
      <c r="D298" t="s">
        <v>591</v>
      </c>
      <c r="E298">
        <v>24</v>
      </c>
      <c r="F298">
        <v>260</v>
      </c>
      <c r="G298" s="1">
        <v>44318</v>
      </c>
      <c r="H298" s="130">
        <v>0</v>
      </c>
      <c r="I298" s="248">
        <f t="shared" ref="I298" si="867">+I297+H298</f>
        <v>981</v>
      </c>
      <c r="J298" s="130"/>
      <c r="K298" s="253">
        <f t="shared" ref="K298" si="868">+K297+J298</f>
        <v>977</v>
      </c>
      <c r="L298" s="276">
        <f t="shared" ref="L298" si="869">+L297+J298</f>
        <v>78</v>
      </c>
      <c r="M298" s="5"/>
      <c r="N298" s="253">
        <f t="shared" ref="N298" si="870">+N297+M298</f>
        <v>3</v>
      </c>
      <c r="O298" s="130">
        <v>0</v>
      </c>
      <c r="P298" s="130"/>
      <c r="Q298" s="6"/>
      <c r="R298" s="277">
        <f t="shared" ref="R298" si="871">+R297+Q298</f>
        <v>352</v>
      </c>
      <c r="S298" s="239">
        <f t="shared" ref="S298" si="872">+S297+Q298</f>
        <v>591</v>
      </c>
      <c r="T298" s="254">
        <f t="shared" ref="T298" si="873">+T297+O298-P298-Q298</f>
        <v>0</v>
      </c>
      <c r="U298" s="279">
        <f t="shared" ref="U298" si="874">+G298</f>
        <v>44318</v>
      </c>
      <c r="V298" s="5">
        <f t="shared" ref="V298" si="875">+H298</f>
        <v>0</v>
      </c>
      <c r="W298" s="27">
        <f t="shared" ref="W298" si="876">+I298</f>
        <v>981</v>
      </c>
      <c r="X298" s="254">
        <f t="shared" ref="X298" si="877">+X297+V298-J298</f>
        <v>0</v>
      </c>
      <c r="Y298" s="5">
        <f t="shared" ref="Y298" si="878">+O298</f>
        <v>0</v>
      </c>
      <c r="Z298" s="251">
        <f t="shared" ref="Z298" si="879">+Z297+Y298-P298-Q298</f>
        <v>0</v>
      </c>
    </row>
    <row r="299" spans="1:26" ht="22.5" x14ac:dyDescent="0.55000000000000004">
      <c r="A299">
        <v>302</v>
      </c>
      <c r="B299" s="249"/>
      <c r="C299" s="45"/>
      <c r="D299" t="s">
        <v>592</v>
      </c>
      <c r="E299">
        <v>24</v>
      </c>
      <c r="F299">
        <v>261</v>
      </c>
      <c r="G299" s="1">
        <v>44319</v>
      </c>
      <c r="H299" s="130">
        <v>0</v>
      </c>
      <c r="I299" s="248">
        <f t="shared" ref="I299" si="880">+I298+H299</f>
        <v>981</v>
      </c>
      <c r="J299" s="130"/>
      <c r="K299" s="253">
        <f t="shared" ref="K299" si="881">+K298+J299</f>
        <v>977</v>
      </c>
      <c r="L299" s="276">
        <f t="shared" ref="L299" si="882">+L298+J299</f>
        <v>78</v>
      </c>
      <c r="M299" s="5"/>
      <c r="N299" s="253">
        <f t="shared" ref="N299" si="883">+N298+M299</f>
        <v>3</v>
      </c>
      <c r="O299" s="130">
        <v>0</v>
      </c>
      <c r="P299" s="130"/>
      <c r="Q299" s="6"/>
      <c r="R299" s="277">
        <f t="shared" ref="R299" si="884">+R298+Q299</f>
        <v>352</v>
      </c>
      <c r="S299" s="239">
        <f t="shared" ref="S299" si="885">+S298+Q299</f>
        <v>591</v>
      </c>
      <c r="T299" s="254">
        <f t="shared" ref="T299" si="886">+T298+O299-P299-Q299</f>
        <v>0</v>
      </c>
      <c r="U299" s="279">
        <f t="shared" ref="U299" si="887">+G299</f>
        <v>44319</v>
      </c>
      <c r="V299" s="5">
        <f t="shared" ref="V299" si="888">+H299</f>
        <v>0</v>
      </c>
      <c r="W299" s="27">
        <f t="shared" ref="W299" si="889">+I299</f>
        <v>981</v>
      </c>
      <c r="X299" s="254">
        <f t="shared" ref="X299" si="890">+X298+V299-J299</f>
        <v>0</v>
      </c>
      <c r="Y299" s="5">
        <f t="shared" ref="Y299" si="891">+O299</f>
        <v>0</v>
      </c>
      <c r="Z299" s="251">
        <f t="shared" ref="Z299" si="892">+Z298+Y299-P299-Q299</f>
        <v>0</v>
      </c>
    </row>
    <row r="300" spans="1:26" ht="22.5" x14ac:dyDescent="0.55000000000000004">
      <c r="A300">
        <v>303</v>
      </c>
      <c r="B300" s="249"/>
      <c r="C300" s="45"/>
      <c r="D300" t="s">
        <v>593</v>
      </c>
      <c r="E300">
        <v>24</v>
      </c>
      <c r="F300">
        <v>262</v>
      </c>
      <c r="G300" s="1">
        <v>44320</v>
      </c>
      <c r="H300" s="130">
        <v>0</v>
      </c>
      <c r="I300" s="248">
        <f t="shared" ref="I300" si="893">+I299+H300</f>
        <v>981</v>
      </c>
      <c r="J300" s="130"/>
      <c r="K300" s="253">
        <f t="shared" ref="K300" si="894">+K299+J300</f>
        <v>977</v>
      </c>
      <c r="L300" s="276">
        <f t="shared" ref="L300" si="895">+L299+J300</f>
        <v>78</v>
      </c>
      <c r="M300" s="5"/>
      <c r="N300" s="253">
        <f t="shared" ref="N300" si="896">+N299+M300</f>
        <v>3</v>
      </c>
      <c r="O300" s="130">
        <v>0</v>
      </c>
      <c r="P300" s="130"/>
      <c r="Q300" s="6"/>
      <c r="R300" s="277">
        <f t="shared" ref="R300" si="897">+R299+Q300</f>
        <v>352</v>
      </c>
      <c r="S300" s="239">
        <f t="shared" ref="S300" si="898">+S299+Q300</f>
        <v>591</v>
      </c>
      <c r="T300" s="254">
        <f t="shared" ref="T300" si="899">+T299+O300-P300-Q300</f>
        <v>0</v>
      </c>
      <c r="U300" s="279">
        <f t="shared" ref="U300" si="900">+G300</f>
        <v>44320</v>
      </c>
      <c r="V300" s="5">
        <f t="shared" ref="V300" si="901">+H300</f>
        <v>0</v>
      </c>
      <c r="W300" s="27">
        <f t="shared" ref="W300" si="902">+I300</f>
        <v>981</v>
      </c>
      <c r="X300" s="254">
        <f t="shared" ref="X300" si="903">+X299+V300-J300</f>
        <v>0</v>
      </c>
      <c r="Y300" s="5">
        <f t="shared" ref="Y300" si="904">+O300</f>
        <v>0</v>
      </c>
      <c r="Z300" s="251">
        <f t="shared" ref="Z300" si="905">+Z299+Y300-P300-Q300</f>
        <v>0</v>
      </c>
    </row>
    <row r="301" spans="1:26" ht="22.5" x14ac:dyDescent="0.55000000000000004">
      <c r="A301">
        <v>304</v>
      </c>
      <c r="B301" s="249"/>
      <c r="C301" s="45"/>
      <c r="D301" t="s">
        <v>594</v>
      </c>
      <c r="E301">
        <v>24</v>
      </c>
      <c r="F301">
        <v>263</v>
      </c>
      <c r="G301" s="1">
        <v>44321</v>
      </c>
      <c r="H301" s="130">
        <v>0</v>
      </c>
      <c r="I301" s="248">
        <f t="shared" ref="I301" si="906">+I300+H301</f>
        <v>981</v>
      </c>
      <c r="J301" s="130"/>
      <c r="K301" s="253">
        <f t="shared" ref="K301" si="907">+K300+J301</f>
        <v>977</v>
      </c>
      <c r="L301" s="276">
        <f t="shared" ref="L301" si="908">+L300+J301</f>
        <v>78</v>
      </c>
      <c r="M301" s="5"/>
      <c r="N301" s="253">
        <f t="shared" ref="N301" si="909">+N300+M301</f>
        <v>3</v>
      </c>
      <c r="O301" s="130">
        <v>0</v>
      </c>
      <c r="P301" s="130"/>
      <c r="Q301" s="6"/>
      <c r="R301" s="277">
        <f t="shared" ref="R301" si="910">+R300+Q301</f>
        <v>352</v>
      </c>
      <c r="S301" s="239">
        <f t="shared" ref="S301" si="911">+S300+Q301</f>
        <v>591</v>
      </c>
      <c r="T301" s="254">
        <f t="shared" ref="T301" si="912">+T300+O301-P301-Q301</f>
        <v>0</v>
      </c>
      <c r="U301" s="279">
        <f t="shared" ref="U301" si="913">+G301</f>
        <v>44321</v>
      </c>
      <c r="V301" s="5">
        <f t="shared" ref="V301" si="914">+H301</f>
        <v>0</v>
      </c>
      <c r="W301" s="27">
        <f t="shared" ref="W301" si="915">+I301</f>
        <v>981</v>
      </c>
      <c r="X301" s="254">
        <f t="shared" ref="X301" si="916">+X300+V301-J301</f>
        <v>0</v>
      </c>
      <c r="Y301" s="5">
        <f t="shared" ref="Y301" si="917">+O301</f>
        <v>0</v>
      </c>
      <c r="Z301" s="251">
        <f t="shared" ref="Z301" si="918">+Z300+Y301-P301-Q301</f>
        <v>0</v>
      </c>
    </row>
    <row r="302" spans="1:26" ht="22.5" x14ac:dyDescent="0.55000000000000004">
      <c r="A302">
        <v>305</v>
      </c>
      <c r="B302" s="249"/>
      <c r="C302" s="45"/>
      <c r="D302" t="s">
        <v>595</v>
      </c>
      <c r="E302">
        <v>24</v>
      </c>
      <c r="F302">
        <v>264</v>
      </c>
      <c r="G302" s="1">
        <v>44322</v>
      </c>
      <c r="H302" s="130">
        <v>0</v>
      </c>
      <c r="I302" s="248">
        <f t="shared" ref="I302" si="919">+I301+H302</f>
        <v>981</v>
      </c>
      <c r="J302" s="130"/>
      <c r="K302" s="253">
        <f t="shared" ref="K302" si="920">+K301+J302</f>
        <v>977</v>
      </c>
      <c r="L302" s="276">
        <f t="shared" ref="L302" si="921">+L301+J302</f>
        <v>78</v>
      </c>
      <c r="M302" s="5"/>
      <c r="N302" s="253">
        <f t="shared" ref="N302" si="922">+N301+M302</f>
        <v>3</v>
      </c>
      <c r="O302" s="130">
        <v>0</v>
      </c>
      <c r="P302" s="130"/>
      <c r="Q302" s="6"/>
      <c r="R302" s="277">
        <f t="shared" ref="R302" si="923">+R301+Q302</f>
        <v>352</v>
      </c>
      <c r="S302" s="239">
        <f t="shared" ref="S302" si="924">+S301+Q302</f>
        <v>591</v>
      </c>
      <c r="T302" s="254">
        <f t="shared" ref="T302" si="925">+T301+O302-P302-Q302</f>
        <v>0</v>
      </c>
      <c r="U302" s="279">
        <f t="shared" ref="U302" si="926">+G302</f>
        <v>44322</v>
      </c>
      <c r="V302" s="5">
        <f t="shared" ref="V302" si="927">+H302</f>
        <v>0</v>
      </c>
      <c r="W302" s="27">
        <f t="shared" ref="W302" si="928">+I302</f>
        <v>981</v>
      </c>
      <c r="X302" s="254">
        <f t="shared" ref="X302" si="929">+X301+V302-J302</f>
        <v>0</v>
      </c>
      <c r="Y302" s="5">
        <f t="shared" ref="Y302" si="930">+O302</f>
        <v>0</v>
      </c>
      <c r="Z302" s="251">
        <f t="shared" ref="Z302" si="931">+Z301+Y302-P302-Q302</f>
        <v>0</v>
      </c>
    </row>
    <row r="303" spans="1:26" ht="22.5" x14ac:dyDescent="0.55000000000000004">
      <c r="A303">
        <v>306</v>
      </c>
      <c r="B303" s="249"/>
      <c r="C303" s="45"/>
      <c r="D303" t="s">
        <v>596</v>
      </c>
      <c r="E303">
        <v>24</v>
      </c>
      <c r="F303">
        <v>265</v>
      </c>
      <c r="G303" s="1">
        <v>44323</v>
      </c>
      <c r="H303" s="130">
        <v>0</v>
      </c>
      <c r="I303" s="248">
        <f t="shared" ref="I303" si="932">+I302+H303</f>
        <v>981</v>
      </c>
      <c r="J303" s="130"/>
      <c r="K303" s="253">
        <f t="shared" ref="K303" si="933">+K302+J303</f>
        <v>977</v>
      </c>
      <c r="L303" s="276">
        <f t="shared" ref="L303" si="934">+L302+J303</f>
        <v>78</v>
      </c>
      <c r="M303" s="5"/>
      <c r="N303" s="253">
        <f t="shared" ref="N303" si="935">+N302+M303</f>
        <v>3</v>
      </c>
      <c r="O303" s="130">
        <v>0</v>
      </c>
      <c r="P303" s="130"/>
      <c r="Q303" s="6"/>
      <c r="R303" s="277">
        <f t="shared" ref="R303" si="936">+R302+Q303</f>
        <v>352</v>
      </c>
      <c r="S303" s="239">
        <f t="shared" ref="S303" si="937">+S302+Q303</f>
        <v>591</v>
      </c>
      <c r="T303" s="254">
        <f t="shared" ref="T303" si="938">+T302+O303-P303-Q303</f>
        <v>0</v>
      </c>
      <c r="U303" s="279">
        <f t="shared" ref="U303" si="939">+G303</f>
        <v>44323</v>
      </c>
      <c r="V303" s="5">
        <f t="shared" ref="V303" si="940">+H303</f>
        <v>0</v>
      </c>
      <c r="W303" s="27">
        <f t="shared" ref="W303" si="941">+I303</f>
        <v>981</v>
      </c>
      <c r="X303" s="254">
        <f t="shared" ref="X303" si="942">+X302+V303-J303</f>
        <v>0</v>
      </c>
      <c r="Y303" s="5">
        <f t="shared" ref="Y303" si="943">+O303</f>
        <v>0</v>
      </c>
      <c r="Z303" s="251">
        <f t="shared" ref="Z303" si="944">+Z302+Y303-P303-Q303</f>
        <v>0</v>
      </c>
    </row>
    <row r="304" spans="1:26" ht="22.5" x14ac:dyDescent="0.55000000000000004">
      <c r="A304">
        <v>307</v>
      </c>
      <c r="B304" s="249"/>
      <c r="C304" s="45"/>
      <c r="D304" t="s">
        <v>597</v>
      </c>
      <c r="E304">
        <v>24</v>
      </c>
      <c r="F304">
        <v>266</v>
      </c>
      <c r="G304" s="1">
        <v>44324</v>
      </c>
      <c r="H304" s="130">
        <v>0</v>
      </c>
      <c r="I304" s="248">
        <f t="shared" ref="I304" si="945">+I303+H304</f>
        <v>981</v>
      </c>
      <c r="J304" s="130"/>
      <c r="K304" s="253">
        <f t="shared" ref="K304" si="946">+K303+J304</f>
        <v>977</v>
      </c>
      <c r="L304" s="276">
        <f t="shared" ref="L304" si="947">+L303+J304</f>
        <v>78</v>
      </c>
      <c r="M304" s="5"/>
      <c r="N304" s="253">
        <f t="shared" ref="N304" si="948">+N303+M304</f>
        <v>3</v>
      </c>
      <c r="O304" s="130">
        <v>0</v>
      </c>
      <c r="P304" s="130"/>
      <c r="Q304" s="6"/>
      <c r="R304" s="277">
        <f t="shared" ref="R304" si="949">+R303+Q304</f>
        <v>352</v>
      </c>
      <c r="S304" s="239">
        <f t="shared" ref="S304" si="950">+S303+Q304</f>
        <v>591</v>
      </c>
      <c r="T304" s="254">
        <f t="shared" ref="T304" si="951">+T303+O304-P304-Q304</f>
        <v>0</v>
      </c>
      <c r="U304" s="279">
        <f t="shared" ref="U304" si="952">+G304</f>
        <v>44324</v>
      </c>
      <c r="V304" s="5">
        <f t="shared" ref="V304" si="953">+H304</f>
        <v>0</v>
      </c>
      <c r="W304" s="27">
        <f t="shared" ref="W304" si="954">+I304</f>
        <v>981</v>
      </c>
      <c r="X304" s="254">
        <f t="shared" ref="X304" si="955">+X303+V304-J304</f>
        <v>0</v>
      </c>
      <c r="Y304" s="5">
        <f t="shared" ref="Y304" si="956">+O304</f>
        <v>0</v>
      </c>
      <c r="Z304" s="251">
        <f t="shared" ref="Z304" si="957">+Z303+Y304-P304-Q304</f>
        <v>0</v>
      </c>
    </row>
    <row r="305" spans="1:26" ht="22.5" x14ac:dyDescent="0.55000000000000004">
      <c r="A305">
        <v>308</v>
      </c>
      <c r="B305" s="249"/>
      <c r="C305" s="45"/>
      <c r="D305" t="s">
        <v>598</v>
      </c>
      <c r="E305">
        <v>24</v>
      </c>
      <c r="F305">
        <v>267</v>
      </c>
      <c r="G305" s="1">
        <v>44325</v>
      </c>
      <c r="H305" s="130">
        <v>0</v>
      </c>
      <c r="I305" s="248">
        <f t="shared" ref="I305" si="958">+I304+H305</f>
        <v>981</v>
      </c>
      <c r="J305" s="130"/>
      <c r="K305" s="253">
        <f t="shared" ref="K305" si="959">+K304+J305</f>
        <v>977</v>
      </c>
      <c r="L305" s="276">
        <f t="shared" ref="L305" si="960">+L304+J305</f>
        <v>78</v>
      </c>
      <c r="M305" s="5"/>
      <c r="N305" s="253">
        <f t="shared" ref="N305" si="961">+N304+M305</f>
        <v>3</v>
      </c>
      <c r="O305" s="130">
        <v>0</v>
      </c>
      <c r="P305" s="130"/>
      <c r="Q305" s="6"/>
      <c r="R305" s="277">
        <f t="shared" ref="R305" si="962">+R304+Q305</f>
        <v>352</v>
      </c>
      <c r="S305" s="239">
        <f t="shared" ref="S305" si="963">+S304+Q305</f>
        <v>591</v>
      </c>
      <c r="T305" s="254">
        <f t="shared" ref="T305" si="964">+T304+O305-P305-Q305</f>
        <v>0</v>
      </c>
      <c r="U305" s="279">
        <f t="shared" ref="U305" si="965">+G305</f>
        <v>44325</v>
      </c>
      <c r="V305" s="5">
        <f t="shared" ref="V305" si="966">+H305</f>
        <v>0</v>
      </c>
      <c r="W305" s="27">
        <f t="shared" ref="W305" si="967">+I305</f>
        <v>981</v>
      </c>
      <c r="X305" s="254">
        <f t="shared" ref="X305" si="968">+X304+V305-J305</f>
        <v>0</v>
      </c>
      <c r="Y305" s="5">
        <f t="shared" ref="Y305" si="969">+O305</f>
        <v>0</v>
      </c>
      <c r="Z305" s="251">
        <f t="shared" ref="Z305" si="970">+Z304+Y305-P305-Q305</f>
        <v>0</v>
      </c>
    </row>
    <row r="306" spans="1:26" ht="22.5" x14ac:dyDescent="0.55000000000000004">
      <c r="A306">
        <v>309</v>
      </c>
      <c r="B306" s="249"/>
      <c r="C306" s="45"/>
      <c r="D306" t="s">
        <v>599</v>
      </c>
      <c r="E306">
        <v>24</v>
      </c>
      <c r="F306">
        <v>268</v>
      </c>
      <c r="G306" s="1">
        <v>44326</v>
      </c>
      <c r="H306" s="130">
        <v>0</v>
      </c>
      <c r="I306" s="248">
        <f t="shared" ref="I306" si="971">+I305+H306</f>
        <v>981</v>
      </c>
      <c r="J306" s="130"/>
      <c r="K306" s="253">
        <f t="shared" ref="K306" si="972">+K305+J306</f>
        <v>977</v>
      </c>
      <c r="L306" s="276">
        <f t="shared" ref="L306" si="973">+L305+J306</f>
        <v>78</v>
      </c>
      <c r="M306" s="5"/>
      <c r="N306" s="253">
        <f t="shared" ref="N306" si="974">+N305+M306</f>
        <v>3</v>
      </c>
      <c r="O306" s="130">
        <v>0</v>
      </c>
      <c r="P306" s="130"/>
      <c r="Q306" s="6"/>
      <c r="R306" s="277">
        <f t="shared" ref="R306" si="975">+R305+Q306</f>
        <v>352</v>
      </c>
      <c r="S306" s="239">
        <f t="shared" ref="S306" si="976">+S305+Q306</f>
        <v>591</v>
      </c>
      <c r="T306" s="254">
        <f t="shared" ref="T306" si="977">+T305+O306-P306-Q306</f>
        <v>0</v>
      </c>
      <c r="U306" s="279">
        <f t="shared" ref="U306" si="978">+G306</f>
        <v>44326</v>
      </c>
      <c r="V306" s="5">
        <f t="shared" ref="V306" si="979">+H306</f>
        <v>0</v>
      </c>
      <c r="W306" s="27">
        <f t="shared" ref="W306" si="980">+I306</f>
        <v>981</v>
      </c>
      <c r="X306" s="254">
        <f t="shared" ref="X306" si="981">+X305+V306-J306</f>
        <v>0</v>
      </c>
      <c r="Y306" s="5">
        <f t="shared" ref="Y306" si="982">+O306</f>
        <v>0</v>
      </c>
      <c r="Z306" s="251">
        <f t="shared" ref="Z306" si="983">+Z305+Y306-P306-Q306</f>
        <v>0</v>
      </c>
    </row>
    <row r="307" spans="1:26" ht="22.5" x14ac:dyDescent="0.55000000000000004">
      <c r="A307">
        <v>310</v>
      </c>
      <c r="B307" s="249"/>
      <c r="C307" s="45"/>
      <c r="D307" t="s">
        <v>600</v>
      </c>
      <c r="E307">
        <v>24</v>
      </c>
      <c r="F307">
        <v>269</v>
      </c>
      <c r="G307" s="1">
        <v>44327</v>
      </c>
      <c r="H307" s="130">
        <v>0</v>
      </c>
      <c r="I307" s="248">
        <f t="shared" ref="I307" si="984">+I306+H307</f>
        <v>981</v>
      </c>
      <c r="J307" s="130"/>
      <c r="K307" s="253">
        <f t="shared" ref="K307" si="985">+K306+J307</f>
        <v>977</v>
      </c>
      <c r="L307" s="276">
        <f t="shared" ref="L307" si="986">+L306+J307</f>
        <v>78</v>
      </c>
      <c r="M307" s="5"/>
      <c r="N307" s="253">
        <f t="shared" ref="N307" si="987">+N306+M307</f>
        <v>3</v>
      </c>
      <c r="O307" s="130">
        <v>0</v>
      </c>
      <c r="P307" s="130"/>
      <c r="Q307" s="6"/>
      <c r="R307" s="277">
        <f t="shared" ref="R307" si="988">+R306+Q307</f>
        <v>352</v>
      </c>
      <c r="S307" s="239">
        <f t="shared" ref="S307" si="989">+S306+Q307</f>
        <v>591</v>
      </c>
      <c r="T307" s="254">
        <f t="shared" ref="T307" si="990">+T306+O307-P307-Q307</f>
        <v>0</v>
      </c>
      <c r="U307" s="279">
        <f t="shared" ref="U307" si="991">+G307</f>
        <v>44327</v>
      </c>
      <c r="V307" s="5">
        <f t="shared" ref="V307" si="992">+H307</f>
        <v>0</v>
      </c>
      <c r="W307" s="27">
        <f t="shared" ref="W307" si="993">+I307</f>
        <v>981</v>
      </c>
      <c r="X307" s="254">
        <f t="shared" ref="X307" si="994">+X306+V307-J307</f>
        <v>0</v>
      </c>
      <c r="Y307" s="5">
        <f t="shared" ref="Y307" si="995">+O307</f>
        <v>0</v>
      </c>
      <c r="Z307" s="251">
        <f t="shared" ref="Z307" si="996">+Z306+Y307-P307-Q307</f>
        <v>0</v>
      </c>
    </row>
    <row r="308" spans="1:26" ht="22.5" x14ac:dyDescent="0.55000000000000004">
      <c r="A308">
        <v>311</v>
      </c>
      <c r="B308" s="249"/>
      <c r="C308" s="45"/>
      <c r="D308" t="s">
        <v>601</v>
      </c>
      <c r="E308">
        <v>24</v>
      </c>
      <c r="F308">
        <v>270</v>
      </c>
      <c r="G308" s="1">
        <v>44328</v>
      </c>
      <c r="H308" s="130">
        <v>0</v>
      </c>
      <c r="I308" s="248">
        <f t="shared" ref="I308" si="997">+I307+H308</f>
        <v>981</v>
      </c>
      <c r="J308" s="130"/>
      <c r="K308" s="253">
        <f t="shared" ref="K308" si="998">+K307+J308</f>
        <v>977</v>
      </c>
      <c r="L308" s="276">
        <f t="shared" ref="L308" si="999">+L307+J308</f>
        <v>78</v>
      </c>
      <c r="M308" s="5"/>
      <c r="N308" s="253">
        <f t="shared" ref="N308" si="1000">+N307+M308</f>
        <v>3</v>
      </c>
      <c r="O308" s="130">
        <v>0</v>
      </c>
      <c r="P308" s="130"/>
      <c r="Q308" s="6"/>
      <c r="R308" s="277">
        <f t="shared" ref="R308" si="1001">+R307+Q308</f>
        <v>352</v>
      </c>
      <c r="S308" s="239">
        <f t="shared" ref="S308" si="1002">+S307+Q308</f>
        <v>591</v>
      </c>
      <c r="T308" s="254">
        <f t="shared" ref="T308" si="1003">+T307+O308-P308-Q308</f>
        <v>0</v>
      </c>
      <c r="U308" s="279">
        <f t="shared" ref="U308" si="1004">+G308</f>
        <v>44328</v>
      </c>
      <c r="V308" s="5">
        <f t="shared" ref="V308" si="1005">+H308</f>
        <v>0</v>
      </c>
      <c r="W308" s="27">
        <f t="shared" ref="W308" si="1006">+I308</f>
        <v>981</v>
      </c>
      <c r="X308" s="254">
        <f t="shared" ref="X308" si="1007">+X307+V308-J308</f>
        <v>0</v>
      </c>
      <c r="Y308" s="5">
        <f t="shared" ref="Y308" si="1008">+O308</f>
        <v>0</v>
      </c>
      <c r="Z308" s="251">
        <f t="shared" ref="Z308" si="1009">+Z307+Y308-P308-Q308</f>
        <v>0</v>
      </c>
    </row>
    <row r="309" spans="1:26" ht="22.5" x14ac:dyDescent="0.55000000000000004">
      <c r="A309">
        <v>312</v>
      </c>
      <c r="B309" s="249"/>
      <c r="C309" s="45"/>
      <c r="D309" t="s">
        <v>602</v>
      </c>
      <c r="E309">
        <v>24</v>
      </c>
      <c r="F309">
        <v>271</v>
      </c>
      <c r="G309" s="1">
        <v>44329</v>
      </c>
      <c r="H309" s="130">
        <v>0</v>
      </c>
      <c r="I309" s="248">
        <f t="shared" ref="I309" si="1010">+I308+H309</f>
        <v>981</v>
      </c>
      <c r="J309" s="130"/>
      <c r="K309" s="253">
        <f t="shared" ref="K309" si="1011">+K308+J309</f>
        <v>977</v>
      </c>
      <c r="L309" s="276">
        <f t="shared" ref="L309" si="1012">+L308+J309</f>
        <v>78</v>
      </c>
      <c r="M309" s="5"/>
      <c r="N309" s="253">
        <f t="shared" ref="N309" si="1013">+N308+M309</f>
        <v>3</v>
      </c>
      <c r="O309" s="130">
        <v>0</v>
      </c>
      <c r="P309" s="130"/>
      <c r="Q309" s="6"/>
      <c r="R309" s="277">
        <f t="shared" ref="R309" si="1014">+R308+Q309</f>
        <v>352</v>
      </c>
      <c r="S309" s="239">
        <f t="shared" ref="S309" si="1015">+S308+Q309</f>
        <v>591</v>
      </c>
      <c r="T309" s="254">
        <f t="shared" ref="T309" si="1016">+T308+O309-P309-Q309</f>
        <v>0</v>
      </c>
      <c r="U309" s="279">
        <f t="shared" ref="U309" si="1017">+G309</f>
        <v>44329</v>
      </c>
      <c r="V309" s="5">
        <f t="shared" ref="V309" si="1018">+H309</f>
        <v>0</v>
      </c>
      <c r="W309" s="27">
        <f t="shared" ref="W309" si="1019">+I309</f>
        <v>981</v>
      </c>
      <c r="X309" s="254">
        <f t="shared" ref="X309" si="1020">+X308+V309-J309</f>
        <v>0</v>
      </c>
      <c r="Y309" s="5">
        <f t="shared" ref="Y309" si="1021">+O309</f>
        <v>0</v>
      </c>
      <c r="Z309" s="251">
        <f t="shared" ref="Z309" si="1022">+Z308+Y309-P309-Q309</f>
        <v>0</v>
      </c>
    </row>
    <row r="310" spans="1:26" ht="22.5" x14ac:dyDescent="0.55000000000000004">
      <c r="A310">
        <v>313</v>
      </c>
      <c r="B310" s="249"/>
      <c r="C310" s="45"/>
      <c r="D310" t="s">
        <v>603</v>
      </c>
      <c r="E310">
        <v>24</v>
      </c>
      <c r="F310">
        <v>272</v>
      </c>
      <c r="G310" s="1">
        <v>44330</v>
      </c>
      <c r="H310" s="130">
        <v>0</v>
      </c>
      <c r="I310" s="248">
        <f t="shared" ref="I310" si="1023">+I309+H310</f>
        <v>981</v>
      </c>
      <c r="J310" s="130"/>
      <c r="K310" s="253">
        <f t="shared" ref="K310" si="1024">+K309+J310</f>
        <v>977</v>
      </c>
      <c r="L310" s="276">
        <f t="shared" ref="L310" si="1025">+L309+J310</f>
        <v>78</v>
      </c>
      <c r="M310" s="5"/>
      <c r="N310" s="253">
        <f t="shared" ref="N310" si="1026">+N309+M310</f>
        <v>3</v>
      </c>
      <c r="O310" s="130">
        <v>0</v>
      </c>
      <c r="P310" s="130"/>
      <c r="Q310" s="6"/>
      <c r="R310" s="277">
        <f t="shared" ref="R310" si="1027">+R309+Q310</f>
        <v>352</v>
      </c>
      <c r="S310" s="239">
        <f t="shared" ref="S310" si="1028">+S309+Q310</f>
        <v>591</v>
      </c>
      <c r="T310" s="254">
        <f t="shared" ref="T310" si="1029">+T309+O310-P310-Q310</f>
        <v>0</v>
      </c>
      <c r="U310" s="279">
        <f t="shared" ref="U310" si="1030">+G310</f>
        <v>44330</v>
      </c>
      <c r="V310" s="5">
        <f t="shared" ref="V310" si="1031">+H310</f>
        <v>0</v>
      </c>
      <c r="W310" s="27">
        <f t="shared" ref="W310" si="1032">+I310</f>
        <v>981</v>
      </c>
      <c r="X310" s="254">
        <f t="shared" ref="X310" si="1033">+X309+V310-J310</f>
        <v>0</v>
      </c>
      <c r="Y310" s="5">
        <f t="shared" ref="Y310" si="1034">+O310</f>
        <v>0</v>
      </c>
      <c r="Z310" s="251">
        <f t="shared" ref="Z310" si="1035">+Z309+Y310-P310-Q310</f>
        <v>0</v>
      </c>
    </row>
    <row r="311" spans="1:26" ht="22.5" x14ac:dyDescent="0.55000000000000004">
      <c r="A311">
        <v>314</v>
      </c>
      <c r="B311" s="249"/>
      <c r="C311" s="45"/>
      <c r="D311" t="s">
        <v>604</v>
      </c>
      <c r="E311">
        <v>24</v>
      </c>
      <c r="F311">
        <v>273</v>
      </c>
      <c r="G311" s="1">
        <v>44331</v>
      </c>
      <c r="H311" s="130">
        <v>0</v>
      </c>
      <c r="I311" s="248">
        <f t="shared" ref="I311" si="1036">+I310+H311</f>
        <v>981</v>
      </c>
      <c r="J311" s="130"/>
      <c r="K311" s="253">
        <f t="shared" ref="K311" si="1037">+K310+J311</f>
        <v>977</v>
      </c>
      <c r="L311" s="276">
        <f t="shared" ref="L311" si="1038">+L310+J311</f>
        <v>78</v>
      </c>
      <c r="M311" s="5"/>
      <c r="N311" s="253">
        <f t="shared" ref="N311" si="1039">+N310+M311</f>
        <v>3</v>
      </c>
      <c r="O311" s="130">
        <v>0</v>
      </c>
      <c r="P311" s="130"/>
      <c r="Q311" s="6"/>
      <c r="R311" s="277">
        <f t="shared" ref="R311" si="1040">+R310+Q311</f>
        <v>352</v>
      </c>
      <c r="S311" s="239">
        <f t="shared" ref="S311" si="1041">+S310+Q311</f>
        <v>591</v>
      </c>
      <c r="T311" s="254">
        <f t="shared" ref="T311" si="1042">+T310+O311-P311-Q311</f>
        <v>0</v>
      </c>
      <c r="U311" s="279">
        <f t="shared" ref="U311" si="1043">+G311</f>
        <v>44331</v>
      </c>
      <c r="V311" s="5">
        <f t="shared" ref="V311" si="1044">+H311</f>
        <v>0</v>
      </c>
      <c r="W311" s="27">
        <f t="shared" ref="W311" si="1045">+I311</f>
        <v>981</v>
      </c>
      <c r="X311" s="254">
        <f t="shared" ref="X311" si="1046">+X310+V311-J311</f>
        <v>0</v>
      </c>
      <c r="Y311" s="5">
        <f t="shared" ref="Y311" si="1047">+O311</f>
        <v>0</v>
      </c>
      <c r="Z311" s="251">
        <f t="shared" ref="Z311" si="1048">+Z310+Y311-P311-Q311</f>
        <v>0</v>
      </c>
    </row>
    <row r="312" spans="1:26" ht="22.5" x14ac:dyDescent="0.55000000000000004">
      <c r="A312">
        <v>315</v>
      </c>
      <c r="B312" s="249"/>
      <c r="C312" s="45"/>
      <c r="D312" t="s">
        <v>605</v>
      </c>
      <c r="E312">
        <v>24</v>
      </c>
      <c r="F312">
        <v>274</v>
      </c>
      <c r="G312" s="1">
        <v>44332</v>
      </c>
      <c r="H312" s="130">
        <v>0</v>
      </c>
      <c r="I312" s="248">
        <f t="shared" ref="I312" si="1049">+I311+H312</f>
        <v>981</v>
      </c>
      <c r="J312" s="130"/>
      <c r="K312" s="253">
        <f t="shared" ref="K312" si="1050">+K311+J312</f>
        <v>977</v>
      </c>
      <c r="L312" s="276">
        <f t="shared" ref="L312" si="1051">+L311+J312</f>
        <v>78</v>
      </c>
      <c r="M312" s="5"/>
      <c r="N312" s="253">
        <f t="shared" ref="N312" si="1052">+N311+M312</f>
        <v>3</v>
      </c>
      <c r="O312" s="130">
        <v>0</v>
      </c>
      <c r="P312" s="130"/>
      <c r="Q312" s="6"/>
      <c r="R312" s="277">
        <f t="shared" ref="R312" si="1053">+R311+Q312</f>
        <v>352</v>
      </c>
      <c r="S312" s="239">
        <f t="shared" ref="S312" si="1054">+S311+Q312</f>
        <v>591</v>
      </c>
      <c r="T312" s="254">
        <f t="shared" ref="T312" si="1055">+T311+O312-P312-Q312</f>
        <v>0</v>
      </c>
      <c r="U312" s="279">
        <f t="shared" ref="U312" si="1056">+G312</f>
        <v>44332</v>
      </c>
      <c r="V312" s="5">
        <f t="shared" ref="V312" si="1057">+H312</f>
        <v>0</v>
      </c>
      <c r="W312" s="27">
        <f t="shared" ref="W312" si="1058">+I312</f>
        <v>981</v>
      </c>
      <c r="X312" s="254">
        <f t="shared" ref="X312" si="1059">+X311+V312-J312</f>
        <v>0</v>
      </c>
      <c r="Y312" s="5">
        <f t="shared" ref="Y312" si="1060">+O312</f>
        <v>0</v>
      </c>
      <c r="Z312" s="251">
        <f t="shared" ref="Z312" si="1061">+Z311+Y312-P312-Q312</f>
        <v>0</v>
      </c>
    </row>
    <row r="313" spans="1:26" ht="22.5" x14ac:dyDescent="0.55000000000000004">
      <c r="A313">
        <v>316</v>
      </c>
      <c r="B313" s="249"/>
      <c r="C313" s="45"/>
      <c r="D313" t="s">
        <v>606</v>
      </c>
      <c r="E313">
        <v>24</v>
      </c>
      <c r="F313">
        <v>275</v>
      </c>
      <c r="G313" s="1">
        <v>44333</v>
      </c>
      <c r="H313" s="130">
        <v>0</v>
      </c>
      <c r="I313" s="248">
        <f t="shared" ref="I313" si="1062">+I312+H313</f>
        <v>981</v>
      </c>
      <c r="J313" s="130"/>
      <c r="K313" s="253">
        <f t="shared" ref="K313" si="1063">+K312+J313</f>
        <v>977</v>
      </c>
      <c r="L313" s="276">
        <f t="shared" ref="L313" si="1064">+L312+J313</f>
        <v>78</v>
      </c>
      <c r="M313" s="5"/>
      <c r="N313" s="253">
        <f t="shared" ref="N313" si="1065">+N312+M313</f>
        <v>3</v>
      </c>
      <c r="O313" s="130">
        <v>0</v>
      </c>
      <c r="P313" s="130"/>
      <c r="Q313" s="6"/>
      <c r="R313" s="277">
        <f t="shared" ref="R313" si="1066">+R312+Q313</f>
        <v>352</v>
      </c>
      <c r="S313" s="239">
        <f t="shared" ref="S313" si="1067">+S312+Q313</f>
        <v>591</v>
      </c>
      <c r="T313" s="254">
        <f t="shared" ref="T313" si="1068">+T312+O313-P313-Q313</f>
        <v>0</v>
      </c>
      <c r="U313" s="279">
        <f t="shared" ref="U313" si="1069">+G313</f>
        <v>44333</v>
      </c>
      <c r="V313" s="5">
        <f t="shared" ref="V313" si="1070">+H313</f>
        <v>0</v>
      </c>
      <c r="W313" s="27">
        <f t="shared" ref="W313" si="1071">+I313</f>
        <v>981</v>
      </c>
      <c r="X313" s="254">
        <f t="shared" ref="X313" si="1072">+X312+V313-J313</f>
        <v>0</v>
      </c>
      <c r="Y313" s="5">
        <f t="shared" ref="Y313" si="1073">+O313</f>
        <v>0</v>
      </c>
      <c r="Z313" s="251">
        <f t="shared" ref="Z313" si="1074">+Z312+Y313-P313-Q313</f>
        <v>0</v>
      </c>
    </row>
    <row r="314" spans="1:26" ht="22.5" x14ac:dyDescent="0.55000000000000004">
      <c r="A314">
        <v>317</v>
      </c>
      <c r="B314" s="249"/>
      <c r="C314" s="45"/>
      <c r="D314" t="s">
        <v>607</v>
      </c>
      <c r="E314">
        <v>24</v>
      </c>
      <c r="F314">
        <v>276</v>
      </c>
      <c r="G314" s="1">
        <v>44334</v>
      </c>
      <c r="H314" s="130">
        <v>0</v>
      </c>
      <c r="I314" s="248">
        <f t="shared" ref="I314" si="1075">+I313+H314</f>
        <v>981</v>
      </c>
      <c r="J314" s="130"/>
      <c r="K314" s="253">
        <f t="shared" ref="K314" si="1076">+K313+J314</f>
        <v>977</v>
      </c>
      <c r="L314" s="276">
        <f t="shared" ref="L314" si="1077">+L313+J314</f>
        <v>78</v>
      </c>
      <c r="M314" s="5"/>
      <c r="N314" s="253">
        <f t="shared" ref="N314" si="1078">+N313+M314</f>
        <v>3</v>
      </c>
      <c r="O314" s="130">
        <v>0</v>
      </c>
      <c r="P314" s="130"/>
      <c r="Q314" s="6"/>
      <c r="R314" s="277">
        <f t="shared" ref="R314" si="1079">+R313+Q314</f>
        <v>352</v>
      </c>
      <c r="S314" s="239">
        <f t="shared" ref="S314" si="1080">+S313+Q314</f>
        <v>591</v>
      </c>
      <c r="T314" s="254">
        <f t="shared" ref="T314" si="1081">+T313+O314-P314-Q314</f>
        <v>0</v>
      </c>
      <c r="U314" s="279">
        <f t="shared" ref="U314" si="1082">+G314</f>
        <v>44334</v>
      </c>
      <c r="V314" s="5">
        <f t="shared" ref="V314" si="1083">+H314</f>
        <v>0</v>
      </c>
      <c r="W314" s="27">
        <f t="shared" ref="W314" si="1084">+I314</f>
        <v>981</v>
      </c>
      <c r="X314" s="254">
        <f t="shared" ref="X314" si="1085">+X313+V314-J314</f>
        <v>0</v>
      </c>
      <c r="Y314" s="5">
        <f t="shared" ref="Y314" si="1086">+O314</f>
        <v>0</v>
      </c>
      <c r="Z314" s="251">
        <f t="shared" ref="Z314" si="1087">+Z313+Y314-P314-Q314</f>
        <v>0</v>
      </c>
    </row>
    <row r="315" spans="1:26" ht="22.5" x14ac:dyDescent="0.55000000000000004">
      <c r="A315">
        <v>318</v>
      </c>
      <c r="B315" s="249"/>
      <c r="C315" s="45"/>
      <c r="D315" t="s">
        <v>608</v>
      </c>
      <c r="E315">
        <v>24</v>
      </c>
      <c r="F315">
        <v>277</v>
      </c>
      <c r="G315" s="1">
        <v>44335</v>
      </c>
      <c r="H315" s="130">
        <v>0</v>
      </c>
      <c r="I315" s="248">
        <f t="shared" ref="I315" si="1088">+I314+H315</f>
        <v>981</v>
      </c>
      <c r="J315" s="130"/>
      <c r="K315" s="253">
        <f t="shared" ref="K315" si="1089">+K314+J315</f>
        <v>977</v>
      </c>
      <c r="L315" s="276">
        <f t="shared" ref="L315" si="1090">+L314+J315</f>
        <v>78</v>
      </c>
      <c r="M315" s="5"/>
      <c r="N315" s="253">
        <f t="shared" ref="N315" si="1091">+N314+M315</f>
        <v>3</v>
      </c>
      <c r="O315" s="130">
        <v>0</v>
      </c>
      <c r="P315" s="130"/>
      <c r="Q315" s="6"/>
      <c r="R315" s="277">
        <f t="shared" ref="R315" si="1092">+R314+Q315</f>
        <v>352</v>
      </c>
      <c r="S315" s="239">
        <f t="shared" ref="S315" si="1093">+S314+Q315</f>
        <v>591</v>
      </c>
      <c r="T315" s="254">
        <f t="shared" ref="T315" si="1094">+T314+O315-P315-Q315</f>
        <v>0</v>
      </c>
      <c r="U315" s="279">
        <f t="shared" ref="U315" si="1095">+G315</f>
        <v>44335</v>
      </c>
      <c r="V315" s="5">
        <f t="shared" ref="V315" si="1096">+H315</f>
        <v>0</v>
      </c>
      <c r="W315" s="27">
        <f t="shared" ref="W315" si="1097">+I315</f>
        <v>981</v>
      </c>
      <c r="X315" s="254">
        <f t="shared" ref="X315" si="1098">+X314+V315-J315</f>
        <v>0</v>
      </c>
      <c r="Y315" s="5">
        <f t="shared" ref="Y315" si="1099">+O315</f>
        <v>0</v>
      </c>
      <c r="Z315" s="251">
        <f t="shared" ref="Z315" si="1100">+Z314+Y315-P315-Q315</f>
        <v>0</v>
      </c>
    </row>
    <row r="316" spans="1:26" ht="22.5" x14ac:dyDescent="0.55000000000000004">
      <c r="A316">
        <v>319</v>
      </c>
      <c r="B316" s="249"/>
      <c r="C316" s="45"/>
      <c r="D316" t="s">
        <v>609</v>
      </c>
      <c r="E316">
        <v>24</v>
      </c>
      <c r="F316">
        <v>278</v>
      </c>
      <c r="G316" s="1">
        <v>44336</v>
      </c>
      <c r="H316" s="130">
        <v>0</v>
      </c>
      <c r="I316" s="248">
        <f t="shared" ref="I316" si="1101">+I315+H316</f>
        <v>981</v>
      </c>
      <c r="J316" s="130"/>
      <c r="K316" s="253">
        <f t="shared" ref="K316" si="1102">+K315+J316</f>
        <v>977</v>
      </c>
      <c r="L316" s="276">
        <f t="shared" ref="L316" si="1103">+L315+J316</f>
        <v>78</v>
      </c>
      <c r="M316" s="5"/>
      <c r="N316" s="253">
        <f t="shared" ref="N316" si="1104">+N315+M316</f>
        <v>3</v>
      </c>
      <c r="O316" s="130">
        <v>0</v>
      </c>
      <c r="P316" s="130"/>
      <c r="Q316" s="6"/>
      <c r="R316" s="277">
        <f t="shared" ref="R316" si="1105">+R315+Q316</f>
        <v>352</v>
      </c>
      <c r="S316" s="239">
        <f t="shared" ref="S316" si="1106">+S315+Q316</f>
        <v>591</v>
      </c>
      <c r="T316" s="254">
        <f t="shared" ref="T316" si="1107">+T315+O316-P316-Q316</f>
        <v>0</v>
      </c>
      <c r="U316" s="279">
        <f t="shared" ref="U316" si="1108">+G316</f>
        <v>44336</v>
      </c>
      <c r="V316" s="5">
        <f t="shared" ref="V316" si="1109">+H316</f>
        <v>0</v>
      </c>
      <c r="W316" s="27">
        <f t="shared" ref="W316" si="1110">+I316</f>
        <v>981</v>
      </c>
      <c r="X316" s="254">
        <f t="shared" ref="X316" si="1111">+X315+V316-J316</f>
        <v>0</v>
      </c>
      <c r="Y316" s="5">
        <f t="shared" ref="Y316" si="1112">+O316</f>
        <v>0</v>
      </c>
      <c r="Z316" s="251">
        <f t="shared" ref="Z316" si="1113">+Z315+Y316-P316-Q316</f>
        <v>0</v>
      </c>
    </row>
    <row r="317" spans="1:26" ht="22.5" x14ac:dyDescent="0.55000000000000004">
      <c r="A317">
        <v>320</v>
      </c>
      <c r="B317" s="249"/>
      <c r="C317" s="45"/>
      <c r="D317" t="s">
        <v>610</v>
      </c>
      <c r="E317">
        <v>24</v>
      </c>
      <c r="F317">
        <v>279</v>
      </c>
      <c r="G317" s="1">
        <v>44337</v>
      </c>
      <c r="H317" s="130">
        <v>0</v>
      </c>
      <c r="I317" s="248">
        <f t="shared" ref="I317" si="1114">+I316+H317</f>
        <v>981</v>
      </c>
      <c r="J317" s="130"/>
      <c r="K317" s="253">
        <f t="shared" ref="K317" si="1115">+K316+J317</f>
        <v>977</v>
      </c>
      <c r="L317" s="276">
        <f t="shared" ref="L317" si="1116">+L316+J317</f>
        <v>78</v>
      </c>
      <c r="M317" s="5"/>
      <c r="N317" s="253">
        <f t="shared" ref="N317" si="1117">+N316+M317</f>
        <v>3</v>
      </c>
      <c r="O317" s="130">
        <v>0</v>
      </c>
      <c r="P317" s="130"/>
      <c r="Q317" s="6"/>
      <c r="R317" s="277">
        <f t="shared" ref="R317" si="1118">+R316+Q317</f>
        <v>352</v>
      </c>
      <c r="S317" s="239">
        <f t="shared" ref="S317" si="1119">+S316+Q317</f>
        <v>591</v>
      </c>
      <c r="T317" s="254">
        <f t="shared" ref="T317" si="1120">+T316+O317-P317-Q317</f>
        <v>0</v>
      </c>
      <c r="U317" s="279">
        <f t="shared" ref="U317" si="1121">+G317</f>
        <v>44337</v>
      </c>
      <c r="V317" s="5">
        <f t="shared" ref="V317" si="1122">+H317</f>
        <v>0</v>
      </c>
      <c r="W317" s="27">
        <f t="shared" ref="W317" si="1123">+I317</f>
        <v>981</v>
      </c>
      <c r="X317" s="254">
        <f t="shared" ref="X317" si="1124">+X316+V317-J317</f>
        <v>0</v>
      </c>
      <c r="Y317" s="5">
        <f t="shared" ref="Y317" si="1125">+O317</f>
        <v>0</v>
      </c>
      <c r="Z317" s="251">
        <f t="shared" ref="Z317" si="1126">+Z316+Y317-P317-Q317</f>
        <v>0</v>
      </c>
    </row>
    <row r="318" spans="1:26" ht="22.5" x14ac:dyDescent="0.55000000000000004">
      <c r="A318">
        <v>321</v>
      </c>
      <c r="B318" s="249"/>
      <c r="C318" s="45"/>
      <c r="D318" t="s">
        <v>611</v>
      </c>
      <c r="E318">
        <v>24</v>
      </c>
      <c r="F318">
        <v>280</v>
      </c>
      <c r="G318" s="1">
        <v>44338</v>
      </c>
      <c r="H318" s="130">
        <v>0</v>
      </c>
      <c r="I318" s="248">
        <f t="shared" ref="I318" si="1127">+I317+H318</f>
        <v>981</v>
      </c>
      <c r="J318" s="130"/>
      <c r="K318" s="253">
        <f t="shared" ref="K318" si="1128">+K317+J318</f>
        <v>977</v>
      </c>
      <c r="L318" s="276">
        <f t="shared" ref="L318" si="1129">+L317+J318</f>
        <v>78</v>
      </c>
      <c r="M318" s="5"/>
      <c r="N318" s="253">
        <f t="shared" ref="N318" si="1130">+N317+M318</f>
        <v>3</v>
      </c>
      <c r="O318" s="130">
        <v>0</v>
      </c>
      <c r="P318" s="130"/>
      <c r="Q318" s="6"/>
      <c r="R318" s="277">
        <f t="shared" ref="R318" si="1131">+R317+Q318</f>
        <v>352</v>
      </c>
      <c r="S318" s="239">
        <f t="shared" ref="S318" si="1132">+S317+Q318</f>
        <v>591</v>
      </c>
      <c r="T318" s="254">
        <f t="shared" ref="T318" si="1133">+T317+O318-P318-Q318</f>
        <v>0</v>
      </c>
      <c r="U318" s="279">
        <f t="shared" ref="U318" si="1134">+G318</f>
        <v>44338</v>
      </c>
      <c r="V318" s="5">
        <f t="shared" ref="V318" si="1135">+H318</f>
        <v>0</v>
      </c>
      <c r="W318" s="27">
        <f t="shared" ref="W318" si="1136">+I318</f>
        <v>981</v>
      </c>
      <c r="X318" s="254">
        <f t="shared" ref="X318" si="1137">+X317+V318-J318</f>
        <v>0</v>
      </c>
      <c r="Y318" s="5">
        <f t="shared" ref="Y318" si="1138">+O318</f>
        <v>0</v>
      </c>
      <c r="Z318" s="251">
        <f t="shared" ref="Z318" si="1139">+Z317+Y318-P318-Q318</f>
        <v>0</v>
      </c>
    </row>
    <row r="319" spans="1:26" ht="22.5" x14ac:dyDescent="0.55000000000000004">
      <c r="A319">
        <v>322</v>
      </c>
      <c r="B319" s="249"/>
      <c r="C319" s="45"/>
      <c r="D319" t="s">
        <v>612</v>
      </c>
      <c r="E319">
        <v>24</v>
      </c>
      <c r="F319">
        <v>281</v>
      </c>
      <c r="G319" s="1">
        <v>44339</v>
      </c>
      <c r="H319" s="130">
        <v>0</v>
      </c>
      <c r="I319" s="248">
        <f t="shared" ref="I319" si="1140">+I318+H319</f>
        <v>981</v>
      </c>
      <c r="J319" s="130"/>
      <c r="K319" s="253">
        <f t="shared" ref="K319" si="1141">+K318+J319</f>
        <v>977</v>
      </c>
      <c r="L319" s="276">
        <f t="shared" ref="L319" si="1142">+L318+J319</f>
        <v>78</v>
      </c>
      <c r="M319" s="5"/>
      <c r="N319" s="253">
        <f t="shared" ref="N319" si="1143">+N318+M319</f>
        <v>3</v>
      </c>
      <c r="O319" s="130">
        <v>0</v>
      </c>
      <c r="P319" s="130"/>
      <c r="Q319" s="6"/>
      <c r="R319" s="277">
        <f t="shared" ref="R319" si="1144">+R318+Q319</f>
        <v>352</v>
      </c>
      <c r="S319" s="239">
        <f t="shared" ref="S319" si="1145">+S318+Q319</f>
        <v>591</v>
      </c>
      <c r="T319" s="254">
        <f t="shared" ref="T319" si="1146">+T318+O319-P319-Q319</f>
        <v>0</v>
      </c>
      <c r="U319" s="279">
        <f t="shared" ref="U319" si="1147">+G319</f>
        <v>44339</v>
      </c>
      <c r="V319" s="5">
        <f t="shared" ref="V319" si="1148">+H319</f>
        <v>0</v>
      </c>
      <c r="W319" s="27">
        <f t="shared" ref="W319" si="1149">+I319</f>
        <v>981</v>
      </c>
      <c r="X319" s="254">
        <f t="shared" ref="X319" si="1150">+X318+V319-J319</f>
        <v>0</v>
      </c>
      <c r="Y319" s="5">
        <f t="shared" ref="Y319" si="1151">+O319</f>
        <v>0</v>
      </c>
      <c r="Z319" s="251">
        <f t="shared" ref="Z319" si="1152">+Z318+Y319-P319-Q319</f>
        <v>0</v>
      </c>
    </row>
    <row r="320" spans="1:26" ht="22.5" x14ac:dyDescent="0.55000000000000004">
      <c r="A320">
        <v>323</v>
      </c>
      <c r="B320" s="249"/>
      <c r="C320" s="45"/>
      <c r="D320" t="s">
        <v>613</v>
      </c>
      <c r="E320">
        <v>24</v>
      </c>
      <c r="F320">
        <v>282</v>
      </c>
      <c r="G320" s="1">
        <v>44340</v>
      </c>
      <c r="H320" s="130">
        <v>0</v>
      </c>
      <c r="I320" s="248">
        <f t="shared" ref="I320" si="1153">+I319+H320</f>
        <v>981</v>
      </c>
      <c r="J320" s="130"/>
      <c r="K320" s="253">
        <f t="shared" ref="K320" si="1154">+K319+J320</f>
        <v>977</v>
      </c>
      <c r="L320" s="276">
        <f t="shared" ref="L320" si="1155">+L319+J320</f>
        <v>78</v>
      </c>
      <c r="M320" s="5"/>
      <c r="N320" s="253">
        <f t="shared" ref="N320" si="1156">+N319+M320</f>
        <v>3</v>
      </c>
      <c r="O320" s="130">
        <v>0</v>
      </c>
      <c r="P320" s="130"/>
      <c r="Q320" s="6"/>
      <c r="R320" s="277">
        <f t="shared" ref="R320" si="1157">+R319+Q320</f>
        <v>352</v>
      </c>
      <c r="S320" s="239">
        <f t="shared" ref="S320" si="1158">+S319+Q320</f>
        <v>591</v>
      </c>
      <c r="T320" s="254">
        <f t="shared" ref="T320" si="1159">+T319+O320-P320-Q320</f>
        <v>0</v>
      </c>
      <c r="U320" s="279">
        <f t="shared" ref="U320" si="1160">+G320</f>
        <v>44340</v>
      </c>
      <c r="V320" s="5">
        <f t="shared" ref="V320" si="1161">+H320</f>
        <v>0</v>
      </c>
      <c r="W320" s="27">
        <f t="shared" ref="W320" si="1162">+I320</f>
        <v>981</v>
      </c>
      <c r="X320" s="254">
        <f t="shared" ref="X320" si="1163">+X319+V320-J320</f>
        <v>0</v>
      </c>
      <c r="Y320" s="5">
        <f t="shared" ref="Y320" si="1164">+O320</f>
        <v>0</v>
      </c>
      <c r="Z320" s="251">
        <f t="shared" ref="Z320" si="1165">+Z319+Y320-P320-Q320</f>
        <v>0</v>
      </c>
    </row>
    <row r="321" spans="1:26" ht="22.5" x14ac:dyDescent="0.55000000000000004">
      <c r="A321">
        <v>324</v>
      </c>
      <c r="B321" s="249"/>
      <c r="C321" s="45"/>
      <c r="D321" t="s">
        <v>614</v>
      </c>
      <c r="E321">
        <v>24</v>
      </c>
      <c r="F321">
        <v>283</v>
      </c>
      <c r="G321" s="1">
        <v>44341</v>
      </c>
      <c r="H321" s="130">
        <v>0</v>
      </c>
      <c r="I321" s="248">
        <f t="shared" ref="I321" si="1166">+I320+H321</f>
        <v>981</v>
      </c>
      <c r="J321" s="130"/>
      <c r="K321" s="253">
        <f t="shared" ref="K321" si="1167">+K320+J321</f>
        <v>977</v>
      </c>
      <c r="L321" s="276">
        <f t="shared" ref="L321" si="1168">+L320+J321</f>
        <v>78</v>
      </c>
      <c r="M321" s="5"/>
      <c r="N321" s="253">
        <f t="shared" ref="N321" si="1169">+N320+M321</f>
        <v>3</v>
      </c>
      <c r="O321" s="130">
        <v>0</v>
      </c>
      <c r="P321" s="130"/>
      <c r="Q321" s="6"/>
      <c r="R321" s="277">
        <f t="shared" ref="R321" si="1170">+R320+Q321</f>
        <v>352</v>
      </c>
      <c r="S321" s="239">
        <f t="shared" ref="S321" si="1171">+S320+Q321</f>
        <v>591</v>
      </c>
      <c r="T321" s="254">
        <f t="shared" ref="T321" si="1172">+T320+O321-P321-Q321</f>
        <v>0</v>
      </c>
      <c r="U321" s="279">
        <f t="shared" ref="U321" si="1173">+G321</f>
        <v>44341</v>
      </c>
      <c r="V321" s="5">
        <f t="shared" ref="V321" si="1174">+H321</f>
        <v>0</v>
      </c>
      <c r="W321" s="27">
        <f t="shared" ref="W321" si="1175">+I321</f>
        <v>981</v>
      </c>
      <c r="X321" s="254">
        <f t="shared" ref="X321" si="1176">+X320+V321-J321</f>
        <v>0</v>
      </c>
      <c r="Y321" s="5">
        <f t="shared" ref="Y321" si="1177">+O321</f>
        <v>0</v>
      </c>
      <c r="Z321" s="251">
        <f t="shared" ref="Z321" si="1178">+Z320+Y321-P321-Q321</f>
        <v>0</v>
      </c>
    </row>
    <row r="322" spans="1:26" ht="22.5" x14ac:dyDescent="0.55000000000000004">
      <c r="A322">
        <v>325</v>
      </c>
      <c r="B322" s="249"/>
      <c r="C322" s="45"/>
      <c r="D322" t="s">
        <v>615</v>
      </c>
      <c r="E322">
        <v>24</v>
      </c>
      <c r="F322">
        <v>284</v>
      </c>
      <c r="G322" s="1">
        <v>44342</v>
      </c>
      <c r="H322" s="130">
        <v>0</v>
      </c>
      <c r="I322" s="248">
        <f t="shared" ref="I322" si="1179">+I321+H322</f>
        <v>981</v>
      </c>
      <c r="J322" s="130"/>
      <c r="K322" s="253">
        <f t="shared" ref="K322" si="1180">+K321+J322</f>
        <v>977</v>
      </c>
      <c r="L322" s="276">
        <f t="shared" ref="L322" si="1181">+L321+J322</f>
        <v>78</v>
      </c>
      <c r="M322" s="5"/>
      <c r="N322" s="253">
        <f t="shared" ref="N322" si="1182">+N321+M322</f>
        <v>3</v>
      </c>
      <c r="O322" s="130">
        <v>0</v>
      </c>
      <c r="P322" s="130"/>
      <c r="Q322" s="6"/>
      <c r="R322" s="277">
        <f t="shared" ref="R322" si="1183">+R321+Q322</f>
        <v>352</v>
      </c>
      <c r="S322" s="239">
        <f t="shared" ref="S322" si="1184">+S321+Q322</f>
        <v>591</v>
      </c>
      <c r="T322" s="254">
        <f t="shared" ref="T322" si="1185">+T321+O322-P322-Q322</f>
        <v>0</v>
      </c>
      <c r="U322" s="279">
        <f t="shared" ref="U322" si="1186">+G322</f>
        <v>44342</v>
      </c>
      <c r="V322" s="5">
        <f t="shared" ref="V322" si="1187">+H322</f>
        <v>0</v>
      </c>
      <c r="W322" s="27">
        <f t="shared" ref="W322" si="1188">+I322</f>
        <v>981</v>
      </c>
      <c r="X322" s="254">
        <f t="shared" ref="X322" si="1189">+X321+V322-J322</f>
        <v>0</v>
      </c>
      <c r="Y322" s="5">
        <f t="shared" ref="Y322" si="1190">+O322</f>
        <v>0</v>
      </c>
      <c r="Z322" s="251">
        <f t="shared" ref="Z322" si="1191">+Z321+Y322-P322-Q322</f>
        <v>0</v>
      </c>
    </row>
    <row r="323" spans="1:26" ht="22.5" x14ac:dyDescent="0.55000000000000004">
      <c r="A323">
        <v>326</v>
      </c>
      <c r="B323" s="249"/>
      <c r="C323" s="45"/>
      <c r="D323" t="s">
        <v>616</v>
      </c>
      <c r="E323">
        <v>24</v>
      </c>
      <c r="F323">
        <v>285</v>
      </c>
      <c r="G323" s="1">
        <v>44343</v>
      </c>
      <c r="H323" s="130">
        <v>0</v>
      </c>
      <c r="I323" s="248">
        <f t="shared" ref="I323" si="1192">+I322+H323</f>
        <v>981</v>
      </c>
      <c r="J323" s="130"/>
      <c r="K323" s="253">
        <f t="shared" ref="K323" si="1193">+K322+J323</f>
        <v>977</v>
      </c>
      <c r="L323" s="276">
        <f t="shared" ref="L323" si="1194">+L322+J323</f>
        <v>78</v>
      </c>
      <c r="M323" s="5"/>
      <c r="N323" s="253">
        <f t="shared" ref="N323" si="1195">+N322+M323</f>
        <v>3</v>
      </c>
      <c r="O323" s="130">
        <v>0</v>
      </c>
      <c r="P323" s="130"/>
      <c r="Q323" s="6"/>
      <c r="R323" s="277">
        <f t="shared" ref="R323" si="1196">+R322+Q323</f>
        <v>352</v>
      </c>
      <c r="S323" s="239">
        <f t="shared" ref="S323" si="1197">+S322+Q323</f>
        <v>591</v>
      </c>
      <c r="T323" s="254">
        <f t="shared" ref="T323" si="1198">+T322+O323-P323-Q323</f>
        <v>0</v>
      </c>
      <c r="U323" s="279">
        <f t="shared" ref="U323" si="1199">+G323</f>
        <v>44343</v>
      </c>
      <c r="V323" s="5">
        <f t="shared" ref="V323" si="1200">+H323</f>
        <v>0</v>
      </c>
      <c r="W323" s="27">
        <f t="shared" ref="W323" si="1201">+I323</f>
        <v>981</v>
      </c>
      <c r="X323" s="254">
        <f t="shared" ref="X323" si="1202">+X322+V323-J323</f>
        <v>0</v>
      </c>
      <c r="Y323" s="5">
        <f t="shared" ref="Y323" si="1203">+O323</f>
        <v>0</v>
      </c>
      <c r="Z323" s="251">
        <f t="shared" ref="Z323" si="1204">+Z322+Y323-P323-Q323</f>
        <v>0</v>
      </c>
    </row>
    <row r="324" spans="1:26" ht="22.5" x14ac:dyDescent="0.55000000000000004">
      <c r="A324">
        <v>327</v>
      </c>
      <c r="B324" s="249"/>
      <c r="C324" s="45"/>
      <c r="D324" t="s">
        <v>617</v>
      </c>
      <c r="E324">
        <v>24</v>
      </c>
      <c r="F324">
        <v>286</v>
      </c>
      <c r="G324" s="1">
        <v>44344</v>
      </c>
      <c r="H324" s="130">
        <v>0</v>
      </c>
      <c r="I324" s="248">
        <f t="shared" ref="I324" si="1205">+I323+H324</f>
        <v>981</v>
      </c>
      <c r="J324" s="130"/>
      <c r="K324" s="253">
        <f t="shared" ref="K324" si="1206">+K323+J324</f>
        <v>977</v>
      </c>
      <c r="L324" s="276">
        <f t="shared" ref="L324" si="1207">+L323+J324</f>
        <v>78</v>
      </c>
      <c r="M324" s="5"/>
      <c r="N324" s="253">
        <f t="shared" ref="N324" si="1208">+N323+M324</f>
        <v>3</v>
      </c>
      <c r="O324" s="130">
        <v>0</v>
      </c>
      <c r="P324" s="130"/>
      <c r="Q324" s="6"/>
      <c r="R324" s="277">
        <f t="shared" ref="R324" si="1209">+R323+Q324</f>
        <v>352</v>
      </c>
      <c r="S324" s="239">
        <f t="shared" ref="S324" si="1210">+S323+Q324</f>
        <v>591</v>
      </c>
      <c r="T324" s="254">
        <f t="shared" ref="T324" si="1211">+T323+O324-P324-Q324</f>
        <v>0</v>
      </c>
      <c r="U324" s="279">
        <f t="shared" ref="U324" si="1212">+G324</f>
        <v>44344</v>
      </c>
      <c r="V324" s="5">
        <f t="shared" ref="V324" si="1213">+H324</f>
        <v>0</v>
      </c>
      <c r="W324" s="27">
        <f t="shared" ref="W324" si="1214">+I324</f>
        <v>981</v>
      </c>
      <c r="X324" s="254">
        <f t="shared" ref="X324" si="1215">+X323+V324-J324</f>
        <v>0</v>
      </c>
      <c r="Y324" s="5">
        <f t="shared" ref="Y324" si="1216">+O324</f>
        <v>0</v>
      </c>
      <c r="Z324" s="251">
        <f t="shared" ref="Z324" si="1217">+Z323+Y324-P324-Q324</f>
        <v>0</v>
      </c>
    </row>
    <row r="325" spans="1:26" ht="22.5" x14ac:dyDescent="0.55000000000000004">
      <c r="A325">
        <v>328</v>
      </c>
      <c r="B325" s="249"/>
      <c r="C325" s="45"/>
      <c r="D325" t="s">
        <v>618</v>
      </c>
      <c r="E325">
        <v>24</v>
      </c>
      <c r="F325">
        <v>287</v>
      </c>
      <c r="G325" s="1">
        <v>44345</v>
      </c>
      <c r="H325" s="130">
        <v>0</v>
      </c>
      <c r="I325" s="248">
        <f t="shared" ref="I325" si="1218">+I324+H325</f>
        <v>981</v>
      </c>
      <c r="J325" s="130"/>
      <c r="K325" s="253">
        <f t="shared" ref="K325" si="1219">+K324+J325</f>
        <v>977</v>
      </c>
      <c r="L325" s="276">
        <f t="shared" ref="L325" si="1220">+L324+J325</f>
        <v>78</v>
      </c>
      <c r="M325" s="5"/>
      <c r="N325" s="253">
        <f t="shared" ref="N325" si="1221">+N324+M325</f>
        <v>3</v>
      </c>
      <c r="O325" s="130">
        <v>0</v>
      </c>
      <c r="P325" s="130"/>
      <c r="Q325" s="6"/>
      <c r="R325" s="277">
        <f t="shared" ref="R325" si="1222">+R324+Q325</f>
        <v>352</v>
      </c>
      <c r="S325" s="239">
        <f t="shared" ref="S325" si="1223">+S324+Q325</f>
        <v>591</v>
      </c>
      <c r="T325" s="254">
        <f t="shared" ref="T325" si="1224">+T324+O325-P325-Q325</f>
        <v>0</v>
      </c>
      <c r="U325" s="279">
        <f t="shared" ref="U325" si="1225">+G325</f>
        <v>44345</v>
      </c>
      <c r="V325" s="5">
        <f t="shared" ref="V325" si="1226">+H325</f>
        <v>0</v>
      </c>
      <c r="W325" s="27">
        <f t="shared" ref="W325" si="1227">+I325</f>
        <v>981</v>
      </c>
      <c r="X325" s="254">
        <f t="shared" ref="X325" si="1228">+X324+V325-J325</f>
        <v>0</v>
      </c>
      <c r="Y325" s="5">
        <f t="shared" ref="Y325" si="1229">+O325</f>
        <v>0</v>
      </c>
      <c r="Z325" s="251">
        <f t="shared" ref="Z325" si="1230">+Z324+Y325-P325-Q325</f>
        <v>0</v>
      </c>
    </row>
    <row r="326" spans="1:26" ht="22.5" x14ac:dyDescent="0.55000000000000004">
      <c r="A326">
        <v>329</v>
      </c>
      <c r="B326" s="249"/>
      <c r="C326" s="45"/>
      <c r="D326" t="s">
        <v>619</v>
      </c>
      <c r="E326">
        <v>24</v>
      </c>
      <c r="F326">
        <v>288</v>
      </c>
      <c r="G326" s="1">
        <v>44346</v>
      </c>
      <c r="H326" s="130">
        <v>0</v>
      </c>
      <c r="I326" s="248">
        <f t="shared" ref="I326" si="1231">+I325+H326</f>
        <v>981</v>
      </c>
      <c r="J326" s="130"/>
      <c r="K326" s="253">
        <f t="shared" ref="K326" si="1232">+K325+J326</f>
        <v>977</v>
      </c>
      <c r="L326" s="276">
        <f t="shared" ref="L326" si="1233">+L325+J326</f>
        <v>78</v>
      </c>
      <c r="M326" s="5"/>
      <c r="N326" s="253">
        <f t="shared" ref="N326" si="1234">+N325+M326</f>
        <v>3</v>
      </c>
      <c r="O326" s="130">
        <v>0</v>
      </c>
      <c r="P326" s="130"/>
      <c r="Q326" s="6"/>
      <c r="R326" s="277">
        <f t="shared" ref="R326" si="1235">+R325+Q326</f>
        <v>352</v>
      </c>
      <c r="S326" s="239">
        <f t="shared" ref="S326" si="1236">+S325+Q326</f>
        <v>591</v>
      </c>
      <c r="T326" s="254">
        <f t="shared" ref="T326" si="1237">+T325+O326-P326-Q326</f>
        <v>0</v>
      </c>
      <c r="U326" s="279">
        <f t="shared" ref="U326" si="1238">+G326</f>
        <v>44346</v>
      </c>
      <c r="V326" s="5">
        <f t="shared" ref="V326" si="1239">+H326</f>
        <v>0</v>
      </c>
      <c r="W326" s="27">
        <f t="shared" ref="W326" si="1240">+I326</f>
        <v>981</v>
      </c>
      <c r="X326" s="254">
        <f t="shared" ref="X326" si="1241">+X325+V326-J326</f>
        <v>0</v>
      </c>
      <c r="Y326" s="5">
        <f t="shared" ref="Y326" si="1242">+O326</f>
        <v>0</v>
      </c>
      <c r="Z326" s="251">
        <f t="shared" ref="Z326" si="1243">+Z325+Y326-P326-Q326</f>
        <v>0</v>
      </c>
    </row>
    <row r="327" spans="1:26" ht="22.5" x14ac:dyDescent="0.55000000000000004">
      <c r="A327">
        <v>330</v>
      </c>
      <c r="B327" s="249"/>
      <c r="C327" s="45"/>
      <c r="D327" t="s">
        <v>620</v>
      </c>
      <c r="E327">
        <v>24</v>
      </c>
      <c r="F327">
        <v>289</v>
      </c>
      <c r="G327" s="1">
        <v>44347</v>
      </c>
      <c r="H327" s="130">
        <v>0</v>
      </c>
      <c r="I327" s="248">
        <f t="shared" ref="I327" si="1244">+I326+H327</f>
        <v>981</v>
      </c>
      <c r="J327" s="130"/>
      <c r="K327" s="253">
        <f t="shared" ref="K327" si="1245">+K326+J327</f>
        <v>977</v>
      </c>
      <c r="L327" s="276">
        <f t="shared" ref="L327" si="1246">+L326+J327</f>
        <v>78</v>
      </c>
      <c r="M327" s="5"/>
      <c r="N327" s="253">
        <f t="shared" ref="N327" si="1247">+N326+M327</f>
        <v>3</v>
      </c>
      <c r="O327" s="130">
        <v>0</v>
      </c>
      <c r="P327" s="130"/>
      <c r="Q327" s="6"/>
      <c r="R327" s="277">
        <f t="shared" ref="R327" si="1248">+R326+Q327</f>
        <v>352</v>
      </c>
      <c r="S327" s="239">
        <f t="shared" ref="S327" si="1249">+S326+Q327</f>
        <v>591</v>
      </c>
      <c r="T327" s="254">
        <f t="shared" ref="T327" si="1250">+T326+O327-P327-Q327</f>
        <v>0</v>
      </c>
      <c r="U327" s="279">
        <f t="shared" ref="U327" si="1251">+G327</f>
        <v>44347</v>
      </c>
      <c r="V327" s="5">
        <f t="shared" ref="V327" si="1252">+H327</f>
        <v>0</v>
      </c>
      <c r="W327" s="27">
        <f t="shared" ref="W327" si="1253">+I327</f>
        <v>981</v>
      </c>
      <c r="X327" s="254">
        <f t="shared" ref="X327" si="1254">+X326+V327-J327</f>
        <v>0</v>
      </c>
      <c r="Y327" s="5">
        <f t="shared" ref="Y327" si="1255">+O327</f>
        <v>0</v>
      </c>
      <c r="Z327" s="251">
        <f t="shared" ref="Z327" si="1256">+Z326+Y327-P327-Q327</f>
        <v>0</v>
      </c>
    </row>
    <row r="328" spans="1:26" ht="22.5" x14ac:dyDescent="0.55000000000000004">
      <c r="A328">
        <v>331</v>
      </c>
      <c r="B328" s="249"/>
      <c r="C328" s="45"/>
      <c r="D328" t="s">
        <v>622</v>
      </c>
      <c r="E328">
        <v>24</v>
      </c>
      <c r="F328">
        <v>290</v>
      </c>
      <c r="G328" s="1">
        <v>44348</v>
      </c>
      <c r="H328" s="130">
        <v>0</v>
      </c>
      <c r="I328" s="248">
        <f t="shared" ref="I328" si="1257">+I327+H328</f>
        <v>981</v>
      </c>
      <c r="J328" s="130"/>
      <c r="K328" s="253">
        <f t="shared" ref="K328" si="1258">+K327+J328</f>
        <v>977</v>
      </c>
      <c r="L328" s="276">
        <f t="shared" ref="L328" si="1259">+L327+J328</f>
        <v>78</v>
      </c>
      <c r="M328" s="5"/>
      <c r="N328" s="253">
        <f t="shared" ref="N328" si="1260">+N327+M328</f>
        <v>3</v>
      </c>
      <c r="O328" s="130">
        <v>0</v>
      </c>
      <c r="P328" s="130"/>
      <c r="Q328" s="6"/>
      <c r="R328" s="277">
        <f t="shared" ref="R328" si="1261">+R327+Q328</f>
        <v>352</v>
      </c>
      <c r="S328" s="239">
        <f t="shared" ref="S328" si="1262">+S327+Q328</f>
        <v>591</v>
      </c>
      <c r="T328" s="254">
        <f t="shared" ref="T328" si="1263">+T327+O328-P328-Q328</f>
        <v>0</v>
      </c>
      <c r="U328" s="279">
        <f t="shared" ref="U328" si="1264">+G328</f>
        <v>44348</v>
      </c>
      <c r="V328" s="5">
        <f t="shared" ref="V328" si="1265">+H328</f>
        <v>0</v>
      </c>
      <c r="W328" s="27">
        <f t="shared" ref="W328" si="1266">+I328</f>
        <v>981</v>
      </c>
      <c r="X328" s="254">
        <f t="shared" ref="X328" si="1267">+X327+V328-J328</f>
        <v>0</v>
      </c>
      <c r="Y328" s="5">
        <f t="shared" ref="Y328" si="1268">+O328</f>
        <v>0</v>
      </c>
      <c r="Z328" s="251">
        <f t="shared" ref="Z328" si="1269">+Z327+Y328-P328-Q328</f>
        <v>0</v>
      </c>
    </row>
    <row r="329" spans="1:26" ht="22.5" x14ac:dyDescent="0.55000000000000004">
      <c r="A329">
        <v>332</v>
      </c>
      <c r="B329" s="249"/>
      <c r="C329" s="45"/>
      <c r="D329" t="s">
        <v>623</v>
      </c>
      <c r="E329">
        <v>24</v>
      </c>
      <c r="F329">
        <v>291</v>
      </c>
      <c r="G329" s="1">
        <v>44349</v>
      </c>
      <c r="H329" s="130">
        <v>0</v>
      </c>
      <c r="I329" s="248">
        <f t="shared" ref="I329" si="1270">+I328+H329</f>
        <v>981</v>
      </c>
      <c r="J329" s="130"/>
      <c r="K329" s="253">
        <f t="shared" ref="K329" si="1271">+K328+J329</f>
        <v>977</v>
      </c>
      <c r="L329" s="276">
        <f t="shared" ref="L329" si="1272">+L328+J329</f>
        <v>78</v>
      </c>
      <c r="M329" s="5"/>
      <c r="N329" s="253">
        <f t="shared" ref="N329" si="1273">+N328+M329</f>
        <v>3</v>
      </c>
      <c r="O329" s="130">
        <v>0</v>
      </c>
      <c r="P329" s="130"/>
      <c r="Q329" s="6"/>
      <c r="R329" s="277">
        <f t="shared" ref="R329" si="1274">+R328+Q329</f>
        <v>352</v>
      </c>
      <c r="S329" s="239">
        <f t="shared" ref="S329" si="1275">+S328+Q329</f>
        <v>591</v>
      </c>
      <c r="T329" s="254">
        <f t="shared" ref="T329" si="1276">+T328+O329-P329-Q329</f>
        <v>0</v>
      </c>
      <c r="U329" s="279">
        <f t="shared" ref="U329" si="1277">+G329</f>
        <v>44349</v>
      </c>
      <c r="V329" s="5">
        <f t="shared" ref="V329" si="1278">+H329</f>
        <v>0</v>
      </c>
      <c r="W329" s="27">
        <f t="shared" ref="W329" si="1279">+I329</f>
        <v>981</v>
      </c>
      <c r="X329" s="254">
        <f t="shared" ref="X329" si="1280">+X328+V329-J329</f>
        <v>0</v>
      </c>
      <c r="Y329" s="5">
        <f t="shared" ref="Y329" si="1281">+O329</f>
        <v>0</v>
      </c>
      <c r="Z329" s="251">
        <f t="shared" ref="Z329" si="1282">+Z328+Y329-P329-Q329</f>
        <v>0</v>
      </c>
    </row>
    <row r="330" spans="1:26" ht="22.5" x14ac:dyDescent="0.55000000000000004">
      <c r="A330">
        <v>333</v>
      </c>
      <c r="B330" s="249"/>
      <c r="C330" s="45"/>
      <c r="D330" t="s">
        <v>624</v>
      </c>
      <c r="E330">
        <v>24</v>
      </c>
      <c r="F330">
        <v>292</v>
      </c>
      <c r="G330" s="1">
        <v>44350</v>
      </c>
      <c r="H330" s="130">
        <v>0</v>
      </c>
      <c r="I330" s="248">
        <f t="shared" ref="I330" si="1283">+I329+H330</f>
        <v>981</v>
      </c>
      <c r="J330" s="130"/>
      <c r="K330" s="253">
        <f t="shared" ref="K330" si="1284">+K329+J330</f>
        <v>977</v>
      </c>
      <c r="L330" s="276">
        <f t="shared" ref="L330" si="1285">+L329+J330</f>
        <v>78</v>
      </c>
      <c r="M330" s="5"/>
      <c r="N330" s="253">
        <f t="shared" ref="N330" si="1286">+N329+M330</f>
        <v>3</v>
      </c>
      <c r="O330" s="130">
        <v>0</v>
      </c>
      <c r="P330" s="130"/>
      <c r="Q330" s="6"/>
      <c r="R330" s="277">
        <f t="shared" ref="R330" si="1287">+R329+Q330</f>
        <v>352</v>
      </c>
      <c r="S330" s="239">
        <f t="shared" ref="S330" si="1288">+S329+Q330</f>
        <v>591</v>
      </c>
      <c r="T330" s="254">
        <f t="shared" ref="T330" si="1289">+T329+O330-P330-Q330</f>
        <v>0</v>
      </c>
      <c r="U330" s="279">
        <f t="shared" ref="U330" si="1290">+G330</f>
        <v>44350</v>
      </c>
      <c r="V330" s="5">
        <f t="shared" ref="V330" si="1291">+H330</f>
        <v>0</v>
      </c>
      <c r="W330" s="27">
        <f t="shared" ref="W330" si="1292">+I330</f>
        <v>981</v>
      </c>
      <c r="X330" s="254">
        <f t="shared" ref="X330" si="1293">+X329+V330-J330</f>
        <v>0</v>
      </c>
      <c r="Y330" s="5">
        <f t="shared" ref="Y330" si="1294">+O330</f>
        <v>0</v>
      </c>
      <c r="Z330" s="251">
        <f t="shared" ref="Z330" si="1295">+Z329+Y330-P330-Q330</f>
        <v>0</v>
      </c>
    </row>
    <row r="331" spans="1:26" ht="22.5" x14ac:dyDescent="0.55000000000000004">
      <c r="A331">
        <v>334</v>
      </c>
      <c r="B331" s="249"/>
      <c r="C331" s="45"/>
      <c r="D331" t="s">
        <v>625</v>
      </c>
      <c r="E331">
        <v>24</v>
      </c>
      <c r="F331">
        <v>293</v>
      </c>
      <c r="G331" s="1">
        <v>44351</v>
      </c>
      <c r="H331" s="130">
        <v>0</v>
      </c>
      <c r="I331" s="248">
        <f t="shared" ref="I331" si="1296">+I330+H331</f>
        <v>981</v>
      </c>
      <c r="J331" s="130"/>
      <c r="K331" s="253">
        <f t="shared" ref="K331" si="1297">+K330+J331</f>
        <v>977</v>
      </c>
      <c r="L331" s="276">
        <f t="shared" ref="L331" si="1298">+L330+J331</f>
        <v>78</v>
      </c>
      <c r="M331" s="5"/>
      <c r="N331" s="253">
        <f t="shared" ref="N331" si="1299">+N330+M331</f>
        <v>3</v>
      </c>
      <c r="O331" s="130">
        <v>0</v>
      </c>
      <c r="P331" s="130"/>
      <c r="Q331" s="6"/>
      <c r="R331" s="277">
        <f t="shared" ref="R331" si="1300">+R330+Q331</f>
        <v>352</v>
      </c>
      <c r="S331" s="239">
        <f t="shared" ref="S331" si="1301">+S330+Q331</f>
        <v>591</v>
      </c>
      <c r="T331" s="254">
        <f t="shared" ref="T331" si="1302">+T330+O331-P331-Q331</f>
        <v>0</v>
      </c>
      <c r="U331" s="279">
        <f t="shared" ref="U331" si="1303">+G331</f>
        <v>44351</v>
      </c>
      <c r="V331" s="5">
        <f t="shared" ref="V331" si="1304">+H331</f>
        <v>0</v>
      </c>
      <c r="W331" s="27">
        <f t="shared" ref="W331" si="1305">+I331</f>
        <v>981</v>
      </c>
      <c r="X331" s="254">
        <f t="shared" ref="X331" si="1306">+X330+V331-J331</f>
        <v>0</v>
      </c>
      <c r="Y331" s="5">
        <f t="shared" ref="Y331" si="1307">+O331</f>
        <v>0</v>
      </c>
      <c r="Z331" s="251">
        <f t="shared" ref="Z331" si="1308">+Z330+Y331-P331-Q331</f>
        <v>0</v>
      </c>
    </row>
    <row r="332" spans="1:26" ht="22.5" x14ac:dyDescent="0.55000000000000004">
      <c r="A332">
        <v>335</v>
      </c>
      <c r="B332" s="249"/>
      <c r="C332" s="45"/>
      <c r="D332" t="s">
        <v>626</v>
      </c>
      <c r="E332">
        <v>24</v>
      </c>
      <c r="F332">
        <v>294</v>
      </c>
      <c r="G332" s="1">
        <v>44352</v>
      </c>
      <c r="H332" s="130">
        <v>0</v>
      </c>
      <c r="I332" s="248">
        <f t="shared" ref="I332" si="1309">+I331+H332</f>
        <v>981</v>
      </c>
      <c r="J332" s="130"/>
      <c r="K332" s="253">
        <f t="shared" ref="K332" si="1310">+K331+J332</f>
        <v>977</v>
      </c>
      <c r="L332" s="276">
        <f t="shared" ref="L332" si="1311">+L331+J332</f>
        <v>78</v>
      </c>
      <c r="M332" s="5"/>
      <c r="N332" s="253">
        <f t="shared" ref="N332" si="1312">+N331+M332</f>
        <v>3</v>
      </c>
      <c r="O332" s="130">
        <v>0</v>
      </c>
      <c r="P332" s="130"/>
      <c r="Q332" s="6"/>
      <c r="R332" s="277">
        <f t="shared" ref="R332" si="1313">+R331+Q332</f>
        <v>352</v>
      </c>
      <c r="S332" s="239">
        <f t="shared" ref="S332" si="1314">+S331+Q332</f>
        <v>591</v>
      </c>
      <c r="T332" s="254">
        <f t="shared" ref="T332" si="1315">+T331+O332-P332-Q332</f>
        <v>0</v>
      </c>
      <c r="U332" s="279">
        <f t="shared" ref="U332" si="1316">+G332</f>
        <v>44352</v>
      </c>
      <c r="V332" s="5">
        <f t="shared" ref="V332" si="1317">+H332</f>
        <v>0</v>
      </c>
      <c r="W332" s="27">
        <f t="shared" ref="W332" si="1318">+I332</f>
        <v>981</v>
      </c>
      <c r="X332" s="254">
        <f t="shared" ref="X332" si="1319">+X331+V332-J332</f>
        <v>0</v>
      </c>
      <c r="Y332" s="5">
        <f t="shared" ref="Y332" si="1320">+O332</f>
        <v>0</v>
      </c>
      <c r="Z332" s="251">
        <f t="shared" ref="Z332" si="1321">+Z331+Y332-P332-Q332</f>
        <v>0</v>
      </c>
    </row>
    <row r="333" spans="1:26" ht="22.5" x14ac:dyDescent="0.55000000000000004">
      <c r="A333">
        <v>336</v>
      </c>
      <c r="B333" s="249"/>
      <c r="C333" s="45"/>
      <c r="D333" t="s">
        <v>627</v>
      </c>
      <c r="E333">
        <v>24</v>
      </c>
      <c r="F333">
        <v>295</v>
      </c>
      <c r="G333" s="1">
        <v>44353</v>
      </c>
      <c r="H333" s="130">
        <v>0</v>
      </c>
      <c r="I333" s="248">
        <f t="shared" ref="I333" si="1322">+I332+H333</f>
        <v>981</v>
      </c>
      <c r="J333" s="130"/>
      <c r="K333" s="253">
        <f t="shared" ref="K333" si="1323">+K332+J333</f>
        <v>977</v>
      </c>
      <c r="L333" s="276">
        <f t="shared" ref="L333" si="1324">+L332+J333</f>
        <v>78</v>
      </c>
      <c r="M333" s="5"/>
      <c r="N333" s="253">
        <f t="shared" ref="N333" si="1325">+N332+M333</f>
        <v>3</v>
      </c>
      <c r="O333" s="130">
        <v>0</v>
      </c>
      <c r="P333" s="130"/>
      <c r="Q333" s="6"/>
      <c r="R333" s="277">
        <f t="shared" ref="R333" si="1326">+R332+Q333</f>
        <v>352</v>
      </c>
      <c r="S333" s="239">
        <f t="shared" ref="S333" si="1327">+S332+Q333</f>
        <v>591</v>
      </c>
      <c r="T333" s="254">
        <f t="shared" ref="T333" si="1328">+T332+O333-P333-Q333</f>
        <v>0</v>
      </c>
      <c r="U333" s="279">
        <f t="shared" ref="U333" si="1329">+G333</f>
        <v>44353</v>
      </c>
      <c r="V333" s="5">
        <f t="shared" ref="V333" si="1330">+H333</f>
        <v>0</v>
      </c>
      <c r="W333" s="27">
        <f t="shared" ref="W333" si="1331">+I333</f>
        <v>981</v>
      </c>
      <c r="X333" s="254">
        <f t="shared" ref="X333" si="1332">+X332+V333-J333</f>
        <v>0</v>
      </c>
      <c r="Y333" s="5">
        <f t="shared" ref="Y333" si="1333">+O333</f>
        <v>0</v>
      </c>
      <c r="Z333" s="251">
        <f t="shared" ref="Z333" si="1334">+Z332+Y333-P333-Q333</f>
        <v>0</v>
      </c>
    </row>
    <row r="334" spans="1:26" ht="22.5" x14ac:dyDescent="0.55000000000000004">
      <c r="A334">
        <v>337</v>
      </c>
      <c r="B334" s="249"/>
      <c r="C334" s="45"/>
      <c r="D334" t="s">
        <v>628</v>
      </c>
      <c r="E334">
        <v>24</v>
      </c>
      <c r="F334">
        <v>296</v>
      </c>
      <c r="G334" s="1">
        <v>44354</v>
      </c>
      <c r="H334" s="130">
        <v>0</v>
      </c>
      <c r="I334" s="248">
        <f t="shared" ref="I334" si="1335">+I333+H334</f>
        <v>981</v>
      </c>
      <c r="J334" s="130"/>
      <c r="K334" s="253">
        <f t="shared" ref="K334" si="1336">+K333+J334</f>
        <v>977</v>
      </c>
      <c r="L334" s="276">
        <f t="shared" ref="L334" si="1337">+L333+J334</f>
        <v>78</v>
      </c>
      <c r="M334" s="5"/>
      <c r="N334" s="253">
        <f t="shared" ref="N334" si="1338">+N333+M334</f>
        <v>3</v>
      </c>
      <c r="O334" s="130">
        <v>0</v>
      </c>
      <c r="P334" s="130"/>
      <c r="Q334" s="6"/>
      <c r="R334" s="277">
        <f t="shared" ref="R334" si="1339">+R333+Q334</f>
        <v>352</v>
      </c>
      <c r="S334" s="239">
        <f t="shared" ref="S334" si="1340">+S333+Q334</f>
        <v>591</v>
      </c>
      <c r="T334" s="254">
        <f t="shared" ref="T334" si="1341">+T333+O334-P334-Q334</f>
        <v>0</v>
      </c>
      <c r="U334" s="279">
        <f t="shared" ref="U334" si="1342">+G334</f>
        <v>44354</v>
      </c>
      <c r="V334" s="5">
        <f t="shared" ref="V334" si="1343">+H334</f>
        <v>0</v>
      </c>
      <c r="W334" s="27">
        <f t="shared" ref="W334" si="1344">+I334</f>
        <v>981</v>
      </c>
      <c r="X334" s="254">
        <f t="shared" ref="X334" si="1345">+X333+V334-J334</f>
        <v>0</v>
      </c>
      <c r="Y334" s="5">
        <f t="shared" ref="Y334" si="1346">+O334</f>
        <v>0</v>
      </c>
      <c r="Z334" s="251">
        <f t="shared" ref="Z334" si="1347">+Z333+Y334-P334-Q334</f>
        <v>0</v>
      </c>
    </row>
    <row r="335" spans="1:26" ht="22.5" x14ac:dyDescent="0.55000000000000004">
      <c r="A335">
        <v>338</v>
      </c>
      <c r="B335" s="249"/>
      <c r="C335" s="45"/>
      <c r="D335" t="s">
        <v>629</v>
      </c>
      <c r="E335">
        <v>24</v>
      </c>
      <c r="F335">
        <v>297</v>
      </c>
      <c r="G335" s="1">
        <v>44355</v>
      </c>
      <c r="H335" s="130">
        <v>0</v>
      </c>
      <c r="I335" s="248">
        <f t="shared" ref="I335" si="1348">+I334+H335</f>
        <v>981</v>
      </c>
      <c r="J335" s="130"/>
      <c r="K335" s="253">
        <f t="shared" ref="K335" si="1349">+K334+J335</f>
        <v>977</v>
      </c>
      <c r="L335" s="276">
        <f t="shared" ref="L335" si="1350">+L334+J335</f>
        <v>78</v>
      </c>
      <c r="M335" s="5"/>
      <c r="N335" s="253">
        <f t="shared" ref="N335" si="1351">+N334+M335</f>
        <v>3</v>
      </c>
      <c r="O335" s="130">
        <v>0</v>
      </c>
      <c r="P335" s="130"/>
      <c r="Q335" s="6"/>
      <c r="R335" s="277">
        <f t="shared" ref="R335" si="1352">+R334+Q335</f>
        <v>352</v>
      </c>
      <c r="S335" s="239">
        <f t="shared" ref="S335" si="1353">+S334+Q335</f>
        <v>591</v>
      </c>
      <c r="T335" s="254">
        <f t="shared" ref="T335" si="1354">+T334+O335-P335-Q335</f>
        <v>0</v>
      </c>
      <c r="U335" s="279">
        <f t="shared" ref="U335" si="1355">+G335</f>
        <v>44355</v>
      </c>
      <c r="V335" s="5">
        <f t="shared" ref="V335" si="1356">+H335</f>
        <v>0</v>
      </c>
      <c r="W335" s="27">
        <f t="shared" ref="W335" si="1357">+I335</f>
        <v>981</v>
      </c>
      <c r="X335" s="254">
        <f t="shared" ref="X335" si="1358">+X334+V335-J335</f>
        <v>0</v>
      </c>
      <c r="Y335" s="5">
        <f t="shared" ref="Y335" si="1359">+O335</f>
        <v>0</v>
      </c>
      <c r="Z335" s="251">
        <f t="shared" ref="Z335" si="1360">+Z334+Y335-P335-Q335</f>
        <v>0</v>
      </c>
    </row>
    <row r="336" spans="1:26" ht="22.5" x14ac:dyDescent="0.55000000000000004">
      <c r="A336">
        <v>339</v>
      </c>
      <c r="B336" s="249"/>
      <c r="C336" s="45"/>
      <c r="D336" t="s">
        <v>630</v>
      </c>
      <c r="E336">
        <v>24</v>
      </c>
      <c r="F336">
        <v>298</v>
      </c>
      <c r="G336" s="1">
        <v>44356</v>
      </c>
      <c r="H336" s="130">
        <v>0</v>
      </c>
      <c r="I336" s="248">
        <f t="shared" ref="I336" si="1361">+I335+H336</f>
        <v>981</v>
      </c>
      <c r="J336" s="130"/>
      <c r="K336" s="253">
        <f t="shared" ref="K336" si="1362">+K335+J336</f>
        <v>977</v>
      </c>
      <c r="L336" s="276">
        <f t="shared" ref="L336" si="1363">+L335+J336</f>
        <v>78</v>
      </c>
      <c r="M336" s="5"/>
      <c r="N336" s="253">
        <f t="shared" ref="N336" si="1364">+N335+M336</f>
        <v>3</v>
      </c>
      <c r="O336" s="130">
        <v>0</v>
      </c>
      <c r="P336" s="130"/>
      <c r="Q336" s="6"/>
      <c r="R336" s="277">
        <f t="shared" ref="R336" si="1365">+R335+Q336</f>
        <v>352</v>
      </c>
      <c r="S336" s="239">
        <f t="shared" ref="S336" si="1366">+S335+Q336</f>
        <v>591</v>
      </c>
      <c r="T336" s="254">
        <f t="shared" ref="T336" si="1367">+T335+O336-P336-Q336</f>
        <v>0</v>
      </c>
      <c r="U336" s="279">
        <f t="shared" ref="U336" si="1368">+G336</f>
        <v>44356</v>
      </c>
      <c r="V336" s="5">
        <f t="shared" ref="V336" si="1369">+H336</f>
        <v>0</v>
      </c>
      <c r="W336" s="27">
        <f t="shared" ref="W336" si="1370">+I336</f>
        <v>981</v>
      </c>
      <c r="X336" s="254">
        <f t="shared" ref="X336" si="1371">+X335+V336-J336</f>
        <v>0</v>
      </c>
      <c r="Y336" s="5">
        <f t="shared" ref="Y336" si="1372">+O336</f>
        <v>0</v>
      </c>
      <c r="Z336" s="251">
        <f t="shared" ref="Z336" si="1373">+Z335+Y336-P336-Q336</f>
        <v>0</v>
      </c>
    </row>
    <row r="337" spans="1:26" ht="22.5" x14ac:dyDescent="0.55000000000000004">
      <c r="A337">
        <v>340</v>
      </c>
      <c r="B337" s="249"/>
      <c r="C337" s="45"/>
      <c r="D337" t="s">
        <v>631</v>
      </c>
      <c r="E337">
        <v>24</v>
      </c>
      <c r="F337">
        <v>299</v>
      </c>
      <c r="G337" s="1">
        <v>44357</v>
      </c>
      <c r="H337" s="130">
        <v>0</v>
      </c>
      <c r="I337" s="248">
        <f t="shared" ref="I337" si="1374">+I336+H337</f>
        <v>981</v>
      </c>
      <c r="J337" s="130"/>
      <c r="K337" s="253">
        <f t="shared" ref="K337" si="1375">+K336+J337</f>
        <v>977</v>
      </c>
      <c r="L337" s="276">
        <f t="shared" ref="L337" si="1376">+L336+J337</f>
        <v>78</v>
      </c>
      <c r="M337" s="5"/>
      <c r="N337" s="253">
        <f t="shared" ref="N337" si="1377">+N336+M337</f>
        <v>3</v>
      </c>
      <c r="O337" s="130">
        <v>0</v>
      </c>
      <c r="P337" s="130"/>
      <c r="Q337" s="6"/>
      <c r="R337" s="277">
        <f t="shared" ref="R337" si="1378">+R336+Q337</f>
        <v>352</v>
      </c>
      <c r="S337" s="239">
        <f t="shared" ref="S337" si="1379">+S336+Q337</f>
        <v>591</v>
      </c>
      <c r="T337" s="254">
        <f t="shared" ref="T337" si="1380">+T336+O337-P337-Q337</f>
        <v>0</v>
      </c>
      <c r="U337" s="279">
        <f t="shared" ref="U337" si="1381">+G337</f>
        <v>44357</v>
      </c>
      <c r="V337" s="5">
        <f t="shared" ref="V337" si="1382">+H337</f>
        <v>0</v>
      </c>
      <c r="W337" s="27">
        <f t="shared" ref="W337" si="1383">+I337</f>
        <v>981</v>
      </c>
      <c r="X337" s="254">
        <f t="shared" ref="X337" si="1384">+X336+V337-J337</f>
        <v>0</v>
      </c>
      <c r="Y337" s="5">
        <f t="shared" ref="Y337" si="1385">+O337</f>
        <v>0</v>
      </c>
      <c r="Z337" s="251">
        <f t="shared" ref="Z337" si="1386">+Z336+Y337-P337-Q337</f>
        <v>0</v>
      </c>
    </row>
    <row r="338" spans="1:26" ht="22.5" x14ac:dyDescent="0.55000000000000004">
      <c r="A338">
        <v>341</v>
      </c>
      <c r="B338" s="249"/>
      <c r="C338" s="45"/>
      <c r="D338" t="s">
        <v>632</v>
      </c>
      <c r="E338">
        <v>24</v>
      </c>
      <c r="F338">
        <v>300</v>
      </c>
      <c r="G338" s="1">
        <v>44359</v>
      </c>
      <c r="H338" s="130">
        <v>0</v>
      </c>
      <c r="I338" s="248">
        <f t="shared" ref="I338" si="1387">+I337+H338</f>
        <v>981</v>
      </c>
      <c r="J338" s="130"/>
      <c r="K338" s="253">
        <f t="shared" ref="K338" si="1388">+K337+J338</f>
        <v>977</v>
      </c>
      <c r="L338" s="276">
        <f t="shared" ref="L338" si="1389">+L337+J338</f>
        <v>78</v>
      </c>
      <c r="M338" s="5"/>
      <c r="N338" s="253">
        <f t="shared" ref="N338" si="1390">+N337+M338</f>
        <v>3</v>
      </c>
      <c r="O338" s="130">
        <v>0</v>
      </c>
      <c r="P338" s="130"/>
      <c r="Q338" s="6"/>
      <c r="R338" s="277">
        <f t="shared" ref="R338" si="1391">+R337+Q338</f>
        <v>352</v>
      </c>
      <c r="S338" s="239">
        <f t="shared" ref="S338" si="1392">+S337+Q338</f>
        <v>591</v>
      </c>
      <c r="T338" s="254">
        <f t="shared" ref="T338" si="1393">+T337+O338-P338-Q338</f>
        <v>0</v>
      </c>
      <c r="U338" s="279">
        <f t="shared" ref="U338" si="1394">+G338</f>
        <v>44359</v>
      </c>
      <c r="V338" s="5">
        <f t="shared" ref="V338" si="1395">+H338</f>
        <v>0</v>
      </c>
      <c r="W338" s="27">
        <f t="shared" ref="W338" si="1396">+I338</f>
        <v>981</v>
      </c>
      <c r="X338" s="254">
        <f t="shared" ref="X338" si="1397">+X337+V338-J338</f>
        <v>0</v>
      </c>
      <c r="Y338" s="5">
        <f t="shared" ref="Y338" si="1398">+O338</f>
        <v>0</v>
      </c>
      <c r="Z338" s="251">
        <f t="shared" ref="Z338" si="1399">+Z337+Y338-P338-Q338</f>
        <v>0</v>
      </c>
    </row>
    <row r="339" spans="1:26" ht="22.5" x14ac:dyDescent="0.55000000000000004">
      <c r="A339">
        <v>342</v>
      </c>
      <c r="B339" s="249"/>
      <c r="C339" s="45"/>
      <c r="D339" t="s">
        <v>633</v>
      </c>
      <c r="E339">
        <v>24</v>
      </c>
      <c r="F339">
        <v>301</v>
      </c>
      <c r="G339" s="1">
        <v>44360</v>
      </c>
      <c r="H339" s="130">
        <v>0</v>
      </c>
      <c r="I339" s="248">
        <f t="shared" ref="I339" si="1400">+I338+H339</f>
        <v>981</v>
      </c>
      <c r="J339" s="130"/>
      <c r="K339" s="253">
        <f t="shared" ref="K339" si="1401">+K338+J339</f>
        <v>977</v>
      </c>
      <c r="L339" s="276">
        <f t="shared" ref="L339" si="1402">+L338+J339</f>
        <v>78</v>
      </c>
      <c r="M339" s="5"/>
      <c r="N339" s="253">
        <f t="shared" ref="N339" si="1403">+N338+M339</f>
        <v>3</v>
      </c>
      <c r="O339" s="130">
        <v>0</v>
      </c>
      <c r="P339" s="130"/>
      <c r="Q339" s="6"/>
      <c r="R339" s="277">
        <f t="shared" ref="R339" si="1404">+R338+Q339</f>
        <v>352</v>
      </c>
      <c r="S339" s="239">
        <f t="shared" ref="S339" si="1405">+S338+Q339</f>
        <v>591</v>
      </c>
      <c r="T339" s="254">
        <f t="shared" ref="T339" si="1406">+T338+O339-P339-Q339</f>
        <v>0</v>
      </c>
      <c r="U339" s="279">
        <f t="shared" ref="U339" si="1407">+G339</f>
        <v>44360</v>
      </c>
      <c r="V339" s="5">
        <f t="shared" ref="V339" si="1408">+H339</f>
        <v>0</v>
      </c>
      <c r="W339" s="27">
        <f t="shared" ref="W339" si="1409">+I339</f>
        <v>981</v>
      </c>
      <c r="X339" s="254">
        <f t="shared" ref="X339" si="1410">+X338+V339-J339</f>
        <v>0</v>
      </c>
      <c r="Y339" s="5">
        <f t="shared" ref="Y339" si="1411">+O339</f>
        <v>0</v>
      </c>
      <c r="Z339" s="251">
        <f t="shared" ref="Z339" si="1412">+Z338+Y339-P339-Q339</f>
        <v>0</v>
      </c>
    </row>
    <row r="340" spans="1:26" ht="22.5" x14ac:dyDescent="0.55000000000000004">
      <c r="A340">
        <v>343</v>
      </c>
      <c r="B340" s="249"/>
      <c r="C340" s="45"/>
      <c r="D340" t="s">
        <v>634</v>
      </c>
      <c r="E340">
        <v>24</v>
      </c>
      <c r="F340">
        <v>302</v>
      </c>
      <c r="G340" s="1">
        <v>44360</v>
      </c>
      <c r="H340" s="130">
        <v>0</v>
      </c>
      <c r="I340" s="248">
        <f t="shared" ref="I340" si="1413">+I339+H340</f>
        <v>981</v>
      </c>
      <c r="J340" s="130"/>
      <c r="K340" s="253">
        <f t="shared" ref="K340" si="1414">+K339+J340</f>
        <v>977</v>
      </c>
      <c r="L340" s="276">
        <f t="shared" ref="L340" si="1415">+L339+J340</f>
        <v>78</v>
      </c>
      <c r="M340" s="5"/>
      <c r="N340" s="253">
        <f t="shared" ref="N340" si="1416">+N339+M340</f>
        <v>3</v>
      </c>
      <c r="O340" s="130">
        <v>0</v>
      </c>
      <c r="P340" s="130"/>
      <c r="Q340" s="6"/>
      <c r="R340" s="277">
        <f t="shared" ref="R340" si="1417">+R339+Q340</f>
        <v>352</v>
      </c>
      <c r="S340" s="239">
        <f t="shared" ref="S340" si="1418">+S339+Q340</f>
        <v>591</v>
      </c>
      <c r="T340" s="254">
        <f t="shared" ref="T340" si="1419">+T339+O340-P340-Q340</f>
        <v>0</v>
      </c>
      <c r="U340" s="279">
        <f t="shared" ref="U340" si="1420">+G340</f>
        <v>44360</v>
      </c>
      <c r="V340" s="5">
        <f t="shared" ref="V340" si="1421">+H340</f>
        <v>0</v>
      </c>
      <c r="W340" s="27">
        <f t="shared" ref="W340" si="1422">+I340</f>
        <v>981</v>
      </c>
      <c r="X340" s="254">
        <f t="shared" ref="X340" si="1423">+X339+V340-J340</f>
        <v>0</v>
      </c>
      <c r="Y340" s="5">
        <f t="shared" ref="Y340" si="1424">+O340</f>
        <v>0</v>
      </c>
      <c r="Z340" s="251">
        <f t="shared" ref="Z340" si="1425">+Z339+Y340-P340-Q340</f>
        <v>0</v>
      </c>
    </row>
    <row r="341" spans="1:26" ht="22.5" x14ac:dyDescent="0.55000000000000004">
      <c r="A341">
        <v>344</v>
      </c>
      <c r="B341" s="249"/>
      <c r="C341" s="45"/>
      <c r="D341" t="s">
        <v>635</v>
      </c>
      <c r="E341">
        <v>24</v>
      </c>
      <c r="F341">
        <v>303</v>
      </c>
      <c r="G341" s="1">
        <v>44361</v>
      </c>
      <c r="H341" s="130">
        <v>0</v>
      </c>
      <c r="I341" s="248">
        <f t="shared" ref="I341" si="1426">+I340+H341</f>
        <v>981</v>
      </c>
      <c r="J341" s="130"/>
      <c r="K341" s="253">
        <f t="shared" ref="K341" si="1427">+K340+J341</f>
        <v>977</v>
      </c>
      <c r="L341" s="276">
        <f t="shared" ref="L341" si="1428">+L340+J341</f>
        <v>78</v>
      </c>
      <c r="M341" s="5"/>
      <c r="N341" s="253">
        <f t="shared" ref="N341" si="1429">+N340+M341</f>
        <v>3</v>
      </c>
      <c r="O341" s="130">
        <v>0</v>
      </c>
      <c r="P341" s="130"/>
      <c r="Q341" s="6"/>
      <c r="R341" s="277">
        <f t="shared" ref="R341" si="1430">+R340+Q341</f>
        <v>352</v>
      </c>
      <c r="S341" s="239">
        <f t="shared" ref="S341" si="1431">+S340+Q341</f>
        <v>591</v>
      </c>
      <c r="T341" s="254">
        <f t="shared" ref="T341" si="1432">+T340+O341-P341-Q341</f>
        <v>0</v>
      </c>
      <c r="U341" s="279">
        <f t="shared" ref="U341" si="1433">+G341</f>
        <v>44361</v>
      </c>
      <c r="V341" s="5">
        <f t="shared" ref="V341" si="1434">+H341</f>
        <v>0</v>
      </c>
      <c r="W341" s="27">
        <f t="shared" ref="W341" si="1435">+I341</f>
        <v>981</v>
      </c>
      <c r="X341" s="254">
        <f t="shared" ref="X341" si="1436">+X340+V341-J341</f>
        <v>0</v>
      </c>
      <c r="Y341" s="5">
        <f t="shared" ref="Y341" si="1437">+O341</f>
        <v>0</v>
      </c>
      <c r="Z341" s="251">
        <f t="shared" ref="Z341" si="1438">+Z340+Y341-P341-Q341</f>
        <v>0</v>
      </c>
    </row>
    <row r="342" spans="1:26" ht="22.5" x14ac:dyDescent="0.55000000000000004">
      <c r="A342">
        <v>345</v>
      </c>
      <c r="B342" s="249"/>
      <c r="C342" s="45"/>
      <c r="D342" t="s">
        <v>636</v>
      </c>
      <c r="E342">
        <v>24</v>
      </c>
      <c r="F342">
        <v>304</v>
      </c>
      <c r="G342" s="1">
        <v>44362</v>
      </c>
      <c r="H342" s="130">
        <v>0</v>
      </c>
      <c r="I342" s="248">
        <f t="shared" ref="I342" si="1439">+I341+H342</f>
        <v>981</v>
      </c>
      <c r="J342" s="130"/>
      <c r="K342" s="253">
        <f t="shared" ref="K342" si="1440">+K341+J342</f>
        <v>977</v>
      </c>
      <c r="L342" s="276">
        <f t="shared" ref="L342" si="1441">+L341+J342</f>
        <v>78</v>
      </c>
      <c r="M342" s="5"/>
      <c r="N342" s="253">
        <f t="shared" ref="N342" si="1442">+N341+M342</f>
        <v>3</v>
      </c>
      <c r="O342" s="130">
        <v>0</v>
      </c>
      <c r="P342" s="130"/>
      <c r="Q342" s="6"/>
      <c r="R342" s="277">
        <f t="shared" ref="R342" si="1443">+R341+Q342</f>
        <v>352</v>
      </c>
      <c r="S342" s="239">
        <f t="shared" ref="S342" si="1444">+S341+Q342</f>
        <v>591</v>
      </c>
      <c r="T342" s="254">
        <f t="shared" ref="T342" si="1445">+T341+O342-P342-Q342</f>
        <v>0</v>
      </c>
      <c r="U342" s="279">
        <f t="shared" ref="U342" si="1446">+G342</f>
        <v>44362</v>
      </c>
      <c r="V342" s="5">
        <f t="shared" ref="V342" si="1447">+H342</f>
        <v>0</v>
      </c>
      <c r="W342" s="27">
        <f t="shared" ref="W342" si="1448">+I342</f>
        <v>981</v>
      </c>
      <c r="X342" s="254">
        <f t="shared" ref="X342" si="1449">+X341+V342-J342</f>
        <v>0</v>
      </c>
      <c r="Y342" s="5">
        <f t="shared" ref="Y342" si="1450">+O342</f>
        <v>0</v>
      </c>
      <c r="Z342" s="251">
        <f t="shared" ref="Z342" si="1451">+Z341+Y342-P342-Q342</f>
        <v>0</v>
      </c>
    </row>
    <row r="343" spans="1:26" ht="22.5" x14ac:dyDescent="0.55000000000000004">
      <c r="A343">
        <v>346</v>
      </c>
      <c r="B343" s="249"/>
      <c r="C343" s="45"/>
      <c r="D343" t="s">
        <v>637</v>
      </c>
      <c r="E343">
        <v>24</v>
      </c>
      <c r="F343">
        <v>305</v>
      </c>
      <c r="G343" s="1">
        <v>44363</v>
      </c>
      <c r="H343" s="130">
        <v>0</v>
      </c>
      <c r="I343" s="248">
        <f t="shared" ref="I343" si="1452">+I342+H343</f>
        <v>981</v>
      </c>
      <c r="J343" s="130"/>
      <c r="K343" s="253">
        <f t="shared" ref="K343" si="1453">+K342+J343</f>
        <v>977</v>
      </c>
      <c r="L343" s="276">
        <f t="shared" ref="L343" si="1454">+L342+J343</f>
        <v>78</v>
      </c>
      <c r="M343" s="5"/>
      <c r="N343" s="253">
        <f t="shared" ref="N343" si="1455">+N342+M343</f>
        <v>3</v>
      </c>
      <c r="O343" s="130">
        <v>0</v>
      </c>
      <c r="P343" s="130"/>
      <c r="Q343" s="6"/>
      <c r="R343" s="277">
        <f t="shared" ref="R343" si="1456">+R342+Q343</f>
        <v>352</v>
      </c>
      <c r="S343" s="239">
        <f t="shared" ref="S343" si="1457">+S342+Q343</f>
        <v>591</v>
      </c>
      <c r="T343" s="254">
        <f t="shared" ref="T343" si="1458">+T342+O343-P343-Q343</f>
        <v>0</v>
      </c>
      <c r="U343" s="279">
        <f t="shared" ref="U343" si="1459">+G343</f>
        <v>44363</v>
      </c>
      <c r="V343" s="5">
        <f t="shared" ref="V343" si="1460">+H343</f>
        <v>0</v>
      </c>
      <c r="W343" s="27">
        <f t="shared" ref="W343" si="1461">+I343</f>
        <v>981</v>
      </c>
      <c r="X343" s="254">
        <f t="shared" ref="X343" si="1462">+X342+V343-J343</f>
        <v>0</v>
      </c>
      <c r="Y343" s="5">
        <f t="shared" ref="Y343" si="1463">+O343</f>
        <v>0</v>
      </c>
      <c r="Z343" s="251">
        <f t="shared" ref="Z343" si="1464">+Z342+Y343-P343-Q343</f>
        <v>0</v>
      </c>
    </row>
    <row r="344" spans="1:26" ht="22.5" x14ac:dyDescent="0.55000000000000004">
      <c r="A344">
        <v>346</v>
      </c>
      <c r="B344" s="249"/>
      <c r="C344" s="45"/>
      <c r="D344" t="s">
        <v>638</v>
      </c>
      <c r="E344">
        <v>24</v>
      </c>
      <c r="F344">
        <v>306</v>
      </c>
      <c r="G344" s="1">
        <v>44364</v>
      </c>
      <c r="H344" s="130">
        <v>0</v>
      </c>
      <c r="I344" s="248">
        <f t="shared" ref="I344" si="1465">+I343+H344</f>
        <v>981</v>
      </c>
      <c r="J344" s="130"/>
      <c r="K344" s="253">
        <f t="shared" ref="K344" si="1466">+K343+J344</f>
        <v>977</v>
      </c>
      <c r="L344" s="276">
        <f t="shared" ref="L344" si="1467">+L343+J344</f>
        <v>78</v>
      </c>
      <c r="M344" s="5"/>
      <c r="N344" s="253">
        <f t="shared" ref="N344" si="1468">+N343+M344</f>
        <v>3</v>
      </c>
      <c r="O344" s="130">
        <v>0</v>
      </c>
      <c r="P344" s="130"/>
      <c r="Q344" s="6"/>
      <c r="R344" s="277">
        <f t="shared" ref="R344" si="1469">+R343+Q344</f>
        <v>352</v>
      </c>
      <c r="S344" s="239">
        <f t="shared" ref="S344" si="1470">+S343+Q344</f>
        <v>591</v>
      </c>
      <c r="T344" s="254">
        <f t="shared" ref="T344" si="1471">+T343+O344-P344-Q344</f>
        <v>0</v>
      </c>
      <c r="U344" s="279">
        <f t="shared" ref="U344" si="1472">+G344</f>
        <v>44364</v>
      </c>
      <c r="V344" s="5">
        <f t="shared" ref="V344" si="1473">+H344</f>
        <v>0</v>
      </c>
      <c r="W344" s="27">
        <f t="shared" ref="W344" si="1474">+I344</f>
        <v>981</v>
      </c>
      <c r="X344" s="254">
        <f t="shared" ref="X344" si="1475">+X343+V344-J344</f>
        <v>0</v>
      </c>
      <c r="Y344" s="5">
        <f t="shared" ref="Y344" si="1476">+O344</f>
        <v>0</v>
      </c>
      <c r="Z344" s="251">
        <f t="shared" ref="Z344" si="1477">+Z343+Y344-P344-Q344</f>
        <v>0</v>
      </c>
    </row>
    <row r="345" spans="1:26" ht="22.5" x14ac:dyDescent="0.55000000000000004">
      <c r="A345">
        <v>347</v>
      </c>
      <c r="B345" s="249"/>
      <c r="C345" s="45"/>
      <c r="D345" t="s">
        <v>639</v>
      </c>
      <c r="E345">
        <v>24</v>
      </c>
      <c r="F345">
        <v>307</v>
      </c>
      <c r="G345" s="1">
        <v>44365</v>
      </c>
      <c r="H345" s="130">
        <v>0</v>
      </c>
      <c r="I345" s="248">
        <f t="shared" ref="I345" si="1478">+I344+H345</f>
        <v>981</v>
      </c>
      <c r="J345" s="130"/>
      <c r="K345" s="253">
        <f t="shared" ref="K345" si="1479">+K344+J345</f>
        <v>977</v>
      </c>
      <c r="L345" s="276">
        <f t="shared" ref="L345" si="1480">+L344+J345</f>
        <v>78</v>
      </c>
      <c r="M345" s="5"/>
      <c r="N345" s="253">
        <f t="shared" ref="N345" si="1481">+N344+M345</f>
        <v>3</v>
      </c>
      <c r="O345" s="130">
        <v>0</v>
      </c>
      <c r="P345" s="130"/>
      <c r="Q345" s="6"/>
      <c r="R345" s="277">
        <f t="shared" ref="R345" si="1482">+R344+Q345</f>
        <v>352</v>
      </c>
      <c r="S345" s="239">
        <f t="shared" ref="S345" si="1483">+S344+Q345</f>
        <v>591</v>
      </c>
      <c r="T345" s="254">
        <f t="shared" ref="T345" si="1484">+T344+O345-P345-Q345</f>
        <v>0</v>
      </c>
      <c r="U345" s="279">
        <f t="shared" ref="U345" si="1485">+G345</f>
        <v>44365</v>
      </c>
      <c r="V345" s="5">
        <f t="shared" ref="V345" si="1486">+H345</f>
        <v>0</v>
      </c>
      <c r="W345" s="27">
        <f t="shared" ref="W345" si="1487">+I345</f>
        <v>981</v>
      </c>
      <c r="X345" s="254">
        <f t="shared" ref="X345" si="1488">+X344+V345-J345</f>
        <v>0</v>
      </c>
      <c r="Y345" s="5">
        <f t="shared" ref="Y345" si="1489">+O345</f>
        <v>0</v>
      </c>
      <c r="Z345" s="251">
        <f t="shared" ref="Z345" si="1490">+Z344+Y345-P345-Q345</f>
        <v>0</v>
      </c>
    </row>
    <row r="346" spans="1:26" ht="22.5" x14ac:dyDescent="0.55000000000000004">
      <c r="A346">
        <v>348</v>
      </c>
      <c r="B346" s="249"/>
      <c r="C346" s="45"/>
      <c r="D346" t="s">
        <v>643</v>
      </c>
      <c r="E346">
        <v>24</v>
      </c>
      <c r="F346">
        <v>308</v>
      </c>
      <c r="G346" s="1">
        <v>44366</v>
      </c>
      <c r="H346" s="130">
        <v>0</v>
      </c>
      <c r="I346" s="248">
        <f t="shared" ref="I346" si="1491">+I345+H346</f>
        <v>981</v>
      </c>
      <c r="J346" s="130"/>
      <c r="K346" s="253">
        <f t="shared" ref="K346" si="1492">+K345+J346</f>
        <v>977</v>
      </c>
      <c r="L346" s="276">
        <f t="shared" ref="L346" si="1493">+L345+J346</f>
        <v>78</v>
      </c>
      <c r="M346" s="5"/>
      <c r="N346" s="253">
        <f t="shared" ref="N346" si="1494">+N345+M346</f>
        <v>3</v>
      </c>
      <c r="O346" s="130">
        <v>0</v>
      </c>
      <c r="P346" s="130"/>
      <c r="Q346" s="6"/>
      <c r="R346" s="277">
        <f t="shared" ref="R346" si="1495">+R345+Q346</f>
        <v>352</v>
      </c>
      <c r="S346" s="239">
        <f t="shared" ref="S346" si="1496">+S345+Q346</f>
        <v>591</v>
      </c>
      <c r="T346" s="254">
        <f t="shared" ref="T346" si="1497">+T345+O346-P346-Q346</f>
        <v>0</v>
      </c>
      <c r="U346" s="279">
        <f t="shared" ref="U346" si="1498">+G346</f>
        <v>44366</v>
      </c>
      <c r="V346" s="5">
        <f t="shared" ref="V346" si="1499">+H346</f>
        <v>0</v>
      </c>
      <c r="W346" s="27">
        <f t="shared" ref="W346" si="1500">+I346</f>
        <v>981</v>
      </c>
      <c r="X346" s="254">
        <f t="shared" ref="X346" si="1501">+X345+V346-J346</f>
        <v>0</v>
      </c>
      <c r="Y346" s="5">
        <f t="shared" ref="Y346" si="1502">+O346</f>
        <v>0</v>
      </c>
      <c r="Z346" s="251">
        <f t="shared" ref="Z346" si="1503">+Z345+Y346-P346-Q346</f>
        <v>0</v>
      </c>
    </row>
    <row r="347" spans="1:26" ht="22.5" x14ac:dyDescent="0.55000000000000004">
      <c r="A347">
        <v>349</v>
      </c>
      <c r="B347" s="249"/>
      <c r="C347" s="45"/>
      <c r="D347" t="s">
        <v>644</v>
      </c>
      <c r="E347">
        <v>24</v>
      </c>
      <c r="F347">
        <v>309</v>
      </c>
      <c r="G347" s="1">
        <v>44367</v>
      </c>
      <c r="H347" s="130">
        <v>0</v>
      </c>
      <c r="I347" s="248">
        <f t="shared" ref="I347" si="1504">+I346+H347</f>
        <v>981</v>
      </c>
      <c r="J347" s="130"/>
      <c r="K347" s="253">
        <f t="shared" ref="K347" si="1505">+K346+J347</f>
        <v>977</v>
      </c>
      <c r="L347" s="276">
        <f t="shared" ref="L347" si="1506">+L346+J347</f>
        <v>78</v>
      </c>
      <c r="M347" s="5"/>
      <c r="N347" s="253">
        <f t="shared" ref="N347" si="1507">+N346+M347</f>
        <v>3</v>
      </c>
      <c r="O347" s="130">
        <v>0</v>
      </c>
      <c r="P347" s="130"/>
      <c r="Q347" s="6"/>
      <c r="R347" s="277">
        <f t="shared" ref="R347" si="1508">+R346+Q347</f>
        <v>352</v>
      </c>
      <c r="S347" s="239">
        <f t="shared" ref="S347" si="1509">+S346+Q347</f>
        <v>591</v>
      </c>
      <c r="T347" s="254">
        <f t="shared" ref="T347" si="1510">+T346+O347-P347-Q347</f>
        <v>0</v>
      </c>
      <c r="U347" s="279">
        <f t="shared" ref="U347" si="1511">+G347</f>
        <v>44367</v>
      </c>
      <c r="V347" s="5">
        <f t="shared" ref="V347" si="1512">+H347</f>
        <v>0</v>
      </c>
      <c r="W347" s="27">
        <f t="shared" ref="W347" si="1513">+I347</f>
        <v>981</v>
      </c>
      <c r="X347" s="254">
        <f t="shared" ref="X347" si="1514">+X346+V347-J347</f>
        <v>0</v>
      </c>
      <c r="Y347" s="5">
        <f t="shared" ref="Y347" si="1515">+O347</f>
        <v>0</v>
      </c>
      <c r="Z347" s="251">
        <f t="shared" ref="Z347" si="1516">+Z346+Y347-P347-Q347</f>
        <v>0</v>
      </c>
    </row>
    <row r="348" spans="1:26" ht="22.5" x14ac:dyDescent="0.55000000000000004">
      <c r="A348">
        <v>350</v>
      </c>
      <c r="B348" s="249"/>
      <c r="C348" s="45"/>
      <c r="D348" t="s">
        <v>645</v>
      </c>
      <c r="E348">
        <v>24</v>
      </c>
      <c r="F348">
        <v>310</v>
      </c>
      <c r="G348" s="1">
        <v>44368</v>
      </c>
      <c r="H348" s="130">
        <v>0</v>
      </c>
      <c r="I348" s="248">
        <f t="shared" ref="I348" si="1517">+I347+H348</f>
        <v>981</v>
      </c>
      <c r="J348" s="130"/>
      <c r="K348" s="253">
        <f t="shared" ref="K348" si="1518">+K347+J348</f>
        <v>977</v>
      </c>
      <c r="L348" s="276">
        <f t="shared" ref="L348" si="1519">+L347+J348</f>
        <v>78</v>
      </c>
      <c r="M348" s="5"/>
      <c r="N348" s="253">
        <f t="shared" ref="N348" si="1520">+N347+M348</f>
        <v>3</v>
      </c>
      <c r="O348" s="130">
        <v>0</v>
      </c>
      <c r="P348" s="130"/>
      <c r="Q348" s="6"/>
      <c r="R348" s="277">
        <f t="shared" ref="R348" si="1521">+R347+Q348</f>
        <v>352</v>
      </c>
      <c r="S348" s="239">
        <f t="shared" ref="S348" si="1522">+S347+Q348</f>
        <v>591</v>
      </c>
      <c r="T348" s="254">
        <f t="shared" ref="T348" si="1523">+T347+O348-P348-Q348</f>
        <v>0</v>
      </c>
      <c r="U348" s="279">
        <f t="shared" ref="U348" si="1524">+G348</f>
        <v>44368</v>
      </c>
      <c r="V348" s="5">
        <f t="shared" ref="V348" si="1525">+H348</f>
        <v>0</v>
      </c>
      <c r="W348" s="27">
        <f t="shared" ref="W348" si="1526">+I348</f>
        <v>981</v>
      </c>
      <c r="X348" s="254">
        <f t="shared" ref="X348" si="1527">+X347+V348-J348</f>
        <v>0</v>
      </c>
      <c r="Y348" s="5">
        <f t="shared" ref="Y348" si="1528">+O348</f>
        <v>0</v>
      </c>
      <c r="Z348" s="251">
        <f t="shared" ref="Z348" si="1529">+Z347+Y348-P348-Q348</f>
        <v>0</v>
      </c>
    </row>
    <row r="349" spans="1:26" ht="22.5" x14ac:dyDescent="0.55000000000000004">
      <c r="A349">
        <v>351</v>
      </c>
      <c r="B349" s="249"/>
      <c r="C349" s="45"/>
      <c r="D349" t="s">
        <v>646</v>
      </c>
      <c r="E349">
        <v>24</v>
      </c>
      <c r="F349">
        <v>311</v>
      </c>
      <c r="G349" s="1">
        <v>44369</v>
      </c>
      <c r="H349" s="130">
        <v>0</v>
      </c>
      <c r="I349" s="248">
        <f t="shared" ref="I349" si="1530">+I348+H349</f>
        <v>981</v>
      </c>
      <c r="J349" s="130"/>
      <c r="K349" s="253">
        <f t="shared" ref="K349" si="1531">+K348+J349</f>
        <v>977</v>
      </c>
      <c r="L349" s="276">
        <f t="shared" ref="L349" si="1532">+L348+J349</f>
        <v>78</v>
      </c>
      <c r="M349" s="5"/>
      <c r="N349" s="253">
        <f t="shared" ref="N349" si="1533">+N348+M349</f>
        <v>3</v>
      </c>
      <c r="O349" s="130">
        <v>0</v>
      </c>
      <c r="P349" s="130"/>
      <c r="Q349" s="6"/>
      <c r="R349" s="277">
        <f t="shared" ref="R349" si="1534">+R348+Q349</f>
        <v>352</v>
      </c>
      <c r="S349" s="239">
        <f t="shared" ref="S349" si="1535">+S348+Q349</f>
        <v>591</v>
      </c>
      <c r="T349" s="254">
        <f t="shared" ref="T349" si="1536">+T348+O349-P349-Q349</f>
        <v>0</v>
      </c>
      <c r="U349" s="279">
        <f t="shared" ref="U349" si="1537">+G349</f>
        <v>44369</v>
      </c>
      <c r="V349" s="5">
        <f t="shared" ref="V349" si="1538">+H349</f>
        <v>0</v>
      </c>
      <c r="W349" s="27">
        <f t="shared" ref="W349" si="1539">+I349</f>
        <v>981</v>
      </c>
      <c r="X349" s="254">
        <f t="shared" ref="X349" si="1540">+X348+V349-J349</f>
        <v>0</v>
      </c>
      <c r="Y349" s="5">
        <f t="shared" ref="Y349" si="1541">+O349</f>
        <v>0</v>
      </c>
      <c r="Z349" s="251">
        <f t="shared" ref="Z349" si="1542">+Z348+Y349-P349-Q349</f>
        <v>0</v>
      </c>
    </row>
    <row r="350" spans="1:26" ht="22.5" x14ac:dyDescent="0.55000000000000004">
      <c r="A350">
        <v>352</v>
      </c>
      <c r="B350" s="249"/>
      <c r="C350" s="45"/>
      <c r="D350" t="s">
        <v>647</v>
      </c>
      <c r="E350">
        <v>24</v>
      </c>
      <c r="F350">
        <v>312</v>
      </c>
      <c r="G350" s="1">
        <v>44370</v>
      </c>
      <c r="H350" s="130">
        <v>0</v>
      </c>
      <c r="I350" s="248">
        <f t="shared" ref="I350" si="1543">+I349+H350</f>
        <v>981</v>
      </c>
      <c r="J350" s="130"/>
      <c r="K350" s="253">
        <f t="shared" ref="K350" si="1544">+K349+J350</f>
        <v>977</v>
      </c>
      <c r="L350" s="276">
        <f t="shared" ref="L350" si="1545">+L349+J350</f>
        <v>78</v>
      </c>
      <c r="M350" s="5"/>
      <c r="N350" s="253">
        <f t="shared" ref="N350" si="1546">+N349+M350</f>
        <v>3</v>
      </c>
      <c r="O350" s="130">
        <v>0</v>
      </c>
      <c r="P350" s="130"/>
      <c r="Q350" s="6"/>
      <c r="R350" s="277">
        <f t="shared" ref="R350" si="1547">+R349+Q350</f>
        <v>352</v>
      </c>
      <c r="S350" s="239">
        <f t="shared" ref="S350" si="1548">+S349+Q350</f>
        <v>591</v>
      </c>
      <c r="T350" s="254">
        <f t="shared" ref="T350" si="1549">+T349+O350-P350-Q350</f>
        <v>0</v>
      </c>
      <c r="U350" s="279">
        <f t="shared" ref="U350" si="1550">+G350</f>
        <v>44370</v>
      </c>
      <c r="V350" s="5">
        <f t="shared" ref="V350" si="1551">+H350</f>
        <v>0</v>
      </c>
      <c r="W350" s="27">
        <f t="shared" ref="W350" si="1552">+I350</f>
        <v>981</v>
      </c>
      <c r="X350" s="254">
        <f t="shared" ref="X350" si="1553">+X349+V350-J350</f>
        <v>0</v>
      </c>
      <c r="Y350" s="5">
        <f t="shared" ref="Y350" si="1554">+O350</f>
        <v>0</v>
      </c>
      <c r="Z350" s="251">
        <f t="shared" ref="Z350" si="1555">+Z349+Y350-P350-Q350</f>
        <v>0</v>
      </c>
    </row>
    <row r="351" spans="1:26" ht="22.5" x14ac:dyDescent="0.55000000000000004">
      <c r="A351">
        <v>353</v>
      </c>
      <c r="B351" s="249"/>
      <c r="C351" s="45"/>
      <c r="D351" t="s">
        <v>648</v>
      </c>
      <c r="E351">
        <v>24</v>
      </c>
      <c r="F351">
        <v>313</v>
      </c>
      <c r="G351" s="1">
        <v>44371</v>
      </c>
      <c r="H351" s="130">
        <v>0</v>
      </c>
      <c r="I351" s="248">
        <f t="shared" ref="I351:I352" si="1556">+I350+H351</f>
        <v>981</v>
      </c>
      <c r="J351" s="130"/>
      <c r="K351" s="253">
        <f t="shared" ref="K351:K352" si="1557">+K350+J351</f>
        <v>977</v>
      </c>
      <c r="L351" s="276">
        <f t="shared" ref="L351:L352" si="1558">+L350+J351</f>
        <v>78</v>
      </c>
      <c r="M351" s="5"/>
      <c r="N351" s="253">
        <f t="shared" ref="N351:N352" si="1559">+N350+M351</f>
        <v>3</v>
      </c>
      <c r="O351" s="130">
        <v>0</v>
      </c>
      <c r="P351" s="130"/>
      <c r="Q351" s="6"/>
      <c r="R351" s="277">
        <f t="shared" ref="R351:R352" si="1560">+R350+Q351</f>
        <v>352</v>
      </c>
      <c r="S351" s="239">
        <f t="shared" ref="S351:S352" si="1561">+S350+Q351</f>
        <v>591</v>
      </c>
      <c r="T351" s="254">
        <f t="shared" ref="T351:T352" si="1562">+T350+O351-P351-Q351</f>
        <v>0</v>
      </c>
      <c r="U351" s="279">
        <f t="shared" ref="U351:U352" si="1563">+G351</f>
        <v>44371</v>
      </c>
      <c r="V351" s="5">
        <f t="shared" ref="V351:V352" si="1564">+H351</f>
        <v>0</v>
      </c>
      <c r="W351" s="27">
        <f t="shared" ref="W351:W352" si="1565">+I351</f>
        <v>981</v>
      </c>
      <c r="X351" s="254">
        <f t="shared" ref="X351:X352" si="1566">+X350+V351-J351</f>
        <v>0</v>
      </c>
      <c r="Y351" s="5">
        <f t="shared" ref="Y351:Y352" si="1567">+O351</f>
        <v>0</v>
      </c>
      <c r="Z351" s="251">
        <f t="shared" ref="Z351:Z352" si="1568">+Z350+Y351-P351-Q351</f>
        <v>0</v>
      </c>
    </row>
    <row r="352" spans="1:26" ht="22.5" x14ac:dyDescent="0.55000000000000004">
      <c r="A352">
        <v>354</v>
      </c>
      <c r="B352" s="249"/>
      <c r="C352" s="45"/>
      <c r="D352" t="s">
        <v>649</v>
      </c>
      <c r="E352">
        <v>24</v>
      </c>
      <c r="F352">
        <v>314</v>
      </c>
      <c r="G352" s="1">
        <v>44372</v>
      </c>
      <c r="H352" s="130">
        <v>0</v>
      </c>
      <c r="I352" s="248">
        <f t="shared" si="1556"/>
        <v>981</v>
      </c>
      <c r="J352" s="130"/>
      <c r="K352" s="253">
        <f t="shared" si="1557"/>
        <v>977</v>
      </c>
      <c r="L352" s="276">
        <f t="shared" si="1558"/>
        <v>78</v>
      </c>
      <c r="M352" s="5"/>
      <c r="N352" s="253">
        <f t="shared" si="1559"/>
        <v>3</v>
      </c>
      <c r="O352" s="130">
        <v>0</v>
      </c>
      <c r="P352" s="130"/>
      <c r="Q352" s="6"/>
      <c r="R352" s="277">
        <f t="shared" si="1560"/>
        <v>352</v>
      </c>
      <c r="S352" s="239">
        <f t="shared" si="1561"/>
        <v>591</v>
      </c>
      <c r="T352" s="254">
        <f t="shared" si="1562"/>
        <v>0</v>
      </c>
      <c r="U352" s="279">
        <f t="shared" si="1563"/>
        <v>44372</v>
      </c>
      <c r="V352" s="5">
        <f t="shared" si="1564"/>
        <v>0</v>
      </c>
      <c r="W352" s="27">
        <f t="shared" si="1565"/>
        <v>981</v>
      </c>
      <c r="X352" s="254">
        <f t="shared" si="1566"/>
        <v>0</v>
      </c>
      <c r="Y352" s="5">
        <f t="shared" si="1567"/>
        <v>0</v>
      </c>
      <c r="Z352" s="251">
        <f t="shared" si="1568"/>
        <v>0</v>
      </c>
    </row>
    <row r="353" spans="1:26" ht="22.5" x14ac:dyDescent="0.55000000000000004">
      <c r="A353">
        <v>355</v>
      </c>
      <c r="B353" s="249"/>
      <c r="C353" s="45"/>
      <c r="D353" t="s">
        <v>650</v>
      </c>
      <c r="E353">
        <v>24</v>
      </c>
      <c r="F353">
        <v>315</v>
      </c>
      <c r="G353" s="1">
        <v>44373</v>
      </c>
      <c r="H353" s="130">
        <v>0</v>
      </c>
      <c r="I353" s="248">
        <f t="shared" ref="I353" si="1569">+I352+H353</f>
        <v>981</v>
      </c>
      <c r="J353" s="130"/>
      <c r="K353" s="253">
        <f t="shared" ref="K353" si="1570">+K352+J353</f>
        <v>977</v>
      </c>
      <c r="L353" s="276">
        <f t="shared" ref="L353" si="1571">+L352+J353</f>
        <v>78</v>
      </c>
      <c r="M353" s="5"/>
      <c r="N353" s="253">
        <f t="shared" ref="N353" si="1572">+N352+M353</f>
        <v>3</v>
      </c>
      <c r="O353" s="130">
        <v>0</v>
      </c>
      <c r="P353" s="130"/>
      <c r="Q353" s="6"/>
      <c r="R353" s="277">
        <f t="shared" ref="R353" si="1573">+R352+Q353</f>
        <v>352</v>
      </c>
      <c r="S353" s="239">
        <f t="shared" ref="S353" si="1574">+S352+Q353</f>
        <v>591</v>
      </c>
      <c r="T353" s="254">
        <f t="shared" ref="T353" si="1575">+T352+O353-P353-Q353</f>
        <v>0</v>
      </c>
      <c r="U353" s="279">
        <f t="shared" ref="U353" si="1576">+G353</f>
        <v>44373</v>
      </c>
      <c r="V353" s="5">
        <f t="shared" ref="V353" si="1577">+H353</f>
        <v>0</v>
      </c>
      <c r="W353" s="27">
        <f t="shared" ref="W353" si="1578">+I353</f>
        <v>981</v>
      </c>
      <c r="X353" s="254">
        <f t="shared" ref="X353" si="1579">+X352+V353-J353</f>
        <v>0</v>
      </c>
      <c r="Y353" s="5">
        <f t="shared" ref="Y353" si="1580">+O353</f>
        <v>0</v>
      </c>
      <c r="Z353" s="251">
        <f t="shared" ref="Z353" si="1581">+Z352+Y353-P353-Q353</f>
        <v>0</v>
      </c>
    </row>
    <row r="354" spans="1:26" x14ac:dyDescent="0.55000000000000004">
      <c r="B354" s="249"/>
      <c r="C354" s="45"/>
      <c r="G354" s="1"/>
      <c r="H354" s="129"/>
      <c r="I354" s="286"/>
      <c r="J354" s="129"/>
      <c r="K354" s="287"/>
      <c r="L354" s="288"/>
      <c r="M354" s="286"/>
      <c r="N354" s="287"/>
      <c r="O354" s="129"/>
      <c r="P354" s="286"/>
      <c r="Q354" s="289"/>
      <c r="R354" s="290"/>
      <c r="S354" s="289"/>
      <c r="T354" s="129"/>
      <c r="U354" s="291"/>
      <c r="V354" s="286"/>
      <c r="W354" s="286"/>
      <c r="X354" s="129"/>
      <c r="Y354" s="286"/>
      <c r="Z354" s="129"/>
    </row>
    <row r="355" spans="1:26" ht="7.5" customHeight="1" x14ac:dyDescent="0.55000000000000004">
      <c r="H355" s="286"/>
      <c r="I355" s="286"/>
      <c r="J355" s="286"/>
      <c r="K355" s="286"/>
      <c r="L355" s="292"/>
      <c r="M355" s="286"/>
      <c r="N355" s="286"/>
      <c r="O355" s="286"/>
      <c r="P355" s="286"/>
      <c r="Q355" s="286"/>
      <c r="R355" s="292"/>
      <c r="S355" s="286"/>
      <c r="T355" s="286"/>
      <c r="U355" s="286"/>
      <c r="V355" s="286"/>
      <c r="W355" s="286"/>
      <c r="X355" s="129"/>
      <c r="Y355" s="286"/>
      <c r="Z355" s="129"/>
    </row>
    <row r="356" spans="1:26" x14ac:dyDescent="0.55000000000000004">
      <c r="H356" s="286"/>
      <c r="I356" s="286"/>
      <c r="J356" s="286"/>
      <c r="K356" s="286"/>
      <c r="L356" s="292"/>
      <c r="M356" s="286"/>
      <c r="N356" s="286"/>
      <c r="O356" s="286"/>
      <c r="P356" s="286"/>
      <c r="Q356" s="286"/>
      <c r="R356" s="292"/>
      <c r="S356" s="286"/>
      <c r="T356" s="286"/>
      <c r="U356" s="286"/>
      <c r="V356" s="286"/>
      <c r="W356" s="286"/>
      <c r="X356" s="129"/>
      <c r="Y356" s="286"/>
      <c r="Z356" s="129"/>
    </row>
  </sheetData>
  <phoneticPr fontId="1"/>
  <pageMargins left="0.7" right="0.7" top="0.75" bottom="0.75" header="0.3" footer="0.3"/>
  <pageSetup paperSize="9" orientation="portrait" horizontalDpi="4294967293"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F41ED-ABA9-4D9E-962E-1B6C0099E2E7}">
  <dimension ref="B4:CL19"/>
  <sheetViews>
    <sheetView topLeftCell="A4" workbookViewId="0">
      <selection activeCell="D13" sqref="D13"/>
    </sheetView>
  </sheetViews>
  <sheetFormatPr defaultRowHeight="18" x14ac:dyDescent="0.55000000000000004"/>
  <cols>
    <col min="3" max="3" width="11.1640625" customWidth="1"/>
    <col min="8" max="8" width="4.83203125" bestFit="1" customWidth="1"/>
    <col min="9" max="9" width="6.58203125" bestFit="1" customWidth="1"/>
    <col min="10" max="10" width="7.75" bestFit="1" customWidth="1"/>
    <col min="11" max="11" width="5.58203125" bestFit="1" customWidth="1"/>
    <col min="12" max="13" width="5.6640625" bestFit="1" customWidth="1"/>
    <col min="14" max="14" width="6.4140625" bestFit="1" customWidth="1"/>
    <col min="15" max="15" width="6.58203125" bestFit="1" customWidth="1"/>
    <col min="16" max="16" width="6.5" bestFit="1" customWidth="1"/>
    <col min="17" max="17" width="4.83203125" bestFit="1" customWidth="1"/>
    <col min="18" max="18" width="6.6640625" bestFit="1" customWidth="1"/>
    <col min="19" max="19" width="5.58203125" bestFit="1" customWidth="1"/>
    <col min="20" max="20" width="4.9140625" bestFit="1" customWidth="1"/>
    <col min="23" max="23" width="5.6640625" bestFit="1" customWidth="1"/>
    <col min="26" max="26" width="5" bestFit="1" customWidth="1"/>
    <col min="27" max="27" width="7.75" bestFit="1" customWidth="1"/>
    <col min="28" max="28" width="7.58203125" bestFit="1" customWidth="1"/>
    <col min="29" max="31" width="4.83203125" bestFit="1" customWidth="1"/>
    <col min="32" max="32" width="6.1640625" bestFit="1" customWidth="1"/>
    <col min="33" max="34" width="4.83203125" bestFit="1" customWidth="1"/>
    <col min="35" max="35" width="6.58203125" bestFit="1" customWidth="1"/>
    <col min="36" max="36" width="6.5" bestFit="1" customWidth="1"/>
    <col min="37" max="39" width="4.83203125" bestFit="1" customWidth="1"/>
    <col min="40" max="40" width="4.58203125" customWidth="1"/>
    <col min="42" max="42" width="5" bestFit="1" customWidth="1"/>
    <col min="43" max="44" width="5" customWidth="1"/>
    <col min="45" max="45" width="7.75" bestFit="1" customWidth="1"/>
    <col min="46" max="46" width="7.58203125" bestFit="1" customWidth="1"/>
    <col min="47" max="48" width="4.83203125" bestFit="1" customWidth="1"/>
    <col min="49" max="49" width="4.83203125" customWidth="1"/>
    <col min="50" max="50" width="4.83203125" bestFit="1" customWidth="1"/>
    <col min="51" max="51" width="4.83203125" customWidth="1"/>
    <col min="52" max="52" width="6.1640625" bestFit="1" customWidth="1"/>
    <col min="53" max="54" width="4.83203125" bestFit="1" customWidth="1"/>
    <col min="55" max="55" width="6.58203125" bestFit="1" customWidth="1"/>
    <col min="56" max="56" width="6.58203125" customWidth="1"/>
    <col min="57" max="57" width="6.5" bestFit="1" customWidth="1"/>
    <col min="58" max="58" width="4.83203125" bestFit="1" customWidth="1"/>
    <col min="59" max="59" width="4.83203125" customWidth="1"/>
    <col min="60" max="61" width="4.83203125" bestFit="1" customWidth="1"/>
    <col min="62" max="62" width="4.58203125" customWidth="1"/>
    <col min="64" max="64" width="5" bestFit="1" customWidth="1"/>
    <col min="65" max="66" width="5" customWidth="1"/>
    <col min="67" max="67" width="7.75" bestFit="1" customWidth="1"/>
    <col min="68" max="68" width="7.58203125" bestFit="1" customWidth="1"/>
    <col min="69" max="70" width="4.83203125" bestFit="1" customWidth="1"/>
    <col min="71" max="72" width="4.83203125" customWidth="1"/>
    <col min="73" max="73" width="4.83203125" bestFit="1" customWidth="1"/>
    <col min="74" max="74" width="4.83203125" customWidth="1"/>
    <col min="75" max="75" width="6.1640625" bestFit="1" customWidth="1"/>
    <col min="76" max="77" width="4.83203125" bestFit="1" customWidth="1"/>
    <col min="78" max="78" width="6.58203125" bestFit="1" customWidth="1"/>
    <col min="79" max="79" width="6.58203125" customWidth="1"/>
    <col min="80" max="80" width="6.5" bestFit="1" customWidth="1"/>
    <col min="81" max="81" width="4.83203125" bestFit="1" customWidth="1"/>
    <col min="82" max="82" width="4.83203125" customWidth="1"/>
    <col min="83" max="84" width="4.83203125" bestFit="1" customWidth="1"/>
    <col min="85" max="85" width="4.83203125" customWidth="1"/>
    <col min="86" max="89" width="4.83203125" bestFit="1" customWidth="1"/>
  </cols>
  <sheetData>
    <row r="4" spans="2:90" x14ac:dyDescent="0.55000000000000004">
      <c r="B4" s="373" t="s">
        <v>2</v>
      </c>
      <c r="C4" s="373"/>
      <c r="G4" s="35" t="s">
        <v>63</v>
      </c>
      <c r="H4" s="4"/>
      <c r="I4" s="4"/>
      <c r="J4" s="4"/>
      <c r="K4" s="4"/>
      <c r="L4" s="4"/>
      <c r="M4" s="4"/>
      <c r="N4" s="4"/>
      <c r="O4" s="4"/>
      <c r="P4" s="4"/>
      <c r="Q4" s="4"/>
      <c r="R4" s="4"/>
      <c r="S4" s="4"/>
      <c r="T4" s="4"/>
      <c r="U4" s="4"/>
      <c r="V4" s="4" t="s">
        <v>54</v>
      </c>
      <c r="W4" s="4"/>
      <c r="X4" s="4"/>
      <c r="Y4" s="36" t="s">
        <v>64</v>
      </c>
      <c r="Z4" s="7"/>
      <c r="AA4" s="7"/>
      <c r="AB4" s="7"/>
      <c r="AC4" s="7"/>
      <c r="AD4" s="7"/>
      <c r="AE4" s="7"/>
      <c r="AF4" s="7"/>
      <c r="AG4" s="7"/>
      <c r="AH4" s="7"/>
      <c r="AI4" s="7"/>
      <c r="AJ4" s="7"/>
      <c r="AK4" s="7"/>
      <c r="AL4" s="7"/>
      <c r="AM4" s="7"/>
      <c r="AO4" s="6" t="s">
        <v>65</v>
      </c>
      <c r="AP4" s="27"/>
      <c r="AQ4" s="27"/>
      <c r="AR4" s="27"/>
      <c r="AS4" s="27"/>
      <c r="AT4" s="27"/>
      <c r="AU4" s="27"/>
      <c r="AV4" s="27"/>
      <c r="AW4" s="27"/>
      <c r="AX4" s="27"/>
      <c r="AY4" s="27"/>
      <c r="AZ4" s="27"/>
      <c r="BA4" s="27"/>
      <c r="BB4" s="27"/>
      <c r="BC4" s="27"/>
      <c r="BD4" s="27"/>
      <c r="BE4" s="27"/>
      <c r="BF4" s="27"/>
      <c r="BG4" s="27"/>
      <c r="BH4" s="27"/>
      <c r="BI4" s="27"/>
      <c r="BK4" s="6" t="s">
        <v>55</v>
      </c>
      <c r="BL4" s="5"/>
      <c r="BM4" s="5"/>
      <c r="BN4" s="5"/>
      <c r="BO4" s="5"/>
      <c r="BP4" s="5"/>
      <c r="BQ4" s="5"/>
      <c r="BR4" s="5"/>
      <c r="BS4" s="5"/>
      <c r="BT4" s="5"/>
      <c r="BU4" s="5"/>
      <c r="BV4" s="5"/>
      <c r="BW4" s="5"/>
      <c r="BX4" s="5"/>
      <c r="BY4" s="5"/>
      <c r="BZ4" s="5"/>
      <c r="CA4" s="5"/>
      <c r="CB4" s="5"/>
      <c r="CC4" s="5"/>
      <c r="CD4" s="5"/>
      <c r="CE4" s="5"/>
      <c r="CF4" s="5"/>
      <c r="CH4" s="373" t="s">
        <v>38</v>
      </c>
      <c r="CI4" s="373"/>
      <c r="CJ4" s="373"/>
      <c r="CK4" s="373"/>
      <c r="CL4" s="373"/>
    </row>
    <row r="5" spans="2:90" x14ac:dyDescent="0.55000000000000004">
      <c r="B5" t="s">
        <v>3</v>
      </c>
      <c r="C5" t="s">
        <v>1</v>
      </c>
      <c r="D5" s="373" t="s">
        <v>4</v>
      </c>
      <c r="E5" s="373"/>
      <c r="H5" s="12" t="s">
        <v>8</v>
      </c>
      <c r="I5" s="12" t="s">
        <v>50</v>
      </c>
      <c r="J5" s="12" t="s">
        <v>10</v>
      </c>
      <c r="K5" s="12" t="s">
        <v>46</v>
      </c>
      <c r="L5" s="12" t="s">
        <v>6</v>
      </c>
      <c r="M5" s="12" t="s">
        <v>48</v>
      </c>
      <c r="N5" s="12" t="s">
        <v>36</v>
      </c>
      <c r="O5" s="12" t="s">
        <v>29</v>
      </c>
      <c r="P5" s="12" t="s">
        <v>7</v>
      </c>
      <c r="Q5" s="12" t="s">
        <v>11</v>
      </c>
      <c r="R5" s="12" t="s">
        <v>42</v>
      </c>
      <c r="S5" s="12" t="s">
        <v>12</v>
      </c>
      <c r="T5" s="12" t="s">
        <v>13</v>
      </c>
      <c r="W5" t="s">
        <v>6</v>
      </c>
      <c r="Y5" s="7"/>
      <c r="Z5" s="14" t="s">
        <v>14</v>
      </c>
      <c r="AA5" s="14" t="s">
        <v>10</v>
      </c>
      <c r="AB5" s="14" t="s">
        <v>33</v>
      </c>
      <c r="AC5" s="14" t="s">
        <v>16</v>
      </c>
      <c r="AD5" s="14" t="s">
        <v>15</v>
      </c>
      <c r="AE5" s="14" t="s">
        <v>6</v>
      </c>
      <c r="AF5" s="14" t="s">
        <v>36</v>
      </c>
      <c r="AG5" s="14" t="s">
        <v>35</v>
      </c>
      <c r="AH5" s="14" t="s">
        <v>17</v>
      </c>
      <c r="AI5" s="14" t="s">
        <v>29</v>
      </c>
      <c r="AJ5" s="14" t="s">
        <v>7</v>
      </c>
      <c r="AK5" s="14" t="s">
        <v>11</v>
      </c>
      <c r="AL5" s="14" t="s">
        <v>12</v>
      </c>
      <c r="AM5" s="14" t="s">
        <v>13</v>
      </c>
      <c r="AP5" s="28" t="s">
        <v>14</v>
      </c>
      <c r="AQ5" s="28" t="s">
        <v>8</v>
      </c>
      <c r="AR5" s="28" t="s">
        <v>50</v>
      </c>
      <c r="AS5" s="28" t="s">
        <v>10</v>
      </c>
      <c r="AT5" s="28" t="s">
        <v>33</v>
      </c>
      <c r="AU5" s="28" t="s">
        <v>16</v>
      </c>
      <c r="AV5" s="28" t="s">
        <v>15</v>
      </c>
      <c r="AW5" s="28" t="s">
        <v>46</v>
      </c>
      <c r="AX5" s="28" t="s">
        <v>6</v>
      </c>
      <c r="AY5" s="28" t="s">
        <v>48</v>
      </c>
      <c r="AZ5" s="28" t="s">
        <v>36</v>
      </c>
      <c r="BA5" s="28" t="s">
        <v>35</v>
      </c>
      <c r="BB5" s="28" t="s">
        <v>17</v>
      </c>
      <c r="BC5" s="28" t="s">
        <v>29</v>
      </c>
      <c r="BD5" s="28" t="s">
        <v>62</v>
      </c>
      <c r="BE5" s="28" t="s">
        <v>7</v>
      </c>
      <c r="BF5" s="28" t="s">
        <v>11</v>
      </c>
      <c r="BG5" s="28" t="s">
        <v>58</v>
      </c>
      <c r="BH5" s="28" t="s">
        <v>12</v>
      </c>
      <c r="BI5" s="28" t="s">
        <v>13</v>
      </c>
      <c r="BL5" s="18" t="s">
        <v>14</v>
      </c>
      <c r="BM5" s="18" t="s">
        <v>8</v>
      </c>
      <c r="BN5" s="18" t="s">
        <v>50</v>
      </c>
      <c r="BO5" s="18" t="s">
        <v>10</v>
      </c>
      <c r="BP5" s="18" t="s">
        <v>33</v>
      </c>
      <c r="BQ5" s="18" t="s">
        <v>16</v>
      </c>
      <c r="BR5" s="18" t="s">
        <v>15</v>
      </c>
      <c r="BS5" s="18" t="s">
        <v>67</v>
      </c>
      <c r="BT5" s="18" t="s">
        <v>46</v>
      </c>
      <c r="BU5" s="18" t="s">
        <v>6</v>
      </c>
      <c r="BV5" s="18" t="s">
        <v>48</v>
      </c>
      <c r="BW5" s="18" t="s">
        <v>36</v>
      </c>
      <c r="BX5" s="18" t="s">
        <v>35</v>
      </c>
      <c r="BY5" s="18" t="s">
        <v>17</v>
      </c>
      <c r="BZ5" s="18" t="s">
        <v>29</v>
      </c>
      <c r="CA5" s="18" t="s">
        <v>62</v>
      </c>
      <c r="CB5" s="18" t="s">
        <v>7</v>
      </c>
      <c r="CC5" s="18" t="s">
        <v>11</v>
      </c>
      <c r="CD5" s="18" t="s">
        <v>58</v>
      </c>
      <c r="CE5" s="18" t="s">
        <v>12</v>
      </c>
      <c r="CF5" s="18" t="s">
        <v>13</v>
      </c>
      <c r="CH5" t="s">
        <v>9</v>
      </c>
      <c r="CI5" t="s">
        <v>39</v>
      </c>
      <c r="CJ5" t="s">
        <v>40</v>
      </c>
      <c r="CK5" t="s">
        <v>41</v>
      </c>
    </row>
    <row r="6" spans="2:90" x14ac:dyDescent="0.55000000000000004">
      <c r="D6" s="2"/>
      <c r="E6" s="2"/>
      <c r="G6" t="s">
        <v>9</v>
      </c>
      <c r="H6" s="12" t="s">
        <v>26</v>
      </c>
      <c r="I6" s="12" t="s">
        <v>51</v>
      </c>
      <c r="J6" s="12" t="s">
        <v>31</v>
      </c>
      <c r="K6" s="12" t="s">
        <v>47</v>
      </c>
      <c r="L6" s="12" t="s">
        <v>27</v>
      </c>
      <c r="M6" s="12" t="s">
        <v>49</v>
      </c>
      <c r="N6" s="12" t="s">
        <v>45</v>
      </c>
      <c r="O6" s="12" t="s">
        <v>30</v>
      </c>
      <c r="P6" s="12" t="s">
        <v>28</v>
      </c>
      <c r="Q6" s="12" t="s">
        <v>52</v>
      </c>
      <c r="R6" s="12" t="s">
        <v>43</v>
      </c>
      <c r="S6" s="12" t="s">
        <v>53</v>
      </c>
      <c r="T6" s="12" t="s">
        <v>44</v>
      </c>
      <c r="V6" t="s">
        <v>9</v>
      </c>
      <c r="W6" t="s">
        <v>27</v>
      </c>
      <c r="Y6" s="7"/>
      <c r="Z6" s="14" t="s">
        <v>18</v>
      </c>
      <c r="AA6" s="14" t="s">
        <v>31</v>
      </c>
      <c r="AB6" s="14" t="s">
        <v>32</v>
      </c>
      <c r="AC6" s="14" t="s">
        <v>24</v>
      </c>
      <c r="AD6" s="14" t="s">
        <v>23</v>
      </c>
      <c r="AE6" s="14" t="s">
        <v>22</v>
      </c>
      <c r="AF6" s="14" t="s">
        <v>37</v>
      </c>
      <c r="AG6" s="14" t="s">
        <v>34</v>
      </c>
      <c r="AH6" s="14" t="s">
        <v>25</v>
      </c>
      <c r="AI6" s="14" t="s">
        <v>30</v>
      </c>
      <c r="AJ6" s="14" t="s">
        <v>28</v>
      </c>
      <c r="AK6" s="14" t="s">
        <v>19</v>
      </c>
      <c r="AL6" s="14" t="s">
        <v>20</v>
      </c>
      <c r="AM6" s="14" t="s">
        <v>21</v>
      </c>
      <c r="AP6" s="28" t="s">
        <v>18</v>
      </c>
      <c r="AQ6" s="28" t="s">
        <v>56</v>
      </c>
      <c r="AR6" s="28" t="s">
        <v>60</v>
      </c>
      <c r="AS6" s="28" t="s">
        <v>31</v>
      </c>
      <c r="AT6" s="28" t="s">
        <v>32</v>
      </c>
      <c r="AU6" s="28" t="s">
        <v>24</v>
      </c>
      <c r="AV6" s="28" t="s">
        <v>23</v>
      </c>
      <c r="AW6" s="28" t="s">
        <v>59</v>
      </c>
      <c r="AX6" s="28" t="s">
        <v>22</v>
      </c>
      <c r="AY6" s="28" t="s">
        <v>49</v>
      </c>
      <c r="AZ6" s="28" t="s">
        <v>37</v>
      </c>
      <c r="BA6" s="28" t="s">
        <v>34</v>
      </c>
      <c r="BB6" s="28" t="s">
        <v>25</v>
      </c>
      <c r="BC6" s="28" t="s">
        <v>30</v>
      </c>
      <c r="BD6" s="28" t="s">
        <v>61</v>
      </c>
      <c r="BE6" s="28" t="s">
        <v>28</v>
      </c>
      <c r="BF6" s="28" t="s">
        <v>19</v>
      </c>
      <c r="BG6" s="28" t="s">
        <v>57</v>
      </c>
      <c r="BH6" s="28" t="s">
        <v>20</v>
      </c>
      <c r="BI6" s="28" t="s">
        <v>21</v>
      </c>
      <c r="BL6" s="18" t="s">
        <v>18</v>
      </c>
      <c r="BM6" s="18" t="s">
        <v>56</v>
      </c>
      <c r="BN6" s="18" t="s">
        <v>60</v>
      </c>
      <c r="BO6" s="18" t="s">
        <v>31</v>
      </c>
      <c r="BP6" s="18" t="s">
        <v>32</v>
      </c>
      <c r="BQ6" s="18" t="s">
        <v>24</v>
      </c>
      <c r="BR6" s="18" t="s">
        <v>23</v>
      </c>
      <c r="BS6" s="18" t="s">
        <v>66</v>
      </c>
      <c r="BT6" s="18" t="s">
        <v>59</v>
      </c>
      <c r="BU6" s="18" t="s">
        <v>22</v>
      </c>
      <c r="BV6" s="18" t="s">
        <v>49</v>
      </c>
      <c r="BW6" s="18" t="s">
        <v>37</v>
      </c>
      <c r="BX6" s="18" t="s">
        <v>34</v>
      </c>
      <c r="BY6" s="18" t="s">
        <v>25</v>
      </c>
      <c r="BZ6" s="18" t="s">
        <v>30</v>
      </c>
      <c r="CA6" s="18" t="s">
        <v>61</v>
      </c>
      <c r="CB6" s="18" t="s">
        <v>28</v>
      </c>
      <c r="CC6" s="18" t="s">
        <v>19</v>
      </c>
      <c r="CD6" s="18" t="s">
        <v>57</v>
      </c>
      <c r="CE6" s="18" t="s">
        <v>20</v>
      </c>
      <c r="CF6" s="18" t="s">
        <v>21</v>
      </c>
    </row>
    <row r="7" spans="2:90" x14ac:dyDescent="0.55000000000000004">
      <c r="D7" s="2"/>
      <c r="E7" s="2"/>
      <c r="H7" s="40"/>
      <c r="I7" s="40"/>
      <c r="J7" s="40"/>
      <c r="K7" s="40"/>
      <c r="L7" s="40"/>
      <c r="M7" s="40"/>
      <c r="N7" s="40"/>
      <c r="O7" s="40"/>
      <c r="P7" s="40"/>
      <c r="Q7" s="40"/>
      <c r="R7" s="40"/>
      <c r="S7" s="40"/>
      <c r="T7" s="40"/>
      <c r="Y7" s="7"/>
      <c r="Z7" s="14"/>
      <c r="AA7" s="14"/>
      <c r="AB7" s="14"/>
      <c r="AC7" s="14"/>
      <c r="AD7" s="14"/>
      <c r="AE7" s="14"/>
      <c r="AF7" s="14"/>
      <c r="AG7" s="14"/>
      <c r="AH7" s="14"/>
      <c r="AI7" s="14"/>
      <c r="AJ7" s="14"/>
      <c r="AK7" s="14"/>
      <c r="AL7" s="14"/>
      <c r="AM7" s="14"/>
      <c r="AP7" s="44"/>
      <c r="AQ7" s="44"/>
      <c r="AR7" s="28"/>
      <c r="AS7" s="41"/>
      <c r="AT7" s="41"/>
      <c r="AU7" s="41"/>
      <c r="AV7" s="41"/>
      <c r="AW7" s="41"/>
      <c r="AX7" s="41"/>
      <c r="AY7" s="41"/>
      <c r="AZ7" s="41"/>
      <c r="BA7" s="41"/>
      <c r="BB7" s="41"/>
      <c r="BC7" s="41"/>
      <c r="BD7" s="41"/>
      <c r="BE7" s="41"/>
      <c r="BF7" s="41"/>
      <c r="BG7" s="41"/>
      <c r="BH7" s="41"/>
      <c r="BI7" s="41"/>
      <c r="BL7" s="42"/>
      <c r="BM7" s="42"/>
      <c r="BN7" s="42"/>
      <c r="BO7" s="43"/>
      <c r="BP7" s="43"/>
      <c r="BQ7" s="43"/>
      <c r="BR7" s="43"/>
      <c r="BS7" s="43"/>
      <c r="BT7" s="43"/>
      <c r="BU7" s="43"/>
      <c r="BV7" s="43"/>
      <c r="BW7" s="43"/>
      <c r="BX7" s="43"/>
      <c r="BY7" s="43"/>
      <c r="BZ7" s="43"/>
      <c r="CA7" s="43"/>
      <c r="CB7" s="43"/>
      <c r="CC7" s="43"/>
      <c r="CD7" s="43"/>
      <c r="CE7" s="43"/>
      <c r="CF7" s="43"/>
    </row>
    <row r="8" spans="2:90" x14ac:dyDescent="0.55000000000000004">
      <c r="D8" s="2"/>
      <c r="E8" s="2"/>
      <c r="H8" s="15"/>
      <c r="I8" s="15"/>
      <c r="J8" s="15"/>
      <c r="K8" s="15"/>
      <c r="L8" s="15"/>
      <c r="M8" s="15"/>
      <c r="N8" s="15"/>
      <c r="O8" s="15"/>
      <c r="P8" s="15"/>
      <c r="Q8" s="15"/>
      <c r="R8" s="15"/>
      <c r="S8" s="15"/>
      <c r="T8" s="15"/>
      <c r="V8" s="24"/>
      <c r="W8" s="24"/>
      <c r="Y8" s="7" t="s">
        <v>9</v>
      </c>
      <c r="Z8" s="9"/>
      <c r="AA8" s="9"/>
      <c r="AB8" s="9"/>
      <c r="AC8" s="9"/>
      <c r="AD8" s="9"/>
      <c r="AE8" s="9"/>
      <c r="AF8" s="9"/>
      <c r="AG8" s="9"/>
      <c r="AH8" s="9"/>
      <c r="AI8" s="9"/>
      <c r="AJ8" s="9"/>
      <c r="AK8" s="9"/>
      <c r="AL8" s="9"/>
      <c r="AM8" s="9"/>
      <c r="AO8" t="s">
        <v>9</v>
      </c>
      <c r="AP8" s="29"/>
      <c r="AQ8" s="29"/>
      <c r="AR8" s="29"/>
      <c r="AS8" s="30"/>
      <c r="AT8" s="30"/>
      <c r="AU8" s="30"/>
      <c r="AV8" s="30"/>
      <c r="AW8" s="30"/>
      <c r="AX8" s="30"/>
      <c r="AY8" s="30"/>
      <c r="AZ8" s="30"/>
      <c r="BA8" s="30"/>
      <c r="BB8" s="30"/>
      <c r="BC8" s="30"/>
      <c r="BD8" s="30"/>
      <c r="BE8" s="30"/>
      <c r="BF8" s="30"/>
      <c r="BG8" s="30"/>
      <c r="BH8" s="30"/>
      <c r="BI8" s="30"/>
      <c r="BK8" t="s">
        <v>9</v>
      </c>
      <c r="BL8" s="19"/>
      <c r="BM8" s="19"/>
      <c r="BN8" s="19"/>
      <c r="BO8" s="20"/>
      <c r="BP8" s="20"/>
      <c r="BQ8" s="20"/>
      <c r="BR8" s="20"/>
      <c r="BS8" s="20"/>
      <c r="BT8" s="20"/>
      <c r="BU8" s="20"/>
      <c r="BV8" s="20"/>
      <c r="BW8" s="20"/>
      <c r="BX8" s="20"/>
      <c r="BY8" s="20"/>
      <c r="BZ8" s="20"/>
      <c r="CA8" s="20"/>
      <c r="CB8" s="20"/>
      <c r="CC8" s="20"/>
      <c r="CD8" s="20"/>
      <c r="CE8" s="20"/>
      <c r="CF8" s="20"/>
    </row>
    <row r="9" spans="2:90" x14ac:dyDescent="0.55000000000000004">
      <c r="D9" s="2"/>
      <c r="E9" s="2"/>
      <c r="H9" s="16"/>
      <c r="I9" s="16"/>
      <c r="J9" s="16"/>
      <c r="K9" s="16"/>
      <c r="L9" s="16"/>
      <c r="M9" s="16"/>
      <c r="N9" s="16"/>
      <c r="O9" s="16"/>
      <c r="P9" s="16"/>
      <c r="Q9" s="16"/>
      <c r="R9" s="16"/>
      <c r="S9" s="16"/>
      <c r="T9" s="16"/>
      <c r="V9" s="25"/>
      <c r="W9" s="25"/>
      <c r="Y9" s="7"/>
      <c r="Z9" s="10"/>
      <c r="AA9" s="10"/>
      <c r="AB9" s="10"/>
      <c r="AC9" s="10"/>
      <c r="AD9" s="10"/>
      <c r="AE9" s="10"/>
      <c r="AF9" s="10"/>
      <c r="AG9" s="10"/>
      <c r="AH9" s="10"/>
      <c r="AI9" s="10"/>
      <c r="AJ9" s="10"/>
      <c r="AK9" s="10"/>
      <c r="AL9" s="10"/>
      <c r="AM9" s="10"/>
      <c r="AP9" s="31"/>
      <c r="AQ9" s="31"/>
      <c r="AR9" s="31"/>
      <c r="AS9" s="32"/>
      <c r="AT9" s="32"/>
      <c r="AU9" s="32"/>
      <c r="AV9" s="32"/>
      <c r="AW9" s="32"/>
      <c r="AX9" s="32"/>
      <c r="AY9" s="32"/>
      <c r="AZ9" s="32"/>
      <c r="BA9" s="32"/>
      <c r="BB9" s="32"/>
      <c r="BC9" s="32"/>
      <c r="BD9" s="32"/>
      <c r="BE9" s="32"/>
      <c r="BF9" s="32"/>
      <c r="BG9" s="32"/>
      <c r="BH9" s="32"/>
      <c r="BI9" s="32"/>
      <c r="BL9" s="21"/>
      <c r="BM9" s="21"/>
      <c r="BN9" s="21"/>
      <c r="BO9" s="13"/>
      <c r="BP9" s="13"/>
      <c r="BQ9" s="13"/>
      <c r="BR9" s="13"/>
      <c r="BS9" s="13"/>
      <c r="BT9" s="13"/>
      <c r="BU9" s="13"/>
      <c r="BV9" s="13"/>
      <c r="BW9" s="13"/>
      <c r="BX9" s="13"/>
      <c r="BY9" s="13"/>
      <c r="BZ9" s="13"/>
      <c r="CA9" s="13"/>
      <c r="CB9" s="13"/>
      <c r="CC9" s="13"/>
      <c r="CD9" s="13"/>
      <c r="CE9" s="13"/>
      <c r="CF9" s="13"/>
    </row>
    <row r="10" spans="2:90" x14ac:dyDescent="0.55000000000000004">
      <c r="D10" s="2"/>
      <c r="E10" s="2"/>
      <c r="H10" s="16"/>
      <c r="I10" s="16"/>
      <c r="J10" s="16"/>
      <c r="K10" s="16"/>
      <c r="L10" s="16"/>
      <c r="M10" s="16"/>
      <c r="N10" s="16"/>
      <c r="O10" s="16"/>
      <c r="P10" s="16"/>
      <c r="Q10" s="16"/>
      <c r="R10" s="16"/>
      <c r="S10" s="16"/>
      <c r="T10" s="16"/>
      <c r="V10" s="25"/>
      <c r="W10" s="25"/>
      <c r="Y10" s="7"/>
      <c r="Z10" s="10"/>
      <c r="AA10" s="10"/>
      <c r="AB10" s="10"/>
      <c r="AC10" s="10"/>
      <c r="AD10" s="10"/>
      <c r="AE10" s="10"/>
      <c r="AF10" s="10"/>
      <c r="AG10" s="10"/>
      <c r="AH10" s="10"/>
      <c r="AI10" s="10"/>
      <c r="AJ10" s="10"/>
      <c r="AK10" s="10"/>
      <c r="AL10" s="10"/>
      <c r="AM10" s="10"/>
      <c r="AP10" s="31"/>
      <c r="AQ10" s="31"/>
      <c r="AR10" s="31"/>
      <c r="AS10" s="32"/>
      <c r="AT10" s="32"/>
      <c r="AU10" s="32"/>
      <c r="AV10" s="32"/>
      <c r="AW10" s="32"/>
      <c r="AX10" s="32"/>
      <c r="AY10" s="32"/>
      <c r="AZ10" s="32"/>
      <c r="BA10" s="32"/>
      <c r="BB10" s="32"/>
      <c r="BC10" s="32"/>
      <c r="BD10" s="32"/>
      <c r="BE10" s="32"/>
      <c r="BF10" s="32"/>
      <c r="BG10" s="32"/>
      <c r="BH10" s="32"/>
      <c r="BI10" s="32"/>
      <c r="BL10" s="21"/>
      <c r="BM10" s="21"/>
      <c r="BN10" s="21"/>
      <c r="BO10" s="13"/>
      <c r="BP10" s="13"/>
      <c r="BQ10" s="13"/>
      <c r="BR10" s="13"/>
      <c r="BS10" s="13"/>
      <c r="BT10" s="13"/>
      <c r="BU10" s="13"/>
      <c r="BV10" s="13"/>
      <c r="BW10" s="13"/>
      <c r="BX10" s="13"/>
      <c r="BY10" s="13"/>
      <c r="BZ10" s="13"/>
      <c r="CA10" s="13"/>
      <c r="CB10" s="13"/>
      <c r="CC10" s="13"/>
      <c r="CD10" s="13"/>
      <c r="CE10" s="13"/>
      <c r="CF10" s="13"/>
    </row>
    <row r="11" spans="2:90" x14ac:dyDescent="0.55000000000000004">
      <c r="D11" s="2"/>
      <c r="E11" s="2"/>
      <c r="H11" s="16"/>
      <c r="I11" s="16"/>
      <c r="J11" s="16"/>
      <c r="K11" s="16"/>
      <c r="L11" s="16"/>
      <c r="M11" s="16"/>
      <c r="N11" s="16"/>
      <c r="O11" s="16"/>
      <c r="P11" s="16"/>
      <c r="Q11" s="16"/>
      <c r="R11" s="16"/>
      <c r="S11" s="16"/>
      <c r="T11" s="16"/>
      <c r="V11" s="25"/>
      <c r="W11" s="25"/>
      <c r="Y11" s="7"/>
      <c r="Z11" s="10"/>
      <c r="AA11" s="10"/>
      <c r="AB11" s="10"/>
      <c r="AC11" s="10"/>
      <c r="AD11" s="10"/>
      <c r="AE11" s="10"/>
      <c r="AF11" s="10"/>
      <c r="AG11" s="10"/>
      <c r="AH11" s="10"/>
      <c r="AI11" s="10"/>
      <c r="AJ11" s="10"/>
      <c r="AK11" s="10"/>
      <c r="AL11" s="10"/>
      <c r="AM11" s="10"/>
      <c r="AP11" s="31"/>
      <c r="AQ11" s="31"/>
      <c r="AR11" s="31"/>
      <c r="AS11" s="32"/>
      <c r="AT11" s="32"/>
      <c r="AU11" s="32"/>
      <c r="AV11" s="32"/>
      <c r="AW11" s="32"/>
      <c r="AX11" s="32"/>
      <c r="AY11" s="32"/>
      <c r="AZ11" s="32"/>
      <c r="BA11" s="32"/>
      <c r="BB11" s="32"/>
      <c r="BC11" s="32"/>
      <c r="BD11" s="32"/>
      <c r="BE11" s="32"/>
      <c r="BF11" s="32"/>
      <c r="BG11" s="32"/>
      <c r="BH11" s="32"/>
      <c r="BI11" s="32"/>
      <c r="BL11" s="21"/>
      <c r="BM11" s="21"/>
      <c r="BN11" s="21"/>
      <c r="BO11" s="13"/>
      <c r="BP11" s="13"/>
      <c r="BQ11" s="13"/>
      <c r="BR11" s="13"/>
      <c r="BS11" s="13"/>
      <c r="BT11" s="13"/>
      <c r="BU11" s="13"/>
      <c r="BV11" s="13"/>
      <c r="BW11" s="13"/>
      <c r="BX11" s="13"/>
      <c r="BY11" s="13"/>
      <c r="BZ11" s="13"/>
      <c r="CA11" s="13"/>
      <c r="CB11" s="13"/>
      <c r="CC11" s="13"/>
      <c r="CD11" s="13"/>
      <c r="CE11" s="13"/>
      <c r="CF11" s="13"/>
    </row>
    <row r="12" spans="2:90" x14ac:dyDescent="0.55000000000000004">
      <c r="D12" s="2"/>
      <c r="E12" s="2"/>
      <c r="H12" s="16"/>
      <c r="I12" s="16"/>
      <c r="J12" s="16"/>
      <c r="K12" s="16"/>
      <c r="L12" s="16"/>
      <c r="M12" s="16"/>
      <c r="N12" s="16"/>
      <c r="O12" s="16"/>
      <c r="P12" s="16"/>
      <c r="Q12" s="16"/>
      <c r="R12" s="16"/>
      <c r="S12" s="16"/>
      <c r="T12" s="16"/>
      <c r="V12" s="25"/>
      <c r="W12" s="25"/>
      <c r="Y12" s="7"/>
      <c r="Z12" s="10"/>
      <c r="AA12" s="10"/>
      <c r="AB12" s="10"/>
      <c r="AC12" s="10"/>
      <c r="AD12" s="10"/>
      <c r="AE12" s="10"/>
      <c r="AF12" s="10"/>
      <c r="AG12" s="10"/>
      <c r="AH12" s="10"/>
      <c r="AI12" s="10"/>
      <c r="AJ12" s="10"/>
      <c r="AK12" s="10"/>
      <c r="AL12" s="10"/>
      <c r="AM12" s="10"/>
      <c r="AP12" s="31"/>
      <c r="AQ12" s="31"/>
      <c r="AR12" s="31"/>
      <c r="AS12" s="32"/>
      <c r="AT12" s="32"/>
      <c r="AU12" s="32"/>
      <c r="AV12" s="32"/>
      <c r="AW12" s="32"/>
      <c r="AX12" s="32"/>
      <c r="AY12" s="32"/>
      <c r="AZ12" s="32"/>
      <c r="BA12" s="32"/>
      <c r="BB12" s="32"/>
      <c r="BC12" s="32"/>
      <c r="BD12" s="32"/>
      <c r="BE12" s="32"/>
      <c r="BF12" s="32"/>
      <c r="BG12" s="32"/>
      <c r="BH12" s="32"/>
      <c r="BI12" s="32"/>
      <c r="BL12" s="21"/>
      <c r="BM12" s="21"/>
      <c r="BN12" s="21"/>
      <c r="BO12" s="13"/>
      <c r="BP12" s="13"/>
      <c r="BQ12" s="13"/>
      <c r="BR12" s="13"/>
      <c r="BS12" s="13"/>
      <c r="BT12" s="13"/>
      <c r="BU12" s="13"/>
      <c r="BV12" s="13"/>
      <c r="BW12" s="13"/>
      <c r="BX12" s="13"/>
      <c r="BY12" s="13"/>
      <c r="BZ12" s="13"/>
      <c r="CA12" s="13"/>
      <c r="CB12" s="13"/>
      <c r="CC12" s="13"/>
      <c r="CD12" s="13"/>
      <c r="CE12" s="13"/>
      <c r="CF12" s="13"/>
    </row>
    <row r="13" spans="2:90" x14ac:dyDescent="0.55000000000000004">
      <c r="B13" s="1">
        <v>43853</v>
      </c>
      <c r="C13" t="s">
        <v>0</v>
      </c>
      <c r="D13" s="1">
        <v>43852</v>
      </c>
      <c r="E13" t="s">
        <v>5</v>
      </c>
      <c r="H13" s="16"/>
      <c r="I13" s="16"/>
      <c r="J13" s="16"/>
      <c r="K13" s="16"/>
      <c r="L13" s="16"/>
      <c r="M13" s="16"/>
      <c r="N13" s="16"/>
      <c r="O13" s="16"/>
      <c r="P13" s="16"/>
      <c r="Q13" s="16"/>
      <c r="R13" s="16"/>
      <c r="S13" s="16"/>
      <c r="T13" s="16"/>
      <c r="V13" s="25"/>
      <c r="W13" s="25">
        <v>3</v>
      </c>
      <c r="Y13" s="7"/>
      <c r="Z13" s="10"/>
      <c r="AA13" s="10"/>
      <c r="AB13" s="10"/>
      <c r="AC13" s="10"/>
      <c r="AD13" s="10"/>
      <c r="AE13" s="10"/>
      <c r="AF13" s="10"/>
      <c r="AG13" s="10"/>
      <c r="AH13" s="10"/>
      <c r="AI13" s="10"/>
      <c r="AJ13" s="10"/>
      <c r="AK13" s="10"/>
      <c r="AL13" s="10"/>
      <c r="AM13" s="10"/>
      <c r="AP13" s="31"/>
      <c r="AQ13" s="31"/>
      <c r="AR13" s="31"/>
      <c r="AS13" s="32"/>
      <c r="AT13" s="32"/>
      <c r="AU13" s="32"/>
      <c r="AV13" s="32"/>
      <c r="AW13" s="32"/>
      <c r="AX13" s="32"/>
      <c r="AY13" s="32"/>
      <c r="AZ13" s="32"/>
      <c r="BA13" s="32"/>
      <c r="BB13" s="32"/>
      <c r="BC13" s="32"/>
      <c r="BD13" s="32"/>
      <c r="BE13" s="32"/>
      <c r="BF13" s="32"/>
      <c r="BG13" s="32"/>
      <c r="BH13" s="32"/>
      <c r="BI13" s="32"/>
      <c r="BL13" s="21"/>
      <c r="BM13" s="21"/>
      <c r="BN13" s="21"/>
      <c r="BO13" s="13"/>
      <c r="BP13" s="13"/>
      <c r="BQ13" s="13"/>
      <c r="BR13" s="13"/>
      <c r="BS13" s="13"/>
      <c r="BT13" s="13"/>
      <c r="BU13" s="13"/>
      <c r="BV13" s="13"/>
      <c r="BW13" s="13"/>
      <c r="BX13" s="13"/>
      <c r="BY13" s="13"/>
      <c r="BZ13" s="13"/>
      <c r="CA13" s="13"/>
      <c r="CB13" s="13"/>
      <c r="CC13" s="13"/>
      <c r="CD13" s="13"/>
      <c r="CE13" s="13"/>
      <c r="CF13" s="13"/>
    </row>
    <row r="14" spans="2:90" x14ac:dyDescent="0.55000000000000004">
      <c r="B14" s="1">
        <v>43852</v>
      </c>
      <c r="C14" t="s">
        <v>0</v>
      </c>
      <c r="D14" s="1">
        <v>43851</v>
      </c>
      <c r="E14" t="s">
        <v>5</v>
      </c>
      <c r="G14" s="3">
        <f>SUM(H14:T14)</f>
        <v>149</v>
      </c>
      <c r="H14" s="16">
        <v>5</v>
      </c>
      <c r="I14" s="16">
        <v>5</v>
      </c>
      <c r="J14" s="16">
        <v>12</v>
      </c>
      <c r="K14" s="16">
        <v>1</v>
      </c>
      <c r="L14" s="16">
        <v>105</v>
      </c>
      <c r="M14" s="16">
        <v>1</v>
      </c>
      <c r="N14" s="16">
        <v>2</v>
      </c>
      <c r="O14" s="16">
        <v>1</v>
      </c>
      <c r="P14" s="16">
        <v>7</v>
      </c>
      <c r="Q14" s="16">
        <v>2</v>
      </c>
      <c r="R14" s="16">
        <v>2</v>
      </c>
      <c r="S14" s="16">
        <v>1</v>
      </c>
      <c r="T14" s="16">
        <v>5</v>
      </c>
      <c r="V14" s="25"/>
      <c r="W14" s="25">
        <v>3</v>
      </c>
      <c r="Y14" s="8">
        <f>SUM(Z14:AM14)</f>
        <v>26</v>
      </c>
      <c r="Z14" s="10">
        <v>2</v>
      </c>
      <c r="AA14" s="10">
        <v>1</v>
      </c>
      <c r="AB14" s="10">
        <v>1</v>
      </c>
      <c r="AC14" s="10"/>
      <c r="AD14" s="10"/>
      <c r="AE14" s="10"/>
      <c r="AF14" s="10"/>
      <c r="AG14" s="10"/>
      <c r="AH14" s="10"/>
      <c r="AI14" s="10"/>
      <c r="AJ14" s="10">
        <v>10</v>
      </c>
      <c r="AK14" s="10">
        <v>2</v>
      </c>
      <c r="AL14" s="10"/>
      <c r="AM14" s="10">
        <v>10</v>
      </c>
      <c r="AO14" s="3">
        <f>SUM(AP14:BI14)</f>
        <v>0</v>
      </c>
      <c r="AP14" s="31"/>
      <c r="AQ14" s="31"/>
      <c r="AR14" s="31"/>
      <c r="AS14" s="32"/>
      <c r="AT14" s="32"/>
      <c r="AU14" s="32"/>
      <c r="AV14" s="32"/>
      <c r="AW14" s="32"/>
      <c r="AX14" s="32"/>
      <c r="AY14" s="32"/>
      <c r="AZ14" s="32"/>
      <c r="BA14" s="32"/>
      <c r="BB14" s="32"/>
      <c r="BC14" s="32"/>
      <c r="BD14" s="32"/>
      <c r="BE14" s="32"/>
      <c r="BF14" s="32"/>
      <c r="BG14" s="32"/>
      <c r="BH14" s="32"/>
      <c r="BI14" s="32"/>
      <c r="BK14" s="3">
        <f>SUM(BL14:CF14)</f>
        <v>37</v>
      </c>
      <c r="BL14" s="39">
        <v>3</v>
      </c>
      <c r="BM14" s="21"/>
      <c r="BN14" s="21"/>
      <c r="BO14" s="38">
        <v>1</v>
      </c>
      <c r="BP14" s="38">
        <v>2</v>
      </c>
      <c r="BQ14" s="38">
        <v>1</v>
      </c>
      <c r="BR14" s="38">
        <v>1</v>
      </c>
      <c r="BS14" s="38">
        <v>1</v>
      </c>
      <c r="BT14" s="13"/>
      <c r="BU14" s="13"/>
      <c r="BV14" s="13"/>
      <c r="BW14" s="13"/>
      <c r="BX14" s="38">
        <v>1</v>
      </c>
      <c r="BY14" s="38">
        <v>1</v>
      </c>
      <c r="BZ14" s="37"/>
      <c r="CA14" s="38">
        <v>1</v>
      </c>
      <c r="CB14" s="38">
        <v>10</v>
      </c>
      <c r="CC14" s="38">
        <v>5</v>
      </c>
      <c r="CD14" s="13"/>
      <c r="CE14" s="13"/>
      <c r="CF14" s="38">
        <v>10</v>
      </c>
      <c r="CI14">
        <v>1</v>
      </c>
      <c r="CJ14">
        <v>3</v>
      </c>
      <c r="CK14">
        <v>1</v>
      </c>
    </row>
    <row r="15" spans="2:90" x14ac:dyDescent="0.55000000000000004">
      <c r="B15" s="1">
        <v>43851</v>
      </c>
      <c r="C15" t="s">
        <v>0</v>
      </c>
      <c r="D15" s="1">
        <v>43850</v>
      </c>
      <c r="E15" t="s">
        <v>5</v>
      </c>
      <c r="G15" s="3">
        <f>SUM(H15:T15)</f>
        <v>77</v>
      </c>
      <c r="H15" s="16">
        <v>3</v>
      </c>
      <c r="I15" s="16"/>
      <c r="J15" s="16"/>
      <c r="K15" s="16"/>
      <c r="L15" s="16">
        <v>72</v>
      </c>
      <c r="M15" s="16"/>
      <c r="N15" s="16"/>
      <c r="O15" s="16"/>
      <c r="P15" s="16">
        <v>2</v>
      </c>
      <c r="Q15" s="16"/>
      <c r="R15" s="16"/>
      <c r="S15" s="16"/>
      <c r="T15" s="16"/>
      <c r="V15" s="25"/>
      <c r="W15" s="25"/>
      <c r="Y15" s="8">
        <f>SUM(Z15:AM15)</f>
        <v>27</v>
      </c>
      <c r="Z15" s="10">
        <v>1</v>
      </c>
      <c r="AA15" s="10">
        <v>4</v>
      </c>
      <c r="AB15" s="10"/>
      <c r="AC15" s="10">
        <v>1</v>
      </c>
      <c r="AD15" s="10">
        <v>1</v>
      </c>
      <c r="AE15" s="10"/>
      <c r="AF15" s="10"/>
      <c r="AG15" s="10"/>
      <c r="AH15" s="10">
        <v>1</v>
      </c>
      <c r="AI15" s="10"/>
      <c r="AJ15" s="10">
        <v>7</v>
      </c>
      <c r="AK15" s="10">
        <v>1</v>
      </c>
      <c r="AL15" s="10">
        <v>1</v>
      </c>
      <c r="AM15" s="10">
        <v>10</v>
      </c>
      <c r="AO15" s="3">
        <f>SUM(AP15:BI15)</f>
        <v>291</v>
      </c>
      <c r="AP15" s="31"/>
      <c r="AQ15" s="31">
        <v>5</v>
      </c>
      <c r="AR15" s="31"/>
      <c r="AS15" s="32">
        <v>14</v>
      </c>
      <c r="AT15" s="32"/>
      <c r="AU15" s="32"/>
      <c r="AV15" s="32"/>
      <c r="AW15" s="32"/>
      <c r="AX15" s="32">
        <v>270</v>
      </c>
      <c r="AY15" s="32"/>
      <c r="AZ15" s="32"/>
      <c r="BA15" s="32"/>
      <c r="BB15" s="32"/>
      <c r="BC15" s="32"/>
      <c r="BD15" s="32"/>
      <c r="BE15" s="32">
        <v>2</v>
      </c>
      <c r="BF15" s="32"/>
      <c r="BG15" s="32"/>
      <c r="BH15" s="32"/>
      <c r="BI15" s="32"/>
      <c r="BK15" s="3">
        <f>SUM(BL15:CF15)</f>
        <v>54</v>
      </c>
      <c r="BL15" s="21">
        <v>1</v>
      </c>
      <c r="BM15" s="21"/>
      <c r="BN15" s="21"/>
      <c r="BO15" s="13">
        <v>7</v>
      </c>
      <c r="BP15" s="13">
        <v>1</v>
      </c>
      <c r="BQ15" s="13">
        <v>1</v>
      </c>
      <c r="BR15" s="13">
        <v>1</v>
      </c>
      <c r="BS15" s="13"/>
      <c r="BT15" s="13"/>
      <c r="BU15" s="13">
        <v>11</v>
      </c>
      <c r="BV15" s="13"/>
      <c r="BW15" s="13">
        <v>2</v>
      </c>
      <c r="BX15" s="13">
        <v>1</v>
      </c>
      <c r="BY15" s="13">
        <v>1</v>
      </c>
      <c r="BZ15" s="13">
        <v>1</v>
      </c>
      <c r="CA15" s="13"/>
      <c r="CB15" s="13">
        <v>7</v>
      </c>
      <c r="CC15" s="13">
        <v>3</v>
      </c>
      <c r="CD15" s="13"/>
      <c r="CE15" s="13">
        <v>1</v>
      </c>
      <c r="CF15" s="13">
        <v>16</v>
      </c>
      <c r="CI15">
        <v>1</v>
      </c>
      <c r="CJ15">
        <v>2</v>
      </c>
      <c r="CK15">
        <v>1</v>
      </c>
    </row>
    <row r="16" spans="2:90" x14ac:dyDescent="0.55000000000000004">
      <c r="H16" s="16"/>
      <c r="I16" s="16"/>
      <c r="J16" s="16"/>
      <c r="K16" s="16"/>
      <c r="L16" s="16"/>
      <c r="M16" s="16"/>
      <c r="N16" s="16"/>
      <c r="O16" s="16"/>
      <c r="P16" s="16"/>
      <c r="Q16" s="16"/>
      <c r="R16" s="16"/>
      <c r="S16" s="16"/>
      <c r="T16" s="16"/>
      <c r="V16" s="25"/>
      <c r="W16" s="25"/>
      <c r="Y16" s="7"/>
      <c r="Z16" s="10"/>
      <c r="AA16" s="10"/>
      <c r="AB16" s="10"/>
      <c r="AC16" s="10"/>
      <c r="AD16" s="10"/>
      <c r="AE16" s="10"/>
      <c r="AF16" s="10"/>
      <c r="AG16" s="10"/>
      <c r="AH16" s="10"/>
      <c r="AI16" s="10"/>
      <c r="AJ16" s="10"/>
      <c r="AK16" s="10"/>
      <c r="AL16" s="10"/>
      <c r="AM16" s="10"/>
      <c r="AP16" s="31"/>
      <c r="AQ16" s="31"/>
      <c r="AR16" s="31"/>
      <c r="AS16" s="32"/>
      <c r="AT16" s="32"/>
      <c r="AU16" s="32"/>
      <c r="AV16" s="32"/>
      <c r="AW16" s="32"/>
      <c r="AX16" s="32"/>
      <c r="AY16" s="32"/>
      <c r="AZ16" s="32"/>
      <c r="BA16" s="32"/>
      <c r="BB16" s="32"/>
      <c r="BC16" s="32"/>
      <c r="BD16" s="32"/>
      <c r="BE16" s="32"/>
      <c r="BF16" s="32"/>
      <c r="BG16" s="32"/>
      <c r="BH16" s="32"/>
      <c r="BI16" s="32"/>
      <c r="BL16" s="21"/>
      <c r="BM16" s="21"/>
      <c r="BN16" s="21"/>
      <c r="BO16" s="13"/>
      <c r="BP16" s="13"/>
      <c r="BQ16" s="13"/>
      <c r="BR16" s="13"/>
      <c r="BS16" s="13"/>
      <c r="BT16" s="13"/>
      <c r="BU16" s="13"/>
      <c r="BV16" s="13"/>
      <c r="BW16" s="13"/>
      <c r="BX16" s="13"/>
      <c r="BY16" s="13"/>
      <c r="BZ16" s="13"/>
      <c r="CA16" s="13"/>
      <c r="CB16" s="13"/>
      <c r="CC16" s="13"/>
      <c r="CD16" s="13"/>
      <c r="CE16" s="13"/>
      <c r="CF16" s="13"/>
    </row>
    <row r="17" spans="8:84" x14ac:dyDescent="0.55000000000000004">
      <c r="H17" s="16"/>
      <c r="I17" s="16"/>
      <c r="J17" s="16"/>
      <c r="K17" s="16"/>
      <c r="L17" s="16"/>
      <c r="M17" s="16"/>
      <c r="N17" s="16"/>
      <c r="O17" s="16"/>
      <c r="P17" s="16"/>
      <c r="Q17" s="16"/>
      <c r="R17" s="16"/>
      <c r="S17" s="16"/>
      <c r="T17" s="16"/>
      <c r="V17" s="25"/>
      <c r="W17" s="25"/>
      <c r="Y17" s="7"/>
      <c r="Z17" s="10"/>
      <c r="AA17" s="10"/>
      <c r="AB17" s="10"/>
      <c r="AC17" s="10"/>
      <c r="AD17" s="10"/>
      <c r="AE17" s="10"/>
      <c r="AF17" s="10"/>
      <c r="AG17" s="10"/>
      <c r="AH17" s="10"/>
      <c r="AI17" s="10"/>
      <c r="AJ17" s="10"/>
      <c r="AK17" s="10"/>
      <c r="AL17" s="10"/>
      <c r="AM17" s="10"/>
      <c r="AP17" s="31"/>
      <c r="AQ17" s="31"/>
      <c r="AR17" s="31"/>
      <c r="AS17" s="32"/>
      <c r="AT17" s="32"/>
      <c r="AU17" s="32"/>
      <c r="AV17" s="32"/>
      <c r="AW17" s="32"/>
      <c r="AX17" s="32"/>
      <c r="AY17" s="32"/>
      <c r="AZ17" s="32"/>
      <c r="BA17" s="32"/>
      <c r="BB17" s="32"/>
      <c r="BC17" s="32"/>
      <c r="BD17" s="32"/>
      <c r="BE17" s="32"/>
      <c r="BF17" s="32"/>
      <c r="BG17" s="32"/>
      <c r="BH17" s="32"/>
      <c r="BI17" s="32"/>
      <c r="BL17" s="21"/>
      <c r="BM17" s="21"/>
      <c r="BN17" s="21"/>
      <c r="BO17" s="13"/>
      <c r="BP17" s="13"/>
      <c r="BQ17" s="13"/>
      <c r="BR17" s="13"/>
      <c r="BS17" s="13"/>
      <c r="BT17" s="13"/>
      <c r="BU17" s="13"/>
      <c r="BV17" s="13"/>
      <c r="BW17" s="13"/>
      <c r="BX17" s="13"/>
      <c r="BY17" s="13"/>
      <c r="BZ17" s="13"/>
      <c r="CA17" s="13"/>
      <c r="CB17" s="13"/>
      <c r="CC17" s="13"/>
      <c r="CD17" s="13"/>
      <c r="CE17" s="13"/>
      <c r="CF17" s="13"/>
    </row>
    <row r="18" spans="8:84" x14ac:dyDescent="0.55000000000000004">
      <c r="H18" s="16"/>
      <c r="I18" s="16"/>
      <c r="J18" s="16"/>
      <c r="K18" s="16"/>
      <c r="L18" s="16"/>
      <c r="M18" s="16"/>
      <c r="N18" s="16"/>
      <c r="O18" s="16"/>
      <c r="P18" s="16"/>
      <c r="Q18" s="16"/>
      <c r="R18" s="16"/>
      <c r="S18" s="16"/>
      <c r="T18" s="16"/>
      <c r="V18" s="25"/>
      <c r="W18" s="25"/>
      <c r="Y18" s="7"/>
      <c r="Z18" s="10"/>
      <c r="AA18" s="10"/>
      <c r="AB18" s="10"/>
      <c r="AC18" s="10"/>
      <c r="AD18" s="10"/>
      <c r="AE18" s="10"/>
      <c r="AF18" s="10"/>
      <c r="AG18" s="10"/>
      <c r="AH18" s="10"/>
      <c r="AI18" s="10"/>
      <c r="AJ18" s="10"/>
      <c r="AK18" s="10"/>
      <c r="AL18" s="10"/>
      <c r="AM18" s="10"/>
      <c r="AP18" s="31"/>
      <c r="AQ18" s="31"/>
      <c r="AR18" s="31"/>
      <c r="AS18" s="32"/>
      <c r="AT18" s="32"/>
      <c r="AU18" s="32"/>
      <c r="AV18" s="32"/>
      <c r="AW18" s="32"/>
      <c r="AX18" s="32"/>
      <c r="AY18" s="32"/>
      <c r="AZ18" s="32"/>
      <c r="BA18" s="32"/>
      <c r="BB18" s="32"/>
      <c r="BC18" s="32"/>
      <c r="BD18" s="32"/>
      <c r="BE18" s="32"/>
      <c r="BF18" s="32"/>
      <c r="BG18" s="32"/>
      <c r="BH18" s="32"/>
      <c r="BI18" s="32"/>
      <c r="BL18" s="21"/>
      <c r="BM18" s="21"/>
      <c r="BN18" s="21"/>
      <c r="BO18" s="13"/>
      <c r="BP18" s="13"/>
      <c r="BQ18" s="13"/>
      <c r="BR18" s="13"/>
      <c r="BS18" s="13"/>
      <c r="BT18" s="13"/>
      <c r="BU18" s="13"/>
      <c r="BV18" s="13"/>
      <c r="BW18" s="13"/>
      <c r="BX18" s="13"/>
      <c r="BY18" s="13"/>
      <c r="BZ18" s="13"/>
      <c r="CA18" s="13"/>
      <c r="CB18" s="13"/>
      <c r="CC18" s="13"/>
      <c r="CD18" s="13"/>
      <c r="CE18" s="13"/>
      <c r="CF18" s="13"/>
    </row>
    <row r="19" spans="8:84" x14ac:dyDescent="0.55000000000000004">
      <c r="H19" s="17"/>
      <c r="I19" s="17"/>
      <c r="J19" s="17"/>
      <c r="K19" s="17"/>
      <c r="L19" s="17"/>
      <c r="M19" s="17"/>
      <c r="N19" s="17"/>
      <c r="O19" s="17"/>
      <c r="P19" s="17"/>
      <c r="Q19" s="17"/>
      <c r="R19" s="17"/>
      <c r="S19" s="17"/>
      <c r="T19" s="17"/>
      <c r="V19" s="26"/>
      <c r="W19" s="26"/>
      <c r="Y19" s="7"/>
      <c r="Z19" s="11"/>
      <c r="AA19" s="11"/>
      <c r="AB19" s="11"/>
      <c r="AC19" s="11"/>
      <c r="AD19" s="11"/>
      <c r="AE19" s="11"/>
      <c r="AF19" s="11"/>
      <c r="AG19" s="11"/>
      <c r="AH19" s="11"/>
      <c r="AI19" s="11"/>
      <c r="AJ19" s="11"/>
      <c r="AK19" s="11"/>
      <c r="AL19" s="11"/>
      <c r="AM19" s="11"/>
      <c r="AP19" s="33"/>
      <c r="AQ19" s="33"/>
      <c r="AR19" s="33"/>
      <c r="AS19" s="34"/>
      <c r="AT19" s="34"/>
      <c r="AU19" s="34"/>
      <c r="AV19" s="34"/>
      <c r="AW19" s="34"/>
      <c r="AX19" s="34"/>
      <c r="AY19" s="34"/>
      <c r="AZ19" s="34"/>
      <c r="BA19" s="34"/>
      <c r="BB19" s="34"/>
      <c r="BC19" s="34"/>
      <c r="BD19" s="34"/>
      <c r="BE19" s="34"/>
      <c r="BF19" s="34"/>
      <c r="BG19" s="34"/>
      <c r="BH19" s="34"/>
      <c r="BI19" s="34"/>
      <c r="BL19" s="22"/>
      <c r="BM19" s="22"/>
      <c r="BN19" s="22"/>
      <c r="BO19" s="23"/>
      <c r="BP19" s="23"/>
      <c r="BQ19" s="23"/>
      <c r="BR19" s="23"/>
      <c r="BS19" s="23"/>
      <c r="BT19" s="23"/>
      <c r="BU19" s="23"/>
      <c r="BV19" s="23"/>
      <c r="BW19" s="23"/>
      <c r="BX19" s="23"/>
      <c r="BY19" s="23"/>
      <c r="BZ19" s="23"/>
      <c r="CA19" s="23"/>
      <c r="CB19" s="23"/>
      <c r="CC19" s="23"/>
      <c r="CD19" s="23"/>
      <c r="CE19" s="23"/>
      <c r="CF19" s="23"/>
    </row>
  </sheetData>
  <mergeCells count="3">
    <mergeCell ref="B4:C4"/>
    <mergeCell ref="D5:E5"/>
    <mergeCell ref="CH4:CL4"/>
  </mergeCells>
  <phoneticPr fontId="1"/>
  <pageMargins left="0.7" right="0.7" top="0.75" bottom="0.75" header="0.3" footer="0.3"/>
  <pageSetup paperSize="9"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6</vt:i4>
      </vt:variant>
    </vt:vector>
  </HeadingPairs>
  <TitlesOfParts>
    <vt:vector size="6" baseType="lpstr">
      <vt:lpstr>国家衛健委発表に基づく感染状況</vt:lpstr>
      <vt:lpstr>香港マカオ台湾の患者・海外輸入症例・無症状病原体保有者</vt:lpstr>
      <vt:lpstr>省市別輸入症例数変化</vt:lpstr>
      <vt:lpstr>グラフ</vt:lpstr>
      <vt:lpstr>新疆の情況</vt: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宮本昌和</dc:creator>
  <cp:lastModifiedBy>宮本昌和</cp:lastModifiedBy>
  <cp:lastPrinted>2020-01-31T01:29:15Z</cp:lastPrinted>
  <dcterms:created xsi:type="dcterms:W3CDTF">2020-01-28T00:35:38Z</dcterms:created>
  <dcterms:modified xsi:type="dcterms:W3CDTF">2021-06-27T04:30:22Z</dcterms:modified>
</cp:coreProperties>
</file>