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63876EE3-0EA7-4BC8-9661-BAFF2E1674C8}" xr6:coauthVersionLast="47" xr6:coauthVersionMax="47" xr10:uidLastSave="{00000000-0000-0000-0000-000000000000}"/>
  <bookViews>
    <workbookView xWindow="-110" yWindow="-110" windowWidth="19420" windowHeight="1008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542" i="5" l="1"/>
  <c r="CL542" i="5"/>
  <c r="CK542" i="5"/>
  <c r="CJ542" i="5"/>
  <c r="CI542" i="5"/>
  <c r="CH542" i="5"/>
  <c r="CG542" i="5"/>
  <c r="CF542" i="5"/>
  <c r="CE542" i="5"/>
  <c r="CD542" i="5"/>
  <c r="CC542" i="5"/>
  <c r="CB542" i="5"/>
  <c r="CA542" i="5"/>
  <c r="BZ542" i="5"/>
  <c r="BY542" i="5"/>
  <c r="BX542" i="5"/>
  <c r="BW542" i="5"/>
  <c r="BU542" i="5"/>
  <c r="BV542" i="5" s="1"/>
  <c r="BS542" i="5"/>
  <c r="BR542" i="5"/>
  <c r="BQ542" i="5"/>
  <c r="BP542" i="5"/>
  <c r="BO542" i="5"/>
  <c r="BL542" i="5"/>
  <c r="BK542" i="5"/>
  <c r="BN542" i="5" s="1"/>
  <c r="BI542" i="5"/>
  <c r="BH542" i="5"/>
  <c r="BG542" i="5"/>
  <c r="BF542" i="5"/>
  <c r="BE542" i="5"/>
  <c r="BJ542" i="5" s="1"/>
  <c r="BM542" i="5" s="1"/>
  <c r="BD542" i="5"/>
  <c r="BC542" i="5"/>
  <c r="BA542" i="5"/>
  <c r="AZ542" i="5"/>
  <c r="AX542" i="5"/>
  <c r="AW542" i="5"/>
  <c r="AU542" i="5"/>
  <c r="AS542" i="5"/>
  <c r="AQ542" i="5"/>
  <c r="AO542" i="5"/>
  <c r="AM542" i="5"/>
  <c r="AK542" i="5"/>
  <c r="AI542" i="5"/>
  <c r="AG542" i="5"/>
  <c r="AB543" i="2"/>
  <c r="AA543" i="2"/>
  <c r="Z543" i="2"/>
  <c r="Y543" i="2"/>
  <c r="X543" i="2"/>
  <c r="W543" i="2"/>
  <c r="P543" i="2"/>
  <c r="O543" i="2"/>
  <c r="M543" i="2"/>
  <c r="I543" i="2" s="1"/>
  <c r="K543" i="2"/>
  <c r="H543" i="2"/>
  <c r="AD542" i="5"/>
  <c r="AE542" i="5" s="1"/>
  <c r="AC542" i="5"/>
  <c r="AB542" i="5"/>
  <c r="AA542" i="5"/>
  <c r="Z542" i="5"/>
  <c r="Y542" i="5"/>
  <c r="C542" i="5"/>
  <c r="D542" i="5" s="1"/>
  <c r="AH305" i="7"/>
  <c r="AF305" i="7"/>
  <c r="I305" i="7"/>
  <c r="B305" i="7" s="1"/>
  <c r="AG305" i="7" s="1"/>
  <c r="Z345" i="6"/>
  <c r="Y345" i="6"/>
  <c r="X345" i="6"/>
  <c r="V345" i="6"/>
  <c r="U345" i="6"/>
  <c r="T345" i="6"/>
  <c r="S345" i="6"/>
  <c r="R345" i="6"/>
  <c r="N345" i="6"/>
  <c r="L345" i="6"/>
  <c r="K345" i="6"/>
  <c r="I345" i="6"/>
  <c r="W345" i="6" s="1"/>
  <c r="CM541" i="5"/>
  <c r="CK541" i="5"/>
  <c r="CI541" i="5"/>
  <c r="CH541" i="5"/>
  <c r="CF541" i="5"/>
  <c r="CE541" i="5"/>
  <c r="CD541" i="5"/>
  <c r="CC541" i="5"/>
  <c r="CB541" i="5"/>
  <c r="CA541" i="5"/>
  <c r="BZ541" i="5"/>
  <c r="BY541" i="5"/>
  <c r="BX541" i="5"/>
  <c r="BW541" i="5"/>
  <c r="BU541" i="5"/>
  <c r="BS541" i="5"/>
  <c r="BR541" i="5"/>
  <c r="BQ541" i="5"/>
  <c r="BP541" i="5"/>
  <c r="BL541" i="5"/>
  <c r="BK541" i="5"/>
  <c r="BH541" i="5"/>
  <c r="BF541" i="5"/>
  <c r="AX541" i="5"/>
  <c r="AH304" i="7"/>
  <c r="AF304" i="7"/>
  <c r="I304" i="7"/>
  <c r="B304" i="7" s="1"/>
  <c r="AG304" i="7" s="1"/>
  <c r="AA542" i="2"/>
  <c r="Z542" i="2"/>
  <c r="X542" i="2"/>
  <c r="W542" i="2"/>
  <c r="P542" i="2"/>
  <c r="AK541" i="5"/>
  <c r="AI541" i="5"/>
  <c r="AG541" i="5"/>
  <c r="CG541" i="5" s="1"/>
  <c r="AD541" i="5"/>
  <c r="AC541" i="5"/>
  <c r="AB541" i="5"/>
  <c r="AA541" i="5"/>
  <c r="Z541" i="5"/>
  <c r="CL541" i="5" s="1"/>
  <c r="AU541" i="5"/>
  <c r="AS541" i="5"/>
  <c r="AQ541" i="5"/>
  <c r="AO541" i="5"/>
  <c r="AM541" i="5"/>
  <c r="CK540"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BE541" i="5" l="1"/>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10"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10"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10"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45" i="5" s="1"/>
  <c r="CF443" i="5"/>
  <c r="AE545"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46" i="5"/>
  <c r="CH378" i="5" l="1"/>
  <c r="CE378" i="5"/>
  <c r="CD378" i="5"/>
  <c r="CC378" i="5"/>
  <c r="CB378" i="5"/>
  <c r="CA378" i="5"/>
  <c r="BZ378" i="5"/>
  <c r="BY378" i="5"/>
  <c r="BX378" i="5"/>
  <c r="BW378" i="5"/>
  <c r="BS378" i="5"/>
  <c r="BR378" i="5"/>
  <c r="BQ378" i="5"/>
  <c r="BP378" i="5"/>
  <c r="BL378" i="5"/>
  <c r="BK378" i="5"/>
  <c r="BH378" i="5"/>
  <c r="BF378" i="5"/>
  <c r="BB546"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10"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10" i="7"/>
  <c r="R310"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10" i="7"/>
  <c r="AC310" i="7"/>
  <c r="AB310" i="7"/>
  <c r="Z310" i="7"/>
  <c r="G310" i="7"/>
  <c r="W310" i="7"/>
  <c r="P310" i="7"/>
  <c r="M310" i="7"/>
  <c r="E310"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15"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48"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4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I44" i="6"/>
  <c r="W43" i="6"/>
  <c r="AF548" i="5"/>
  <c r="AD547"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47" i="5"/>
  <c r="L547"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W344" i="6" s="1"/>
  <c r="D307" i="5"/>
  <c r="C308" i="5"/>
  <c r="BI307" i="5"/>
  <c r="BG307" i="5" s="1"/>
  <c r="Y227" i="2"/>
  <c r="H228" i="2"/>
  <c r="AB178" i="2"/>
  <c r="M179" i="2"/>
  <c r="I178" i="2"/>
  <c r="D308" i="5" l="1"/>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BI474" i="5"/>
  <c r="BG474" i="5" s="1"/>
  <c r="D474" i="5"/>
  <c r="H310" i="2"/>
  <c r="Y309" i="2"/>
  <c r="M281" i="2"/>
  <c r="M282" i="2" s="1"/>
  <c r="AB280" i="2"/>
  <c r="I280" i="2"/>
  <c r="D541" i="5" l="1"/>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Y499" i="2"/>
  <c r="Y498" i="2"/>
  <c r="Y497" i="2"/>
  <c r="Y496" i="2"/>
  <c r="AB370" i="2"/>
  <c r="M371" i="2"/>
  <c r="I370" i="2"/>
  <c r="Y542" i="2" l="1"/>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10" i="7"/>
  <c r="S310" i="7"/>
  <c r="Q310" i="7"/>
  <c r="N310" i="7"/>
  <c r="L310" i="7"/>
  <c r="J310" i="7"/>
  <c r="X310" i="7"/>
  <c r="AA310"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42" i="2" l="1"/>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10" i="7"/>
  <c r="F310" i="7"/>
  <c r="H310" i="7"/>
  <c r="D310" i="7"/>
  <c r="B295" i="7"/>
  <c r="AG295" i="7" s="1"/>
  <c r="AH295" i="7"/>
</calcChain>
</file>

<file path=xl/sharedStrings.xml><?xml version="1.0" encoding="utf-8"?>
<sst xmlns="http://schemas.openxmlformats.org/spreadsheetml/2006/main" count="856" uniqueCount="643">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</sst>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国家衛健委発表に基づく感染状況!$X$27:$X$545</c:f>
              <c:numCache>
                <c:formatCode>#,##0_);[Red]\(#,##0\)</c:formatCode>
                <c:ptCount val="5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国家衛健委発表に基づく感染状況!$Y$27:$Y$545</c:f>
              <c:numCache>
                <c:formatCode>General</c:formatCode>
                <c:ptCount val="5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香港マカオ台湾の患者・海外輸入症例・無症状病原体保有者!$CL$189:$CL$543</c:f>
              <c:numCache>
                <c:formatCode>m"月"d"日"</c:formatCode>
                <c:ptCount val="3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numCache>
            </c:numRef>
          </c:cat>
          <c:val>
            <c:numRef>
              <c:f>香港マカオ台湾の患者・海外輸入症例・無症状病原体保有者!$CM$189:$CM$543</c:f>
              <c:numCache>
                <c:formatCode>General</c:formatCode>
                <c:ptCount val="3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香港マカオ台湾の患者・海外輸入症例・無症状病原体保有者!$CJ$189:$CJ$543</c:f>
              <c:numCache>
                <c:formatCode>m"月"d"日"</c:formatCode>
                <c:ptCount val="3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numCache>
            </c:numRef>
          </c:cat>
          <c:val>
            <c:numRef>
              <c:f>香港マカオ台湾の患者・海外輸入症例・無症状病原体保有者!$CK$189:$CK$543</c:f>
              <c:numCache>
                <c:formatCode>General</c:formatCode>
                <c:ptCount val="35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省市別輸入症例数変化!$C$2:$C$308</c:f>
              <c:numCache>
                <c:formatCode>m"月"d"日"</c:formatCode>
                <c:ptCount val="3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numCache>
            </c:numRef>
          </c:cat>
          <c:val>
            <c:numRef>
              <c:f>省市別輸入症例数変化!$D$2:$D$308</c:f>
              <c:numCache>
                <c:formatCode>General</c:formatCode>
                <c:ptCount val="30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省市別輸入症例数変化!$C$2:$C$308</c:f>
              <c:numCache>
                <c:formatCode>m"月"d"日"</c:formatCode>
                <c:ptCount val="3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numCache>
            </c:numRef>
          </c:cat>
          <c:val>
            <c:numRef>
              <c:f>省市別輸入症例数変化!$E$2:$E$308</c:f>
              <c:numCache>
                <c:formatCode>General</c:formatCode>
                <c:ptCount val="30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省市別輸入症例数変化!$C$2:$C$308</c:f>
              <c:numCache>
                <c:formatCode>m"月"d"日"</c:formatCode>
                <c:ptCount val="3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numCache>
            </c:numRef>
          </c:cat>
          <c:val>
            <c:numRef>
              <c:f>省市別輸入症例数変化!$F$2:$F$308</c:f>
              <c:numCache>
                <c:formatCode>General</c:formatCode>
                <c:ptCount val="30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省市別輸入症例数変化!$C$2:$C$308</c:f>
              <c:numCache>
                <c:formatCode>m"月"d"日"</c:formatCode>
                <c:ptCount val="3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numCache>
            </c:numRef>
          </c:cat>
          <c:val>
            <c:numRef>
              <c:f>省市別輸入症例数変化!$G$2:$G$308</c:f>
              <c:numCache>
                <c:formatCode>General</c:formatCode>
                <c:ptCount val="30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省市別輸入症例数変化!$C$2:$C$308</c:f>
              <c:numCache>
                <c:formatCode>m"月"d"日"</c:formatCode>
                <c:ptCount val="3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numCache>
            </c:numRef>
          </c:cat>
          <c:val>
            <c:numRef>
              <c:f>省市別輸入症例数変化!$H$2:$H$308</c:f>
              <c:numCache>
                <c:formatCode>General</c:formatCode>
                <c:ptCount val="30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省市別輸入症例数変化!$C$2:$C$308</c:f>
              <c:numCache>
                <c:formatCode>m"月"d"日"</c:formatCode>
                <c:ptCount val="3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numCache>
            </c:numRef>
          </c:cat>
          <c:val>
            <c:numRef>
              <c:f>省市別輸入症例数変化!$I$2:$I$308</c:f>
              <c:numCache>
                <c:formatCode>0_);[Red]\(0\)</c:formatCode>
                <c:ptCount val="30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省市別輸入症例数変化!$AF$2:$AF$307</c:f>
              <c:numCache>
                <c:formatCode>m"月"d"日"</c:formatCode>
                <c:ptCount val="3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5" formatCode="General">
                  <c:v>1</c:v>
                </c:pt>
              </c:numCache>
            </c:numRef>
          </c:cat>
          <c:val>
            <c:numRef>
              <c:f>省市別輸入症例数変化!$AG$2:$AG$307</c:f>
              <c:numCache>
                <c:formatCode>0_);[Red]\(0\)</c:formatCode>
                <c:ptCount val="30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省市別輸入症例数変化!$AF$2:$AF$307</c:f>
              <c:numCache>
                <c:formatCode>m"月"d"日"</c:formatCode>
                <c:ptCount val="3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5" formatCode="General">
                  <c:v>1</c:v>
                </c:pt>
              </c:numCache>
            </c:numRef>
          </c:cat>
          <c:val>
            <c:numRef>
              <c:f>省市別輸入症例数変化!$AH$2:$AH$307</c:f>
              <c:numCache>
                <c:formatCode>General</c:formatCode>
                <c:ptCount val="30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香港マカオ台湾の患者・海外輸入症例・無症状病原体保有者!$BQ$29:$BQ$544</c:f>
              <c:numCache>
                <c:formatCode>General</c:formatCode>
                <c:ptCount val="51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香港マカオ台湾の患者・海外輸入症例・無症状病原体保有者!$BR$29:$BR$544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香港マカオ台湾の患者・海外輸入症例・無症状病原体保有者!$BS$29:$BS$544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香港マカオ台湾の患者・海外輸入症例・無症状病原体保有者!$AX$169:$AX$543</c:f>
              <c:numCache>
                <c:formatCode>m"月"d"日"</c:formatCode>
                <c:ptCount val="3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numCache>
            </c:numRef>
          </c:cat>
          <c:val>
            <c:numRef>
              <c:f>香港マカオ台湾の患者・海外輸入症例・無症状病原体保有者!$AY$169:$AY$543</c:f>
              <c:numCache>
                <c:formatCode>General</c:formatCode>
                <c:ptCount val="37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香港マカオ台湾の患者・海外輸入症例・無症状病原体保有者!$AX$169:$AX$543</c:f>
              <c:numCache>
                <c:formatCode>m"月"d"日"</c:formatCode>
                <c:ptCount val="3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numCache>
            </c:numRef>
          </c:cat>
          <c:val>
            <c:numRef>
              <c:f>香港マカオ台湾の患者・海外輸入症例・無症状病原体保有者!$BB$169:$BB$543</c:f>
              <c:numCache>
                <c:formatCode>General</c:formatCode>
                <c:ptCount val="37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香港マカオ台湾の患者・海外輸入症例・無症状病原体保有者!$AX$169:$AX$543</c:f>
              <c:numCache>
                <c:formatCode>m"月"d"日"</c:formatCode>
                <c:ptCount val="3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numCache>
            </c:numRef>
          </c:cat>
          <c:val>
            <c:numRef>
              <c:f>香港マカオ台湾の患者・海外輸入症例・無症状病原体保有者!$AZ$169:$AZ$543</c:f>
              <c:numCache>
                <c:formatCode>General</c:formatCode>
                <c:ptCount val="37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香港マカオ台湾の患者・海外輸入症例・無症状病原体保有者!$AX$169:$AX$543</c:f>
              <c:numCache>
                <c:formatCode>m"月"d"日"</c:formatCode>
                <c:ptCount val="3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numCache>
            </c:numRef>
          </c:cat>
          <c:val>
            <c:numRef>
              <c:f>香港マカオ台湾の患者・海外輸入症例・無症状病原体保有者!$BC$169:$BC$543</c:f>
              <c:numCache>
                <c:formatCode>General</c:formatCode>
                <c:ptCount val="37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新疆の情況!$U$6:$U$347</c:f>
              <c:strCache>
                <c:ptCount val="3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strCache>
            </c:strRef>
          </c:cat>
          <c:val>
            <c:numRef>
              <c:f>新疆の情況!$V$6:$V$347</c:f>
              <c:numCache>
                <c:formatCode>General</c:formatCode>
                <c:ptCount val="34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新疆の情況!$U$6:$U$347</c:f>
              <c:strCache>
                <c:ptCount val="3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strCache>
            </c:strRef>
          </c:cat>
          <c:val>
            <c:numRef>
              <c:f>新疆の情況!$Y$6:$Y$347</c:f>
              <c:numCache>
                <c:formatCode>General</c:formatCode>
                <c:ptCount val="34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新疆の情況!$U$6:$U$347</c:f>
              <c:strCache>
                <c:ptCount val="3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strCache>
            </c:strRef>
          </c:cat>
          <c:val>
            <c:numRef>
              <c:f>新疆の情況!$W$6:$W$347</c:f>
              <c:numCache>
                <c:formatCode>General</c:formatCode>
                <c:ptCount val="34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新疆の情況!$U$6:$U$347</c:f>
              <c:strCache>
                <c:ptCount val="3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strCache>
            </c:strRef>
          </c:cat>
          <c:val>
            <c:numRef>
              <c:f>新疆の情況!$X$6:$X$347</c:f>
              <c:numCache>
                <c:formatCode>General</c:formatCode>
                <c:ptCount val="34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新疆の情況!$U$6:$U$347</c:f>
              <c:strCache>
                <c:ptCount val="3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strCache>
            </c:strRef>
          </c:cat>
          <c:val>
            <c:numRef>
              <c:f>新疆の情況!$Z$6:$Z$347</c:f>
              <c:numCache>
                <c:formatCode>General</c:formatCode>
                <c:ptCount val="34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国家衛健委発表に基づく感染状況!$X$27:$X$545</c:f>
              <c:numCache>
                <c:formatCode>#,##0_);[Red]\(#,##0\)</c:formatCode>
                <c:ptCount val="5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国家衛健委発表に基づく感染状況!$Y$27:$Y$545</c:f>
              <c:numCache>
                <c:formatCode>General</c:formatCode>
                <c:ptCount val="5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国家衛健委発表に基づく感染状況!$AA$27:$AA$545</c:f>
              <c:numCache>
                <c:formatCode>General</c:formatCode>
                <c:ptCount val="51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国家衛健委発表に基づく感染状況!$AB$27:$AB$545</c:f>
              <c:numCache>
                <c:formatCode>General</c:formatCode>
                <c:ptCount val="51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国家衛健委発表に基づく感染状況!$X$27:$X$545</c:f>
              <c:numCache>
                <c:formatCode>#,##0_);[Red]\(#,##0\)</c:formatCode>
                <c:ptCount val="5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国家衛健委発表に基づく感染状況!$Y$27:$Y$545</c:f>
              <c:numCache>
                <c:formatCode>General</c:formatCode>
                <c:ptCount val="5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国家衛健委発表に基づく感染状況!$AA$27:$AA$545</c:f>
              <c:numCache>
                <c:formatCode>General</c:formatCode>
                <c:ptCount val="51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国家衛健委発表に基づく感染状況!$AB$27:$AB$545</c:f>
              <c:numCache>
                <c:formatCode>General</c:formatCode>
                <c:ptCount val="51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国家衛健委発表に基づく感染状況!$AA$27:$AA$545</c:f>
              <c:numCache>
                <c:formatCode>General</c:formatCode>
                <c:ptCount val="51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国家衛健委発表に基づく感染状況!$AB$27:$AB$545</c:f>
              <c:numCache>
                <c:formatCode>General</c:formatCode>
                <c:ptCount val="51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国家衛健委発表に基づく感染状況!$X$27:$X$545</c:f>
              <c:numCache>
                <c:formatCode>#,##0_);[Red]\(#,##0\)</c:formatCode>
                <c:ptCount val="5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国家衛健委発表に基づく感染状況!$Y$27:$Y$545</c:f>
              <c:numCache>
                <c:formatCode>General</c:formatCode>
                <c:ptCount val="5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国家衛健委発表に基づく感染状況!$AA$27:$AA$545</c:f>
              <c:numCache>
                <c:formatCode>General</c:formatCode>
                <c:ptCount val="51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国家衛健委発表に基づく感染状況!$Z$27:$Z$545</c:f>
              <c:numCache>
                <c:formatCode>m"月"d"日"</c:formatCode>
                <c:ptCount val="5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numCache>
            </c:numRef>
          </c:cat>
          <c:val>
            <c:numRef>
              <c:f>国家衛健委発表に基づく感染状況!$AB$27:$AB$545</c:f>
              <c:numCache>
                <c:formatCode>General</c:formatCode>
                <c:ptCount val="51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香港マカオ台湾の患者・海外輸入症例・無症状病原体保有者!$CI$29:$CI$544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香港マカオ台湾の患者・海外輸入症例・無症状病原体保有者!$CF$29:$CF$544</c:f>
              <c:numCache>
                <c:formatCode>General</c:formatCode>
                <c:ptCount val="51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香港マカオ台湾の患者・海外輸入症例・無症状病原体保有者!$CG$29:$CG$544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香港マカオ台湾の患者・海外輸入症例・無症状病原体保有者!$BE$70:$BE$544</c:f>
              <c:numCache>
                <c:formatCode>m"月"d"日"</c:formatCode>
                <c:ptCount val="47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numCache>
            </c:numRef>
          </c:cat>
          <c:val>
            <c:numRef>
              <c:f>香港マカオ台湾の患者・海外輸入症例・無症状病原体保有者!$BF$70:$BF$544</c:f>
              <c:numCache>
                <c:formatCode>General</c:formatCode>
                <c:ptCount val="47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香港マカオ台湾の患者・海外輸入症例・無症状病原体保有者!$BE$70:$BE$544</c:f>
              <c:numCache>
                <c:formatCode>m"月"d"日"</c:formatCode>
                <c:ptCount val="47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numCache>
            </c:numRef>
          </c:cat>
          <c:val>
            <c:numRef>
              <c:f>香港マカオ台湾の患者・海外輸入症例・無症状病原体保有者!$BG$70:$BG$544</c:f>
              <c:numCache>
                <c:formatCode>General</c:formatCode>
                <c:ptCount val="47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香港マカオ台湾の患者・海外輸入症例・無症状病原体保有者!$BX$29:$BX$544</c:f>
              <c:numCache>
                <c:formatCode>General</c:formatCode>
                <c:ptCount val="51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香港マカオ台湾の患者・海外輸入症例・無症状病原体保有者!$BY$29:$BY$544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香港マカオ台湾の患者・海外輸入症例・無症状病原体保有者!$BZ$29:$BZ$544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香港マカオ台湾の患者・海外輸入症例・無症状病原体保有者!$CB$29:$CB$544</c:f>
              <c:numCache>
                <c:formatCode>General</c:formatCode>
                <c:ptCount val="51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香港マカオ台湾の患者・海外輸入症例・無症状病原体保有者!$CC$29:$CC$544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香港マカオ台湾の患者・海外輸入症例・無症状病原体保有者!$CD$29:$CD$544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6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香港マカオ台湾の患者・海外輸入症例・無症状病原体保有者!$BJ$97:$BJ$543</c:f>
              <c:numCache>
                <c:formatCode>m"月"d"日"</c:formatCode>
                <c:ptCount val="4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numCache>
            </c:numRef>
          </c:cat>
          <c:val>
            <c:numRef>
              <c:f>香港マカオ台湾の患者・海外輸入症例・無症状病原体保有者!$BK$97:$BK$543</c:f>
              <c:numCache>
                <c:formatCode>General</c:formatCode>
                <c:ptCount val="447"/>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香港マカオ台湾の患者・海外輸入症例・無症状病原体保有者!$BJ$97:$BJ$543</c:f>
              <c:numCache>
                <c:formatCode>m"月"d"日"</c:formatCode>
                <c:ptCount val="4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numCache>
            </c:numRef>
          </c:cat>
          <c:val>
            <c:numRef>
              <c:f>香港マカオ台湾の患者・海外輸入症例・無症状病原体保有者!$BL$97:$BL$543</c:f>
              <c:numCache>
                <c:formatCode>General</c:formatCode>
                <c:ptCount val="44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香港マカオ台湾の患者・海外輸入症例・無症状病原体保有者!$BM$97:$BM$543</c:f>
              <c:numCache>
                <c:formatCode>m"月"d"日"</c:formatCode>
                <c:ptCount val="4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numCache>
            </c:numRef>
          </c:cat>
          <c:val>
            <c:numRef>
              <c:f>香港マカオ台湾の患者・海外輸入症例・無症状病原体保有者!$BN$97:$BN$543</c:f>
              <c:numCache>
                <c:formatCode>General</c:formatCode>
                <c:ptCount val="447"/>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香港マカオ台湾の患者・海外輸入症例・無症状病原体保有者!$BM$97:$BM$543</c:f>
              <c:numCache>
                <c:formatCode>m"月"d"日"</c:formatCode>
                <c:ptCount val="4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numCache>
            </c:numRef>
          </c:cat>
          <c:val>
            <c:numRef>
              <c:f>香港マカオ台湾の患者・海外輸入症例・無症状病原体保有者!$BO$97:$BO$543</c:f>
              <c:numCache>
                <c:formatCode>General</c:formatCode>
                <c:ptCount val="447"/>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香港マカオ台湾の患者・海外輸入症例・無症状病原体保有者!$CI$29:$CI$544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香港マカオ台湾の患者・海外輸入症例・無症状病原体保有者!$CF$29:$CF$544</c:f>
              <c:numCache>
                <c:formatCode>General</c:formatCode>
                <c:ptCount val="51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香港マカオ台湾の患者・海外輸入症例・無症状病原体保有者!$CE$29:$CE$544</c:f>
              <c:numCache>
                <c:formatCode>m"月"d"日"</c:formatCode>
                <c:ptCount val="5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numCache>
            </c:numRef>
          </c:cat>
          <c:val>
            <c:numRef>
              <c:f>香港マカオ台湾の患者・海外輸入症例・無症状病原体保有者!$CG$29:$CG$544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54"/>
  <sheetViews>
    <sheetView zoomScaleNormal="100" workbookViewId="0">
      <pane xSplit="2" ySplit="5" topLeftCell="C532" activePane="bottomRight" state="frozen"/>
      <selection pane="topRight" activeCell="C1" sqref="C1"/>
      <selection pane="bottomLeft" activeCell="A8" sqref="A8"/>
      <selection pane="bottomRight" activeCell="G543" sqref="G54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44367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c r="C544" s="59"/>
      <c r="D544" s="49"/>
      <c r="E544" s="61"/>
      <c r="F544" s="60"/>
      <c r="G544" s="59"/>
      <c r="H544" s="61"/>
      <c r="I544" s="55"/>
      <c r="J544" s="59"/>
      <c r="K544" s="61"/>
      <c r="L544" s="59"/>
      <c r="M544" s="61"/>
      <c r="N544" s="48"/>
      <c r="O544" s="60"/>
      <c r="P544" s="124"/>
      <c r="Q544" s="60"/>
      <c r="R544" s="48"/>
      <c r="S544" s="60"/>
      <c r="T544" s="60"/>
      <c r="U544" s="78"/>
    </row>
    <row r="545" spans="2:21" ht="9.5" customHeight="1" thickBot="1" x14ac:dyDescent="0.6">
      <c r="B545" s="66"/>
      <c r="C545" s="79"/>
      <c r="D545" s="80"/>
      <c r="E545" s="82"/>
      <c r="F545" s="95"/>
      <c r="G545" s="79"/>
      <c r="H545" s="82"/>
      <c r="I545" s="82"/>
      <c r="J545" s="79"/>
      <c r="K545" s="82"/>
      <c r="L545" s="79"/>
      <c r="M545" s="82"/>
      <c r="N545" s="83"/>
      <c r="O545" s="81"/>
      <c r="P545" s="94"/>
      <c r="Q545" s="95"/>
      <c r="R545" s="120"/>
      <c r="S545" s="95"/>
      <c r="T545" s="95"/>
      <c r="U545" s="67"/>
    </row>
    <row r="547" spans="2:21" ht="13" customHeight="1" x14ac:dyDescent="0.55000000000000004">
      <c r="E547" s="112"/>
      <c r="F547" s="113"/>
      <c r="G547" s="112" t="s">
        <v>80</v>
      </c>
      <c r="H547" s="113"/>
      <c r="I547" s="113"/>
      <c r="J547" s="113"/>
      <c r="U547" s="72"/>
    </row>
    <row r="548" spans="2:21" ht="13" customHeight="1" x14ac:dyDescent="0.55000000000000004">
      <c r="E548" s="112" t="s">
        <v>98</v>
      </c>
      <c r="F548" s="113"/>
      <c r="G548" s="293" t="s">
        <v>79</v>
      </c>
      <c r="H548" s="294"/>
      <c r="I548" s="112" t="s">
        <v>106</v>
      </c>
      <c r="J548" s="113"/>
    </row>
    <row r="549" spans="2:21" ht="13" customHeight="1" x14ac:dyDescent="0.55000000000000004">
      <c r="B549" s="130"/>
      <c r="E549" s="114" t="s">
        <v>108</v>
      </c>
      <c r="F549" s="113"/>
      <c r="G549" s="115"/>
      <c r="H549" s="115"/>
      <c r="I549" s="112" t="s">
        <v>107</v>
      </c>
      <c r="J549" s="113"/>
    </row>
    <row r="550" spans="2:21" ht="18.5" customHeight="1" x14ac:dyDescent="0.55000000000000004">
      <c r="E550" s="112" t="s">
        <v>96</v>
      </c>
      <c r="F550" s="113"/>
      <c r="G550" s="112" t="s">
        <v>97</v>
      </c>
      <c r="H550" s="113"/>
      <c r="I550" s="113"/>
      <c r="J550" s="113"/>
    </row>
    <row r="551" spans="2:21" ht="13" customHeight="1" x14ac:dyDescent="0.55000000000000004">
      <c r="E551" s="112" t="s">
        <v>98</v>
      </c>
      <c r="F551" s="113"/>
      <c r="G551" s="112" t="s">
        <v>99</v>
      </c>
      <c r="H551" s="113"/>
      <c r="I551" s="113"/>
      <c r="J551" s="113"/>
    </row>
    <row r="552" spans="2:21" ht="13" customHeight="1" x14ac:dyDescent="0.55000000000000004">
      <c r="E552" s="112" t="s">
        <v>98</v>
      </c>
      <c r="F552" s="113"/>
      <c r="G552" s="112" t="s">
        <v>100</v>
      </c>
      <c r="H552" s="113"/>
      <c r="I552" s="113"/>
      <c r="J552" s="113"/>
    </row>
    <row r="553" spans="2:21" ht="13" customHeight="1" x14ac:dyDescent="0.55000000000000004">
      <c r="E553" s="112" t="s">
        <v>101</v>
      </c>
      <c r="F553" s="113"/>
      <c r="G553" s="112" t="s">
        <v>102</v>
      </c>
      <c r="H553" s="113"/>
      <c r="I553" s="113"/>
      <c r="J553" s="113"/>
    </row>
    <row r="554" spans="2:21" ht="13" customHeight="1" x14ac:dyDescent="0.55000000000000004">
      <c r="E554" s="112" t="s">
        <v>103</v>
      </c>
      <c r="F554" s="113"/>
      <c r="G554" s="112" t="s">
        <v>104</v>
      </c>
      <c r="H554" s="113"/>
      <c r="I554" s="113"/>
      <c r="J554" s="113"/>
    </row>
  </sheetData>
  <mergeCells count="12">
    <mergeCell ref="G548:H54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48"/>
  <sheetViews>
    <sheetView topLeftCell="A4" zoomScale="96" zoomScaleNormal="96" workbookViewId="0">
      <pane xSplit="1" ySplit="4" topLeftCell="BW28" activePane="bottomRight" state="frozen"/>
      <selection activeCell="A4" sqref="A4"/>
      <selection pane="topRight" activeCell="B4" sqref="B4"/>
      <selection pane="bottomLeft" activeCell="A8" sqref="A8"/>
      <selection pane="bottomRight" activeCell="CB28" sqref="CB28:CE2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42"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42"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42" si="2496">+BA473+1</f>
        <v>257</v>
      </c>
      <c r="BB474" s="130">
        <v>0</v>
      </c>
      <c r="BC474" s="27">
        <f t="shared" si="2461"/>
        <v>964</v>
      </c>
      <c r="BD474" s="238">
        <f t="shared" ref="BD474:BD542"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2"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BF542" si="5984">+B541</f>
        <v>24</v>
      </c>
      <c r="BG541" s="132">
        <f t="shared" ref="BG541" si="5985">+BI541</f>
        <v>6375</v>
      </c>
      <c r="BH541" s="229">
        <f t="shared" ref="BH541" si="5986">+A541</f>
        <v>44365</v>
      </c>
      <c r="BI541" s="132">
        <f t="shared" ref="BI541" si="5987">+C541</f>
        <v>6375</v>
      </c>
      <c r="BJ541" s="1">
        <f t="shared" ref="BJ541" si="5988">+BE541</f>
        <v>44365</v>
      </c>
      <c r="BK541">
        <f t="shared" ref="BK541:BK542" si="5989">+L541</f>
        <v>42</v>
      </c>
      <c r="BL541">
        <f t="shared" ref="BL541:BL542" si="5990">+M541</f>
        <v>42</v>
      </c>
      <c r="BM541" s="1">
        <f t="shared" ref="BM541" si="5991">+BJ541</f>
        <v>44365</v>
      </c>
      <c r="BN541">
        <f t="shared" ref="BN541" si="5992">+BN540+BK541</f>
        <v>10068</v>
      </c>
      <c r="BO541">
        <f t="shared" ref="BO541" si="5993">+BO540+BL541</f>
        <v>5513</v>
      </c>
      <c r="BP541" s="179">
        <f t="shared" ref="BP541" si="5994">+A541</f>
        <v>44365</v>
      </c>
      <c r="BQ541">
        <f t="shared" ref="BQ541:BQ542" si="5995">+AF541</f>
        <v>11884</v>
      </c>
      <c r="BR541">
        <f t="shared" ref="BR541:BR542"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CB542"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c r="B543" s="147"/>
      <c r="C543" s="154"/>
      <c r="D543" s="154"/>
      <c r="E543" s="147"/>
      <c r="F543" s="147"/>
      <c r="G543" s="147"/>
      <c r="H543" s="135"/>
      <c r="I543" s="147"/>
      <c r="J543" s="135"/>
      <c r="K543" s="42"/>
      <c r="L543" s="146"/>
      <c r="M543" s="147"/>
      <c r="N543" s="135"/>
      <c r="O543" s="135"/>
      <c r="P543" s="147"/>
      <c r="Q543" s="147"/>
      <c r="R543" s="135"/>
      <c r="S543" s="135"/>
      <c r="T543" s="147"/>
      <c r="U543" s="147"/>
      <c r="V543" s="135"/>
      <c r="W543" s="42"/>
      <c r="X543" s="148"/>
      <c r="Z543" s="75"/>
      <c r="AA543" s="230"/>
      <c r="AB543" s="230"/>
      <c r="AC543" s="231"/>
      <c r="AD543" s="183"/>
      <c r="AE543" s="243"/>
      <c r="AF543" s="155"/>
      <c r="AG543" s="184"/>
      <c r="AH543" s="155"/>
      <c r="AI543" s="184"/>
      <c r="AJ543" s="185"/>
      <c r="AK543" s="186"/>
      <c r="AL543" s="155"/>
      <c r="AM543" s="184"/>
      <c r="AN543" s="155"/>
      <c r="AO543" s="184"/>
      <c r="AP543" s="187"/>
      <c r="AQ543" s="186"/>
      <c r="AR543" s="155"/>
      <c r="AS543" s="184"/>
      <c r="AT543" s="155"/>
      <c r="AU543" s="184"/>
      <c r="AV543" s="188"/>
      <c r="AX543"/>
      <c r="AY543"/>
      <c r="AZ543"/>
      <c r="BB543"/>
      <c r="BQ543" s="45"/>
      <c r="BR543" s="45"/>
      <c r="BS543" s="45"/>
      <c r="BT543" s="45"/>
      <c r="BU543" s="45"/>
      <c r="BV543" s="45"/>
      <c r="BW543" s="45"/>
    </row>
    <row r="544" spans="1:91" ht="7" customHeight="1" thickBot="1" x14ac:dyDescent="0.6">
      <c r="A544" s="66"/>
      <c r="B544" s="146"/>
      <c r="C544" s="154"/>
      <c r="D544" s="147"/>
      <c r="E544" s="147"/>
      <c r="F544" s="147"/>
      <c r="G544" s="147"/>
      <c r="H544" s="135"/>
      <c r="I544" s="147"/>
      <c r="J544" s="135"/>
      <c r="K544" s="148"/>
      <c r="L544" s="146"/>
      <c r="M544" s="147"/>
      <c r="N544" s="135"/>
      <c r="O544" s="135"/>
      <c r="P544" s="147"/>
      <c r="Q544" s="147"/>
      <c r="R544" s="135"/>
      <c r="S544" s="135"/>
      <c r="T544" s="147"/>
      <c r="U544" s="147"/>
      <c r="V544" s="135"/>
      <c r="W544" s="42"/>
      <c r="X544" s="148"/>
      <c r="Z544" s="66"/>
      <c r="AA544" s="64"/>
      <c r="AB544" s="64"/>
      <c r="AC544" s="64"/>
      <c r="AD544" s="183"/>
      <c r="AE544" s="243"/>
      <c r="AF544" s="155"/>
      <c r="AG544" s="184"/>
      <c r="AH544" s="155"/>
      <c r="AI544" s="184"/>
      <c r="AJ544" s="185"/>
      <c r="AK544" s="186"/>
      <c r="AL544" s="155"/>
      <c r="AM544" s="184"/>
      <c r="AN544" s="155"/>
      <c r="AO544" s="184"/>
      <c r="AP544" s="187"/>
      <c r="AQ544" s="186"/>
      <c r="AR544" s="155"/>
      <c r="AS544" s="184"/>
      <c r="AT544" s="155"/>
      <c r="AU544" s="184"/>
      <c r="AV544" s="188"/>
    </row>
    <row r="545" spans="1:73" x14ac:dyDescent="0.55000000000000004">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AE545">
        <f>SUM(AD443:AD448)</f>
        <v>190</v>
      </c>
      <c r="AY545" s="45" t="s">
        <v>476</v>
      </c>
      <c r="BB545" s="45" t="s">
        <v>475</v>
      </c>
      <c r="BU545">
        <f>SUM(BU442:BU544)</f>
        <v>735</v>
      </c>
    </row>
    <row r="546" spans="1:73" x14ac:dyDescent="0.55000000000000004">
      <c r="AI546" s="259">
        <f>SUM(AI189:AI543)</f>
        <v>203</v>
      </c>
      <c r="AY546" s="45">
        <f>SUM(AY359:AY413)</f>
        <v>69</v>
      </c>
      <c r="BB546" s="45">
        <f>SUM(BB374:BB413)</f>
        <v>941</v>
      </c>
    </row>
    <row r="547" spans="1:73" x14ac:dyDescent="0.55000000000000004">
      <c r="L547">
        <f>SUM(L97:L546)</f>
        <v>10088</v>
      </c>
      <c r="P547">
        <f>SUM(P97:P546)</f>
        <v>1926</v>
      </c>
      <c r="AD547">
        <f>SUM(AD188:AD194)</f>
        <v>82</v>
      </c>
    </row>
    <row r="548" spans="1:73" ht="15" customHeight="1" x14ac:dyDescent="0.55000000000000004">
      <c r="A548" s="130"/>
      <c r="D548">
        <f>SUM(B229:B259)</f>
        <v>435</v>
      </c>
      <c r="Z548" s="130"/>
      <c r="AA548" s="130"/>
      <c r="AB548" s="130"/>
      <c r="AC548" s="130"/>
      <c r="AF548">
        <f>SUM(AD188:AD543)</f>
        <v>10682</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15"/>
  <sheetViews>
    <sheetView zoomScaleNormal="100" workbookViewId="0">
      <pane xSplit="3" ySplit="1" topLeftCell="D296" activePane="bottomRight" state="frozen"/>
      <selection pane="topRight" activeCell="C1" sqref="C1"/>
      <selection pane="bottomLeft" activeCell="A2" sqref="A2"/>
      <selection pane="bottomRight" activeCell="E307" sqref="E30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05"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ht="17.5" customHeight="1" x14ac:dyDescent="0.55000000000000004">
      <c r="B306" s="265"/>
      <c r="C306" s="1"/>
      <c r="I306" s="265"/>
      <c r="AF306" s="1"/>
      <c r="AG306" s="266"/>
    </row>
    <row r="307" spans="2:34" x14ac:dyDescent="0.55000000000000004">
      <c r="B307" s="240"/>
      <c r="C307" s="1"/>
      <c r="AF307" s="278">
        <v>1</v>
      </c>
    </row>
    <row r="308" spans="2:34" s="264" customFormat="1" ht="5" customHeight="1" x14ac:dyDescent="0.55000000000000004">
      <c r="B308" s="263"/>
      <c r="C308" s="262"/>
      <c r="AE308" s="5"/>
    </row>
    <row r="309" spans="2:34" ht="5.5" customHeight="1" x14ac:dyDescent="0.55000000000000004">
      <c r="B309" s="256"/>
      <c r="C309" s="1"/>
    </row>
    <row r="310" spans="2:34" x14ac:dyDescent="0.55000000000000004">
      <c r="B310">
        <f>SUM(B2:B309)</f>
        <v>4044</v>
      </c>
      <c r="C310" s="1" t="s">
        <v>348</v>
      </c>
      <c r="D310" s="27">
        <f>SUM(D2:D309)</f>
        <v>1299</v>
      </c>
      <c r="E310" s="27">
        <f>SUM(E2:E309)</f>
        <v>802</v>
      </c>
      <c r="F310" s="27">
        <f>SUM(F2:F309)</f>
        <v>414</v>
      </c>
      <c r="G310" s="27">
        <f>SUM(G2:G309)</f>
        <v>264</v>
      </c>
      <c r="H310" s="27">
        <f>SUM(H2:H309)</f>
        <v>282</v>
      </c>
      <c r="J310">
        <f t="shared" ref="J310:AD310" si="448">SUM(J2:J309)</f>
        <v>70</v>
      </c>
      <c r="K310">
        <f t="shared" si="448"/>
        <v>2</v>
      </c>
      <c r="L310">
        <f t="shared" si="448"/>
        <v>14</v>
      </c>
      <c r="M310">
        <f t="shared" si="448"/>
        <v>25</v>
      </c>
      <c r="N310">
        <f t="shared" si="448"/>
        <v>20</v>
      </c>
      <c r="O310">
        <f t="shared" si="448"/>
        <v>17</v>
      </c>
      <c r="P310">
        <f t="shared" si="448"/>
        <v>25</v>
      </c>
      <c r="Q310">
        <f t="shared" si="448"/>
        <v>40</v>
      </c>
      <c r="R310">
        <f t="shared" si="448"/>
        <v>6</v>
      </c>
      <c r="S310">
        <f t="shared" si="448"/>
        <v>21</v>
      </c>
      <c r="T310">
        <f t="shared" si="448"/>
        <v>32</v>
      </c>
      <c r="U310">
        <f t="shared" si="448"/>
        <v>74</v>
      </c>
      <c r="V310">
        <f t="shared" si="448"/>
        <v>1</v>
      </c>
      <c r="W310">
        <f t="shared" si="448"/>
        <v>64</v>
      </c>
      <c r="X310">
        <f t="shared" si="448"/>
        <v>103</v>
      </c>
      <c r="Y310">
        <f t="shared" si="448"/>
        <v>1</v>
      </c>
      <c r="Z310">
        <f t="shared" si="448"/>
        <v>42</v>
      </c>
      <c r="AA310">
        <f t="shared" si="448"/>
        <v>46</v>
      </c>
      <c r="AB310">
        <f t="shared" si="448"/>
        <v>173</v>
      </c>
      <c r="AC310">
        <f t="shared" si="448"/>
        <v>105</v>
      </c>
      <c r="AD310">
        <f t="shared" si="448"/>
        <v>102</v>
      </c>
    </row>
    <row r="311" spans="2:34" x14ac:dyDescent="0.55000000000000004">
      <c r="C311" s="1"/>
    </row>
    <row r="312" spans="2:34" ht="5" customHeight="1" x14ac:dyDescent="0.55000000000000004">
      <c r="C312" s="1"/>
    </row>
    <row r="315" spans="2:34" x14ac:dyDescent="0.55000000000000004">
      <c r="B315" s="240"/>
      <c r="J31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5" zoomScale="70" zoomScaleNormal="70" workbookViewId="0">
      <selection activeCell="T121" sqref="T12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48"/>
  <sheetViews>
    <sheetView topLeftCell="A2" workbookViewId="0">
      <pane xSplit="2" ySplit="2" topLeftCell="C340" activePane="bottomRight" state="frozen"/>
      <selection activeCell="O24" sqref="O24"/>
      <selection pane="topRight" activeCell="O24" sqref="O24"/>
      <selection pane="bottomLeft" activeCell="O24" sqref="O24"/>
      <selection pane="bottomRight" activeCell="G345" sqref="G34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x14ac:dyDescent="0.55000000000000004">
      <c r="B346" s="249"/>
      <c r="C346" s="45"/>
      <c r="G346" s="1"/>
      <c r="H346" s="129"/>
      <c r="I346" s="286"/>
      <c r="J346" s="129"/>
      <c r="K346" s="287"/>
      <c r="L346" s="288"/>
      <c r="M346" s="286"/>
      <c r="N346" s="287"/>
      <c r="O346" s="129"/>
      <c r="P346" s="286"/>
      <c r="Q346" s="289"/>
      <c r="R346" s="290"/>
      <c r="S346" s="289"/>
      <c r="T346" s="129"/>
      <c r="U346" s="291"/>
      <c r="V346" s="286"/>
      <c r="W346" s="286"/>
      <c r="X346" s="129"/>
      <c r="Y346" s="286"/>
      <c r="Z346" s="129"/>
    </row>
    <row r="347" spans="1:26" ht="7.5" customHeight="1" x14ac:dyDescent="0.55000000000000004">
      <c r="H347" s="286"/>
      <c r="I347" s="286"/>
      <c r="J347" s="286"/>
      <c r="K347" s="286"/>
      <c r="L347" s="292"/>
      <c r="M347" s="286"/>
      <c r="N347" s="286"/>
      <c r="O347" s="286"/>
      <c r="P347" s="286"/>
      <c r="Q347" s="286"/>
      <c r="R347" s="292"/>
      <c r="S347" s="286"/>
      <c r="T347" s="286"/>
      <c r="U347" s="286"/>
      <c r="V347" s="286"/>
      <c r="W347" s="286"/>
      <c r="X347" s="129"/>
      <c r="Y347" s="286"/>
      <c r="Z347" s="129"/>
    </row>
    <row r="348" spans="1:26" x14ac:dyDescent="0.55000000000000004">
      <c r="H348" s="286"/>
      <c r="I348" s="286"/>
      <c r="J348" s="286"/>
      <c r="K348" s="286"/>
      <c r="L348" s="292"/>
      <c r="M348" s="286"/>
      <c r="N348" s="286"/>
      <c r="O348" s="286"/>
      <c r="P348" s="286"/>
      <c r="Q348" s="286"/>
      <c r="R348" s="292"/>
      <c r="S348" s="286"/>
      <c r="T348" s="286"/>
      <c r="U348" s="286"/>
      <c r="V348" s="286"/>
      <c r="W348" s="286"/>
      <c r="X348" s="129"/>
      <c r="Y348" s="286"/>
      <c r="Z34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2021-06-20T05:33:18Z</dcterms:modified>
</cp:coreProperties>
</file>