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7B97C9A9-1B12-47B6-967B-20862CAE1798}" xr6:coauthVersionLast="47" xr6:coauthVersionMax="47" xr10:uidLastSave="{00000000-0000-0000-0000-000000000000}"/>
  <bookViews>
    <workbookView xWindow="-110" yWindow="-110" windowWidth="19420" windowHeight="9600" tabRatio="802"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72" i="2" l="1"/>
  <c r="AB572" i="2"/>
  <c r="AA572" i="2"/>
  <c r="Z572" i="2"/>
  <c r="X572" i="2"/>
  <c r="W572" i="2"/>
  <c r="P572" i="2"/>
  <c r="O572" i="2"/>
  <c r="M572" i="2"/>
  <c r="H572" i="2"/>
  <c r="Y572" i="2" s="1"/>
  <c r="CQ571" i="5"/>
  <c r="CP571" i="5"/>
  <c r="CO571" i="5"/>
  <c r="CN571" i="5"/>
  <c r="CM571" i="5"/>
  <c r="CL571" i="5"/>
  <c r="CK571" i="5"/>
  <c r="CJ571" i="5"/>
  <c r="CI571" i="5"/>
  <c r="CH571" i="5"/>
  <c r="CG571" i="5"/>
  <c r="CF571" i="5"/>
  <c r="CE571" i="5"/>
  <c r="CD571" i="5"/>
  <c r="CC571" i="5"/>
  <c r="CB571" i="5"/>
  <c r="CA571" i="5"/>
  <c r="BZ571" i="5"/>
  <c r="BY571" i="5"/>
  <c r="BX571" i="5"/>
  <c r="BW571" i="5"/>
  <c r="BV571" i="5"/>
  <c r="BU571" i="5"/>
  <c r="BS571" i="5"/>
  <c r="BR571" i="5"/>
  <c r="BQ571" i="5"/>
  <c r="BP571" i="5"/>
  <c r="BL571" i="5"/>
  <c r="BO571" i="5" s="1"/>
  <c r="BK571" i="5"/>
  <c r="BN571" i="5" s="1"/>
  <c r="BJ571" i="5"/>
  <c r="BM571" i="5" s="1"/>
  <c r="BH571" i="5"/>
  <c r="BF571" i="5"/>
  <c r="BE571" i="5"/>
  <c r="BD571" i="5"/>
  <c r="BC571" i="5"/>
  <c r="BA571" i="5"/>
  <c r="AZ571" i="5"/>
  <c r="AX571" i="5"/>
  <c r="AW571" i="5"/>
  <c r="AH334" i="7"/>
  <c r="AF334" i="7"/>
  <c r="I334" i="7"/>
  <c r="B334" i="7" s="1"/>
  <c r="AG334" i="7" s="1"/>
  <c r="Y375" i="6"/>
  <c r="V375" i="6"/>
  <c r="U375" i="6"/>
  <c r="I572" i="2" l="1"/>
  <c r="AD571" i="5"/>
  <c r="AD570" i="5"/>
  <c r="AD569" i="5"/>
  <c r="CF569" i="5" s="1"/>
  <c r="AD568" i="5"/>
  <c r="AD567" i="5"/>
  <c r="AD566" i="5"/>
  <c r="AA570" i="5"/>
  <c r="AA571" i="5"/>
  <c r="AU571" i="5"/>
  <c r="AS571" i="5"/>
  <c r="AQ571" i="5"/>
  <c r="AO571" i="5"/>
  <c r="AM571" i="5"/>
  <c r="AK571" i="5"/>
  <c r="AI571" i="5"/>
  <c r="AG571" i="5"/>
  <c r="AC571" i="5"/>
  <c r="AB571" i="5"/>
  <c r="Z571" i="5"/>
  <c r="Y571" i="5"/>
  <c r="C571" i="5"/>
  <c r="CQ570" i="5"/>
  <c r="CP570" i="5"/>
  <c r="CN570" i="5"/>
  <c r="CI570" i="5"/>
  <c r="CH570" i="5"/>
  <c r="CF570" i="5"/>
  <c r="CE570" i="5"/>
  <c r="CD570" i="5"/>
  <c r="CC570" i="5"/>
  <c r="CB570" i="5"/>
  <c r="CA570" i="5"/>
  <c r="BZ570" i="5"/>
  <c r="BY570" i="5"/>
  <c r="BX570" i="5"/>
  <c r="BW570" i="5"/>
  <c r="BU570" i="5"/>
  <c r="BS570" i="5"/>
  <c r="BR570" i="5"/>
  <c r="BQ570" i="5"/>
  <c r="BP570" i="5"/>
  <c r="BL570" i="5"/>
  <c r="BK570" i="5"/>
  <c r="BH570" i="5"/>
  <c r="BF570" i="5"/>
  <c r="AX570" i="5"/>
  <c r="AU570" i="5"/>
  <c r="AS570" i="5"/>
  <c r="AQ570" i="5"/>
  <c r="CO570" i="5" s="1"/>
  <c r="AO570" i="5"/>
  <c r="AM570" i="5"/>
  <c r="AK570" i="5"/>
  <c r="AI570" i="5"/>
  <c r="CM570" i="5" s="1"/>
  <c r="AG570" i="5"/>
  <c r="CG570" i="5" s="1"/>
  <c r="AA571" i="2"/>
  <c r="Z571" i="2"/>
  <c r="X571" i="2"/>
  <c r="W571" i="2"/>
  <c r="P571" i="2"/>
  <c r="Z570" i="5"/>
  <c r="CL570" i="5" s="1"/>
  <c r="AB570" i="5"/>
  <c r="AC570" i="5"/>
  <c r="AH333" i="7"/>
  <c r="AF333" i="7"/>
  <c r="I333" i="7"/>
  <c r="B333" i="7" s="1"/>
  <c r="AG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H332" i="7"/>
  <c r="AF332" i="7"/>
  <c r="I332" i="7"/>
  <c r="B332" i="7" s="1"/>
  <c r="AG332" i="7" s="1"/>
  <c r="Y373" i="6"/>
  <c r="V373" i="6"/>
  <c r="U373" i="6"/>
  <c r="D571" i="5" l="1"/>
  <c r="BI571" i="5"/>
  <c r="BG571" i="5" s="1"/>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AI567" i="5"/>
  <c r="CI567" i="5" s="1"/>
  <c r="AG568" i="5"/>
  <c r="CG568" i="5" s="1"/>
  <c r="AG567" i="5"/>
  <c r="CN568" i="5"/>
  <c r="CH568" i="5"/>
  <c r="CE568" i="5"/>
  <c r="CD568" i="5"/>
  <c r="CC568" i="5"/>
  <c r="CB568" i="5"/>
  <c r="CA568" i="5"/>
  <c r="BZ568" i="5"/>
  <c r="BY568" i="5"/>
  <c r="BX568" i="5"/>
  <c r="BW568" i="5"/>
  <c r="BS568" i="5"/>
  <c r="BR568" i="5"/>
  <c r="BQ568" i="5"/>
  <c r="BP568" i="5"/>
  <c r="BL568" i="5"/>
  <c r="BK568" i="5"/>
  <c r="BH568" i="5"/>
  <c r="BF568" i="5"/>
  <c r="AX568" i="5"/>
  <c r="CI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G567" i="5"/>
  <c r="CK567" i="5"/>
  <c r="AC567" i="5"/>
  <c r="AB567" i="5"/>
  <c r="AA567" i="5"/>
  <c r="Z567" i="5"/>
  <c r="CJ567" i="5" s="1"/>
  <c r="AH331" i="7"/>
  <c r="AF331" i="7"/>
  <c r="I331" i="7"/>
  <c r="B331" i="7" s="1"/>
  <c r="AG331" i="7" s="1"/>
  <c r="Y372" i="6"/>
  <c r="V372" i="6"/>
  <c r="U372" i="6"/>
  <c r="AA568" i="2"/>
  <c r="Z568" i="2"/>
  <c r="X568" i="2"/>
  <c r="W568" i="2"/>
  <c r="P568" i="2"/>
  <c r="I330" i="7"/>
  <c r="B330" i="7" s="1"/>
  <c r="AG330" i="7" s="1"/>
  <c r="AH330" i="7"/>
  <c r="AF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39"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39"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39"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67" i="5"/>
  <c r="Y564" i="5"/>
  <c r="Y568" i="5" s="1"/>
  <c r="Y567" i="5"/>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Y565" i="5" l="1"/>
  <c r="Y569" i="5" s="1"/>
  <c r="AW565" i="5"/>
  <c r="AW569" i="5" s="1"/>
  <c r="BV443" i="5"/>
  <c r="CK444" i="5"/>
  <c r="BU444" i="5"/>
  <c r="BU574" i="5" s="1"/>
  <c r="CF443" i="5"/>
  <c r="AE574"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Y566" i="5"/>
  <c r="Y570"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BV564" i="5" l="1"/>
  <c r="BV568" i="5" s="1"/>
  <c r="BV567" i="5"/>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BV565" i="5" l="1"/>
  <c r="BV56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75" i="5"/>
  <c r="CH378" i="5" l="1"/>
  <c r="CE378" i="5"/>
  <c r="CD378" i="5"/>
  <c r="CC378" i="5"/>
  <c r="CB378" i="5"/>
  <c r="CA378" i="5"/>
  <c r="BZ378" i="5"/>
  <c r="BY378" i="5"/>
  <c r="BX378" i="5"/>
  <c r="BW378" i="5"/>
  <c r="BS378" i="5"/>
  <c r="BR378" i="5"/>
  <c r="BQ378" i="5"/>
  <c r="BP378" i="5"/>
  <c r="BL378" i="5"/>
  <c r="BK378" i="5"/>
  <c r="BH378" i="5"/>
  <c r="BF378" i="5"/>
  <c r="BB575"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39"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39" i="7"/>
  <c r="R339"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39" i="7"/>
  <c r="AC339" i="7"/>
  <c r="AB339" i="7"/>
  <c r="Z339" i="7"/>
  <c r="G339" i="7"/>
  <c r="W339" i="7"/>
  <c r="P339" i="7"/>
  <c r="M339" i="7"/>
  <c r="E339"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44"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67" i="5"/>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77"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67" i="5"/>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7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77" i="5"/>
  <c r="AD576"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67" i="5"/>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67" i="5"/>
  <c r="BC565" i="5"/>
  <c r="BC56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AZ565" i="5"/>
  <c r="AZ56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76" i="5"/>
  <c r="L576"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67" i="5"/>
  <c r="BN564" i="5"/>
  <c r="BN568" i="5" s="1"/>
  <c r="BN567" i="5"/>
  <c r="I132" i="6"/>
  <c r="W131" i="6"/>
  <c r="AA108" i="2"/>
  <c r="Z108" i="2"/>
  <c r="X108" i="2"/>
  <c r="W108" i="2"/>
  <c r="P108" i="2"/>
  <c r="BN565" i="5" l="1"/>
  <c r="BN569" i="5" s="1"/>
  <c r="BO565" i="5"/>
  <c r="BO5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N566" i="5"/>
  <c r="BN570"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W375" i="6" s="1"/>
  <c r="D340" i="5"/>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BI564" i="5"/>
  <c r="BG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C565" i="5" l="1"/>
  <c r="H312" i="2"/>
  <c r="Y311" i="2"/>
  <c r="M284" i="2"/>
  <c r="AB283" i="2"/>
  <c r="I283" i="2"/>
  <c r="C566" i="5" l="1"/>
  <c r="C567" i="5" s="1"/>
  <c r="D565" i="5"/>
  <c r="BI565" i="5"/>
  <c r="BG565" i="5" s="1"/>
  <c r="H313" i="2"/>
  <c r="Y312" i="2"/>
  <c r="M285" i="2"/>
  <c r="AB284" i="2"/>
  <c r="I284" i="2"/>
  <c r="C568" i="5" l="1"/>
  <c r="C569" i="5" s="1"/>
  <c r="C570" i="5" s="1"/>
  <c r="BI567" i="5"/>
  <c r="BG567" i="5" s="1"/>
  <c r="D567" i="5"/>
  <c r="D566" i="5"/>
  <c r="BI566" i="5"/>
  <c r="BG566" i="5" s="1"/>
  <c r="Y313" i="2"/>
  <c r="H314" i="2"/>
  <c r="M286" i="2"/>
  <c r="AB285" i="2"/>
  <c r="I285" i="2"/>
  <c r="D570" i="5" l="1"/>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Y564" i="2"/>
  <c r="Y563" i="2"/>
  <c r="Y562" i="2"/>
  <c r="Y561" i="2"/>
  <c r="Y560" i="2"/>
  <c r="Y559" i="2"/>
  <c r="M375" i="2"/>
  <c r="AB374" i="2"/>
  <c r="I374" i="2"/>
  <c r="Y571" i="2" l="1"/>
  <c r="Y570" i="2"/>
  <c r="Y569" i="2"/>
  <c r="Y568" i="2"/>
  <c r="Y567" i="2"/>
  <c r="Y566" i="2"/>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39" i="7"/>
  <c r="S339" i="7"/>
  <c r="Q339" i="7"/>
  <c r="N339" i="7"/>
  <c r="L339" i="7"/>
  <c r="J339" i="7"/>
  <c r="X339" i="7"/>
  <c r="AA339"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39" i="7"/>
  <c r="H339" i="7"/>
  <c r="D339" i="7"/>
  <c r="B295" i="7"/>
  <c r="AG295" i="7" s="1"/>
  <c r="AH295" i="7"/>
  <c r="M559" i="2" l="1"/>
  <c r="M560" i="2" s="1"/>
  <c r="M561" i="2" s="1"/>
  <c r="M562" i="2" s="1"/>
  <c r="M563" i="2" s="1"/>
  <c r="M564" i="2" s="1"/>
  <c r="M565" i="2" s="1"/>
  <c r="AB558" i="2"/>
  <c r="I558" i="2"/>
  <c r="AB557" i="2"/>
  <c r="I557" i="2"/>
  <c r="AB556" i="2"/>
  <c r="I556" i="2"/>
  <c r="AB555" i="2"/>
  <c r="I555" i="2"/>
  <c r="B339" i="7"/>
  <c r="AB554" i="2"/>
  <c r="I554" i="2"/>
  <c r="AB553" i="2"/>
  <c r="I553" i="2"/>
  <c r="AB552" i="2"/>
  <c r="I552" i="2"/>
  <c r="AB551" i="2"/>
  <c r="I551" i="2"/>
  <c r="AB550" i="2"/>
  <c r="I550" i="2"/>
  <c r="AB549" i="2"/>
  <c r="I549" i="2"/>
  <c r="M566" i="2" l="1"/>
  <c r="M567" i="2" s="1"/>
  <c r="M568" i="2" s="1"/>
  <c r="M569" i="2" s="1"/>
  <c r="M570" i="2" s="1"/>
  <c r="M571" i="2" s="1"/>
  <c r="AB565" i="2"/>
  <c r="I565" i="2"/>
  <c r="AB564" i="2"/>
  <c r="I564" i="2"/>
  <c r="AB563" i="2"/>
  <c r="I563" i="2"/>
  <c r="AB562" i="2"/>
  <c r="I562" i="2"/>
  <c r="AB561" i="2"/>
  <c r="I561" i="2"/>
  <c r="AB560" i="2"/>
  <c r="I560" i="2"/>
  <c r="AB559" i="2"/>
  <c r="I559" i="2"/>
  <c r="AB571" i="2" l="1"/>
  <c r="I571" i="2"/>
  <c r="AB570" i="2"/>
  <c r="I570" i="2"/>
  <c r="AB569" i="2"/>
  <c r="I569" i="2"/>
  <c r="AB568" i="2"/>
  <c r="I568" i="2"/>
  <c r="AB567" i="2"/>
  <c r="I567" i="2"/>
  <c r="AB566" i="2"/>
  <c r="I566" i="2"/>
</calcChain>
</file>

<file path=xl/sharedStrings.xml><?xml version="1.0" encoding="utf-8"?>
<sst xmlns="http://schemas.openxmlformats.org/spreadsheetml/2006/main" count="890" uniqueCount="676">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</sst>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国家衛健委発表に基づく感染状況!$X$27:$X$575</c:f>
              <c:numCache>
                <c:formatCode>#,##0_);[Red]\(#,##0\)</c:formatCode>
                <c:ptCount val="5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国家衛健委発表に基づく感染状況!$Y$27:$Y$575</c:f>
              <c:numCache>
                <c:formatCode>General</c:formatCode>
                <c:ptCount val="5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省市別輸入症例数変化!$C$2:$C$337</c:f>
              <c:numCache>
                <c:formatCode>m"月"d"日"</c:formatCode>
                <c:ptCount val="3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numCache>
            </c:numRef>
          </c:cat>
          <c:val>
            <c:numRef>
              <c:f>省市別輸入症例数変化!$D$2:$D$337</c:f>
              <c:numCache>
                <c:formatCode>General</c:formatCode>
                <c:ptCount val="33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省市別輸入症例数変化!$C$2:$C$337</c:f>
              <c:numCache>
                <c:formatCode>m"月"d"日"</c:formatCode>
                <c:ptCount val="3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numCache>
            </c:numRef>
          </c:cat>
          <c:val>
            <c:numRef>
              <c:f>省市別輸入症例数変化!$E$2:$E$337</c:f>
              <c:numCache>
                <c:formatCode>General</c:formatCode>
                <c:ptCount val="33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省市別輸入症例数変化!$C$2:$C$337</c:f>
              <c:numCache>
                <c:formatCode>m"月"d"日"</c:formatCode>
                <c:ptCount val="3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numCache>
            </c:numRef>
          </c:cat>
          <c:val>
            <c:numRef>
              <c:f>省市別輸入症例数変化!$F$2:$F$337</c:f>
              <c:numCache>
                <c:formatCode>General</c:formatCode>
                <c:ptCount val="33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省市別輸入症例数変化!$C$2:$C$337</c:f>
              <c:numCache>
                <c:formatCode>m"月"d"日"</c:formatCode>
                <c:ptCount val="3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numCache>
            </c:numRef>
          </c:cat>
          <c:val>
            <c:numRef>
              <c:f>省市別輸入症例数変化!$G$2:$G$337</c:f>
              <c:numCache>
                <c:formatCode>General</c:formatCode>
                <c:ptCount val="33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省市別輸入症例数変化!$C$2:$C$337</c:f>
              <c:numCache>
                <c:formatCode>m"月"d"日"</c:formatCode>
                <c:ptCount val="3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numCache>
            </c:numRef>
          </c:cat>
          <c:val>
            <c:numRef>
              <c:f>省市別輸入症例数変化!$H$2:$H$337</c:f>
              <c:numCache>
                <c:formatCode>General</c:formatCode>
                <c:ptCount val="33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省市別輸入症例数変化!$C$2:$C$337</c:f>
              <c:numCache>
                <c:formatCode>m"月"d"日"</c:formatCode>
                <c:ptCount val="3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numCache>
            </c:numRef>
          </c:cat>
          <c:val>
            <c:numRef>
              <c:f>省市別輸入症例数変化!$I$2:$I$337</c:f>
              <c:numCache>
                <c:formatCode>0_);[Red]\(0\)</c:formatCode>
                <c:ptCount val="33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省市別輸入症例数変化!$AF$2:$AF$336</c:f>
              <c:numCache>
                <c:formatCode>m"月"d"日"</c:formatCode>
                <c:ptCount val="3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4" formatCode="General">
                  <c:v>1</c:v>
                </c:pt>
              </c:numCache>
            </c:numRef>
          </c:cat>
          <c:val>
            <c:numRef>
              <c:f>省市別輸入症例数変化!$AG$2:$AG$336</c:f>
              <c:numCache>
                <c:formatCode>0_);[Red]\(0\)</c:formatCode>
                <c:ptCount val="33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省市別輸入症例数変化!$AF$2:$AF$336</c:f>
              <c:numCache>
                <c:formatCode>m"月"d"日"</c:formatCode>
                <c:ptCount val="3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4" formatCode="General">
                  <c:v>1</c:v>
                </c:pt>
              </c:numCache>
            </c:numRef>
          </c:cat>
          <c:val>
            <c:numRef>
              <c:f>省市別輸入症例数変化!$AH$2:$AH$336</c:f>
              <c:numCache>
                <c:formatCode>General</c:formatCode>
                <c:ptCount val="33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香港マカオ台湾の患者・海外輸入症例・無症状病原体保有者!$BQ$29:$BQ$573</c:f>
              <c:numCache>
                <c:formatCode>General</c:formatCode>
                <c:ptCount val="54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香港マカオ台湾の患者・海外輸入症例・無症状病原体保有者!$BR$29:$BR$573</c:f>
              <c:numCache>
                <c:formatCode>General</c:formatCode>
                <c:ptCount val="5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香港マカオ台湾の患者・海外輸入症例・無症状病原体保有者!$BS$29:$BS$573</c:f>
              <c:numCache>
                <c:formatCode>General</c:formatCode>
                <c:ptCount val="54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新疆の情況!$U$6:$U$377</c:f>
              <c:strCache>
                <c:ptCount val="3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pt idx="369">
                  <c:v>7月17日</c:v>
                </c:pt>
              </c:strCache>
            </c:strRef>
          </c:cat>
          <c:val>
            <c:numRef>
              <c:f>新疆の情況!$V$6:$V$377</c:f>
              <c:numCache>
                <c:formatCode>General</c:formatCode>
                <c:ptCount val="37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新疆の情況!$U$6:$U$377</c:f>
              <c:strCache>
                <c:ptCount val="3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pt idx="369">
                  <c:v>7月17日</c:v>
                </c:pt>
              </c:strCache>
            </c:strRef>
          </c:cat>
          <c:val>
            <c:numRef>
              <c:f>新疆の情況!$Y$6:$Y$377</c:f>
              <c:numCache>
                <c:formatCode>General</c:formatCode>
                <c:ptCount val="37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新疆の情況!$U$6:$U$377</c:f>
              <c:strCache>
                <c:ptCount val="3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pt idx="369">
                  <c:v>7月17日</c:v>
                </c:pt>
              </c:strCache>
            </c:strRef>
          </c:cat>
          <c:val>
            <c:numRef>
              <c:f>新疆の情況!$W$6:$W$377</c:f>
              <c:numCache>
                <c:formatCode>General</c:formatCode>
                <c:ptCount val="37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新疆の情況!$U$6:$U$377</c:f>
              <c:strCache>
                <c:ptCount val="3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pt idx="369">
                  <c:v>7月17日</c:v>
                </c:pt>
              </c:strCache>
            </c:strRef>
          </c:cat>
          <c:val>
            <c:numRef>
              <c:f>新疆の情況!$X$6:$X$377</c:f>
              <c:numCache>
                <c:formatCode>General</c:formatCode>
                <c:ptCount val="37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新疆の情況!$U$6:$U$377</c:f>
              <c:strCache>
                <c:ptCount val="3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pt idx="369">
                  <c:v>7月17日</c:v>
                </c:pt>
              </c:strCache>
            </c:strRef>
          </c:cat>
          <c:val>
            <c:numRef>
              <c:f>新疆の情況!$Z$6:$Z$377</c:f>
              <c:numCache>
                <c:formatCode>General</c:formatCode>
                <c:ptCount val="37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国家衛健委発表に基づく感染状況!$X$27:$X$575</c:f>
              <c:numCache>
                <c:formatCode>#,##0_);[Red]\(#,##0\)</c:formatCode>
                <c:ptCount val="5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国家衛健委発表に基づく感染状況!$Y$27:$Y$575</c:f>
              <c:numCache>
                <c:formatCode>General</c:formatCode>
                <c:ptCount val="5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国家衛健委発表に基づく感染状況!$AA$27:$AA$575</c:f>
              <c:numCache>
                <c:formatCode>General</c:formatCode>
                <c:ptCount val="5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国家衛健委発表に基づく感染状況!$AB$27:$AB$575</c:f>
              <c:numCache>
                <c:formatCode>General</c:formatCode>
                <c:ptCount val="5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国家衛健委発表に基づく感染状況!$X$27:$X$575</c:f>
              <c:numCache>
                <c:formatCode>#,##0_);[Red]\(#,##0\)</c:formatCode>
                <c:ptCount val="5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国家衛健委発表に基づく感染状況!$Y$27:$Y$575</c:f>
              <c:numCache>
                <c:formatCode>General</c:formatCode>
                <c:ptCount val="5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国家衛健委発表に基づく感染状況!$AA$27:$AA$575</c:f>
              <c:numCache>
                <c:formatCode>General</c:formatCode>
                <c:ptCount val="5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国家衛健委発表に基づく感染状況!$AB$27:$AB$575</c:f>
              <c:numCache>
                <c:formatCode>General</c:formatCode>
                <c:ptCount val="5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国家衛健委発表に基づく感染状況!$AA$27:$AA$575</c:f>
              <c:numCache>
                <c:formatCode>General</c:formatCode>
                <c:ptCount val="5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国家衛健委発表に基づく感染状況!$AB$27:$AB$575</c:f>
              <c:numCache>
                <c:formatCode>General</c:formatCode>
                <c:ptCount val="5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国家衛健委発表に基づく感染状況!$X$27:$X$575</c:f>
              <c:numCache>
                <c:formatCode>#,##0_);[Red]\(#,##0\)</c:formatCode>
                <c:ptCount val="5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国家衛健委発表に基づく感染状況!$Y$27:$Y$575</c:f>
              <c:numCache>
                <c:formatCode>General</c:formatCode>
                <c:ptCount val="5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国家衛健委発表に基づく感染状況!$AA$27:$AA$575</c:f>
              <c:numCache>
                <c:formatCode>General</c:formatCode>
                <c:ptCount val="5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国家衛健委発表に基づく感染状況!$Z$27:$Z$575</c:f>
              <c:numCache>
                <c:formatCode>m"月"d"日"</c:formatCode>
                <c:ptCount val="5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numCache>
            </c:numRef>
          </c:cat>
          <c:val>
            <c:numRef>
              <c:f>国家衛健委発表に基づく感染状況!$AB$27:$AB$575</c:f>
              <c:numCache>
                <c:formatCode>General</c:formatCode>
                <c:ptCount val="5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香港マカオ台湾の患者・海外輸入症例・無症状病原体保有者!$CI$29:$CI$573</c:f>
              <c:numCache>
                <c:formatCode>General</c:formatCode>
                <c:ptCount val="5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香港マカオ台湾の患者・海外輸入症例・無症状病原体保有者!$CF$29:$CF$573</c:f>
              <c:numCache>
                <c:formatCode>General</c:formatCode>
                <c:ptCount val="5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香港マカオ台湾の患者・海外輸入症例・無症状病原体保有者!$CG$29:$CG$573</c:f>
              <c:numCache>
                <c:formatCode>General</c:formatCode>
                <c:ptCount val="5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香港マカオ台湾の患者・海外輸入症例・無症状病原体保有者!$CN$485:$CN$573</c:f>
              <c:numCache>
                <c:formatCode>m"月"d"日"</c:formatCode>
                <c:ptCount val="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numCache>
            </c:numRef>
          </c:cat>
          <c:val>
            <c:numRef>
              <c:f>香港マカオ台湾の患者・海外輸入症例・無症状病原体保有者!$CO$485:$CO$573</c:f>
              <c:numCache>
                <c:formatCode>General</c:formatCode>
                <c:ptCount val="8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香港マカオ台湾の患者・海外輸入症例・無症状病原体保有者!$CN$485:$CN$573</c:f>
              <c:numCache>
                <c:formatCode>m"月"d"日"</c:formatCode>
                <c:ptCount val="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numCache>
            </c:numRef>
          </c:cat>
          <c:val>
            <c:numRef>
              <c:f>香港マカオ台湾の患者・海外輸入症例・無症状病原体保有者!$CP$485:$CP$573</c:f>
              <c:numCache>
                <c:formatCode>General</c:formatCode>
                <c:ptCount val="8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香港マカオ台湾の患者・海外輸入症例・無症状病原体保有者!$BE$70:$BE$573</c:f>
              <c:numCache>
                <c:formatCode>m"月"d"日"</c:formatCode>
                <c:ptCount val="5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numCache>
            </c:numRef>
          </c:cat>
          <c:val>
            <c:numRef>
              <c:f>香港マカオ台湾の患者・海外輸入症例・無症状病原体保有者!$BF$70:$BF$573</c:f>
              <c:numCache>
                <c:formatCode>General</c:formatCode>
                <c:ptCount val="50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香港マカオ台湾の患者・海外輸入症例・無症状病原体保有者!$BE$70:$BE$573</c:f>
              <c:numCache>
                <c:formatCode>m"月"d"日"</c:formatCode>
                <c:ptCount val="5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numCache>
            </c:numRef>
          </c:cat>
          <c:val>
            <c:numRef>
              <c:f>香港マカオ台湾の患者・海外輸入症例・無症状病原体保有者!$BG$70:$BG$573</c:f>
              <c:numCache>
                <c:formatCode>General</c:formatCode>
                <c:ptCount val="50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香港マカオ台湾の患者・海外輸入症例・無症状病原体保有者!$BX$29:$BX$573</c:f>
              <c:numCache>
                <c:formatCode>General</c:formatCode>
                <c:ptCount val="54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香港マカオ台湾の患者・海外輸入症例・無症状病原体保有者!$BY$29:$BY$573</c:f>
              <c:numCache>
                <c:formatCode>General</c:formatCode>
                <c:ptCount val="5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香港マカオ台湾の患者・海外輸入症例・無症状病原体保有者!$BZ$29:$BZ$573</c:f>
              <c:numCache>
                <c:formatCode>General</c:formatCode>
                <c:ptCount val="5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香港マカオ台湾の患者・海外輸入症例・無症状病原体保有者!$CB$29:$CB$573</c:f>
              <c:numCache>
                <c:formatCode>General</c:formatCode>
                <c:ptCount val="54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香港マカオ台湾の患者・海外輸入症例・無症状病原体保有者!$CC$29:$CC$573</c:f>
              <c:numCache>
                <c:formatCode>General</c:formatCode>
                <c:ptCount val="5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香港マカオ台湾の患者・海外輸入症例・無症状病原体保有者!$CD$29:$CD$573</c:f>
              <c:numCache>
                <c:formatCode>General</c:formatCode>
                <c:ptCount val="5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香港マカオ台湾の患者・海外輸入症例・無症状病原体保有者!$CI$29:$CI$573</c:f>
              <c:numCache>
                <c:formatCode>General</c:formatCode>
                <c:ptCount val="5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香港マカオ台湾の患者・海外輸入症例・無症状病原体保有者!$CF$29:$CF$573</c:f>
              <c:numCache>
                <c:formatCode>General</c:formatCode>
                <c:ptCount val="5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香港マカオ台湾の患者・海外輸入症例・無症状病原体保有者!$CE$29:$CE$573</c:f>
              <c:numCache>
                <c:formatCode>m"月"d"日"</c:formatCode>
                <c:ptCount val="5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numCache>
            </c:numRef>
          </c:cat>
          <c:val>
            <c:numRef>
              <c:f>香港マカオ台湾の患者・海外輸入症例・無症状病原体保有者!$CG$29:$CG$573</c:f>
              <c:numCache>
                <c:formatCode>General</c:formatCode>
                <c:ptCount val="5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84"/>
  <sheetViews>
    <sheetView zoomScaleNormal="100" workbookViewId="0">
      <pane xSplit="2" ySplit="5" topLeftCell="C571" activePane="bottomRight" state="frozen"/>
      <selection pane="topRight" activeCell="C1" sqref="C1"/>
      <selection pane="bottomLeft" activeCell="A8" sqref="A8"/>
      <selection pane="bottomRight" activeCell="A572" sqref="A57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44396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c r="C573" s="48"/>
      <c r="D573" s="84"/>
      <c r="E573" s="110"/>
      <c r="F573" s="57"/>
      <c r="G573" s="48"/>
      <c r="H573" s="89"/>
      <c r="I573" s="89"/>
      <c r="J573" s="48"/>
      <c r="K573" s="56"/>
      <c r="L573" s="48"/>
      <c r="M573" s="89"/>
      <c r="N573" s="48"/>
      <c r="O573" s="89"/>
      <c r="P573" s="111"/>
      <c r="Q573" s="57"/>
      <c r="R573" s="48"/>
      <c r="S573" s="118"/>
      <c r="T573" s="57"/>
      <c r="U573" s="78"/>
      <c r="W573" s="1"/>
      <c r="X573" s="122"/>
      <c r="Z573" s="123"/>
    </row>
    <row r="574" spans="2:29" x14ac:dyDescent="0.55000000000000004">
      <c r="B574" s="77"/>
      <c r="C574" s="59"/>
      <c r="D574" s="49"/>
      <c r="E574" s="61"/>
      <c r="F574" s="60"/>
      <c r="G574" s="59"/>
      <c r="H574" s="61"/>
      <c r="I574" s="55"/>
      <c r="J574" s="59"/>
      <c r="K574" s="61"/>
      <c r="L574" s="59"/>
      <c r="M574" s="61"/>
      <c r="N574" s="48"/>
      <c r="O574" s="60"/>
      <c r="P574" s="124"/>
      <c r="Q574" s="60"/>
      <c r="R574" s="48"/>
      <c r="S574" s="60"/>
      <c r="T574" s="60"/>
      <c r="U574" s="78"/>
    </row>
    <row r="575" spans="2:29" ht="9.5" customHeight="1" thickBot="1" x14ac:dyDescent="0.6">
      <c r="B575" s="66"/>
      <c r="C575" s="79"/>
      <c r="D575" s="80"/>
      <c r="E575" s="82"/>
      <c r="F575" s="95"/>
      <c r="G575" s="79"/>
      <c r="H575" s="82"/>
      <c r="I575" s="82"/>
      <c r="J575" s="79"/>
      <c r="K575" s="82"/>
      <c r="L575" s="79"/>
      <c r="M575" s="82"/>
      <c r="N575" s="83"/>
      <c r="O575" s="81"/>
      <c r="P575" s="94"/>
      <c r="Q575" s="95"/>
      <c r="R575" s="120"/>
      <c r="S575" s="95"/>
      <c r="T575" s="95"/>
      <c r="U575" s="67"/>
    </row>
    <row r="577" spans="2:21" ht="13" customHeight="1" x14ac:dyDescent="0.55000000000000004">
      <c r="E577" s="112"/>
      <c r="F577" s="113"/>
      <c r="G577" s="112" t="s">
        <v>80</v>
      </c>
      <c r="H577" s="113"/>
      <c r="I577" s="113"/>
      <c r="J577" s="113"/>
      <c r="U577" s="72"/>
    </row>
    <row r="578" spans="2:21" ht="13" customHeight="1" x14ac:dyDescent="0.55000000000000004">
      <c r="E578" s="112" t="s">
        <v>98</v>
      </c>
      <c r="F578" s="113"/>
      <c r="G578" s="293" t="s">
        <v>79</v>
      </c>
      <c r="H578" s="294"/>
      <c r="I578" s="112" t="s">
        <v>106</v>
      </c>
      <c r="J578" s="113"/>
    </row>
    <row r="579" spans="2:21" ht="13" customHeight="1" x14ac:dyDescent="0.55000000000000004">
      <c r="B579" s="130"/>
      <c r="E579" s="114" t="s">
        <v>108</v>
      </c>
      <c r="F579" s="113"/>
      <c r="G579" s="115"/>
      <c r="H579" s="115"/>
      <c r="I579" s="112" t="s">
        <v>107</v>
      </c>
      <c r="J579" s="113"/>
    </row>
    <row r="580" spans="2:21" ht="18.5" customHeight="1" x14ac:dyDescent="0.55000000000000004">
      <c r="E580" s="112" t="s">
        <v>96</v>
      </c>
      <c r="F580" s="113"/>
      <c r="G580" s="112" t="s">
        <v>97</v>
      </c>
      <c r="H580" s="113"/>
      <c r="I580" s="113"/>
      <c r="J580" s="113"/>
    </row>
    <row r="581" spans="2:21" ht="13" customHeight="1" x14ac:dyDescent="0.55000000000000004">
      <c r="E581" s="112" t="s">
        <v>98</v>
      </c>
      <c r="F581" s="113"/>
      <c r="G581" s="112" t="s">
        <v>99</v>
      </c>
      <c r="H581" s="113"/>
      <c r="I581" s="113"/>
      <c r="J581" s="113"/>
    </row>
    <row r="582" spans="2:21" ht="13" customHeight="1" x14ac:dyDescent="0.55000000000000004">
      <c r="E582" s="112" t="s">
        <v>98</v>
      </c>
      <c r="F582" s="113"/>
      <c r="G582" s="112" t="s">
        <v>100</v>
      </c>
      <c r="H582" s="113"/>
      <c r="I582" s="113"/>
      <c r="J582" s="113"/>
    </row>
    <row r="583" spans="2:21" ht="13" customHeight="1" x14ac:dyDescent="0.55000000000000004">
      <c r="E583" s="112" t="s">
        <v>101</v>
      </c>
      <c r="F583" s="113"/>
      <c r="G583" s="112" t="s">
        <v>102</v>
      </c>
      <c r="H583" s="113"/>
      <c r="I583" s="113"/>
      <c r="J583" s="113"/>
    </row>
    <row r="584" spans="2:21" ht="13" customHeight="1" x14ac:dyDescent="0.55000000000000004">
      <c r="E584" s="112" t="s">
        <v>103</v>
      </c>
      <c r="F584" s="113"/>
      <c r="G584" s="112" t="s">
        <v>104</v>
      </c>
      <c r="H584" s="113"/>
      <c r="I584" s="113"/>
      <c r="J584" s="113"/>
    </row>
  </sheetData>
  <mergeCells count="12">
    <mergeCell ref="G578:H57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77"/>
  <sheetViews>
    <sheetView topLeftCell="A4" zoomScale="96" zoomScaleNormal="96" workbookViewId="0">
      <pane xSplit="1" ySplit="4" topLeftCell="BZ567" activePane="bottomRight" state="frozen"/>
      <selection activeCell="A4" sqref="A4"/>
      <selection pane="topRight" activeCell="B4" sqref="B4"/>
      <selection pane="bottomLeft" activeCell="A8" sqref="A8"/>
      <selection pane="bottomRight" activeCell="BE575" sqref="AD570:BE57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3"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71" si="7283">+AW563+1</f>
        <v>403</v>
      </c>
      <c r="AX567" s="237">
        <f t="shared" si="7241"/>
        <v>44391</v>
      </c>
      <c r="AY567" s="6">
        <v>0</v>
      </c>
      <c r="AZ567" s="238">
        <f t="shared" ref="AZ567" si="7284">+AZ563+AY567</f>
        <v>410</v>
      </c>
      <c r="BA567" s="238">
        <f t="shared" ref="BA567:BA571" si="7285">+BA563+1</f>
        <v>347</v>
      </c>
      <c r="BB567" s="130">
        <v>0</v>
      </c>
      <c r="BC567" s="27">
        <f t="shared" ref="BC567" si="7286">+BC563+BB567</f>
        <v>964</v>
      </c>
      <c r="BD567" s="238">
        <f t="shared" ref="BD567:BD571"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1">+A568</f>
        <v>44392</v>
      </c>
      <c r="AA568" s="230">
        <f t="shared" ref="AA568" si="7292">+AF568+AL568+AR568</f>
        <v>27356</v>
      </c>
      <c r="AB568" s="230">
        <f t="shared" ref="AB568" si="7293">+AH568+AN568+AT568</f>
        <v>23811</v>
      </c>
      <c r="AC568" s="231">
        <f t="shared" ref="AC568" si="7294">+AJ568+AP568+AV568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5">+A568</f>
        <v>44392</v>
      </c>
      <c r="AY568" s="6">
        <v>0</v>
      </c>
      <c r="AZ568" s="238">
        <f t="shared" ref="AZ568" si="7296">+AZ564+AY568</f>
        <v>410</v>
      </c>
      <c r="BA568" s="238">
        <f t="shared" si="7285"/>
        <v>348</v>
      </c>
      <c r="BB568" s="130">
        <v>0</v>
      </c>
      <c r="BC568" s="27">
        <f t="shared" ref="BC568" si="7297">+BC564+BB568</f>
        <v>964</v>
      </c>
      <c r="BD568" s="238">
        <f t="shared" si="7287"/>
        <v>383</v>
      </c>
      <c r="BE568" s="229">
        <f t="shared" ref="BE568" si="7298">+Z568</f>
        <v>44392</v>
      </c>
      <c r="BF568" s="132">
        <f t="shared" ref="BF568" si="7299">+B568</f>
        <v>36</v>
      </c>
      <c r="BG568" s="132">
        <f t="shared" ref="BG568" si="7300">+BI568</f>
        <v>6924</v>
      </c>
      <c r="BH568" s="229">
        <f t="shared" ref="BH568" si="7301">+A568</f>
        <v>44392</v>
      </c>
      <c r="BI568" s="132">
        <f t="shared" ref="BI568" si="7302">+C568</f>
        <v>6924</v>
      </c>
      <c r="BJ568" s="1">
        <f t="shared" ref="BJ568" si="7303">+BE568</f>
        <v>44392</v>
      </c>
      <c r="BK568">
        <f t="shared" ref="BK568" si="7304">+L568</f>
        <v>23</v>
      </c>
      <c r="BL568">
        <f t="shared" ref="BL568" si="7305">+M568</f>
        <v>23</v>
      </c>
      <c r="BM568" s="1">
        <f t="shared" ref="BM568" si="7306">+BJ568</f>
        <v>44392</v>
      </c>
      <c r="BN568">
        <f t="shared" ref="BN568" si="7307">+BN564+BK568</f>
        <v>10559</v>
      </c>
      <c r="BO568">
        <f t="shared" ref="BO568" si="7308">+BO564+BL568</f>
        <v>5996</v>
      </c>
      <c r="BP568" s="179">
        <f t="shared" ref="BP568" si="7309">+A568</f>
        <v>44392</v>
      </c>
      <c r="BQ568">
        <f t="shared" ref="BQ568" si="7310">+AF568</f>
        <v>11955</v>
      </c>
      <c r="BR568">
        <f t="shared" ref="BR568" si="7311">+AH568</f>
        <v>11675</v>
      </c>
      <c r="BS568">
        <f t="shared" ref="BS568" si="7312">+AJ568</f>
        <v>212</v>
      </c>
      <c r="BT568">
        <v>15</v>
      </c>
      <c r="BU568">
        <f t="shared" ref="BU568" si="7313">+AD568</f>
        <v>0</v>
      </c>
      <c r="BV568">
        <f t="shared" ref="BV568" si="7314">+BV564+BU568</f>
        <v>801</v>
      </c>
      <c r="BW568" s="179">
        <f t="shared" ref="BW568" si="7315">+A568</f>
        <v>44392</v>
      </c>
      <c r="BX568">
        <f t="shared" ref="BX568" si="7316">+AL568</f>
        <v>55</v>
      </c>
      <c r="BY568">
        <f t="shared" ref="BY568" si="7317">+AN568</f>
        <v>53</v>
      </c>
      <c r="BZ568">
        <f t="shared" ref="BZ568" si="7318">+AP568</f>
        <v>0</v>
      </c>
      <c r="CA568" s="179">
        <f t="shared" ref="CA568" si="7319">+A568</f>
        <v>44392</v>
      </c>
      <c r="CB568">
        <f t="shared" ref="CB568" si="7320">+AR568</f>
        <v>15346</v>
      </c>
      <c r="CC568">
        <f t="shared" ref="CC568" si="7321">+AT568</f>
        <v>12083</v>
      </c>
      <c r="CD568">
        <f t="shared" ref="CD568" si="7322">+AV568</f>
        <v>759</v>
      </c>
      <c r="CE568" s="179">
        <f t="shared" ref="CE568" si="7323">+A568</f>
        <v>44392</v>
      </c>
      <c r="CF568">
        <f t="shared" ref="CF568" si="7324">+AD568</f>
        <v>0</v>
      </c>
      <c r="CG568">
        <f t="shared" ref="CG568" si="7325">+AG568</f>
        <v>6</v>
      </c>
      <c r="CH568" s="179">
        <f t="shared" ref="CH568" si="7326">+A568</f>
        <v>44392</v>
      </c>
      <c r="CI568">
        <f t="shared" ref="CI568" si="7327">+AI568</f>
        <v>0</v>
      </c>
      <c r="CJ568" s="1">
        <f t="shared" ref="CJ568" si="7328">+Z568</f>
        <v>44392</v>
      </c>
      <c r="CK568" s="282">
        <f t="shared" ref="CK568" si="7329">+AD568</f>
        <v>0</v>
      </c>
      <c r="CL568" s="1">
        <f t="shared" ref="CL568" si="7330">+Z568</f>
        <v>44392</v>
      </c>
      <c r="CM568" s="283">
        <f t="shared" ref="CM568" si="7331">+AI568</f>
        <v>0</v>
      </c>
      <c r="CN568" s="179">
        <f t="shared" ref="CN568" si="7332">+A568</f>
        <v>44392</v>
      </c>
      <c r="CO568">
        <f t="shared" ref="CO568" si="7333">+AQ568</f>
        <v>18</v>
      </c>
      <c r="CP568">
        <f t="shared" ref="CP568" si="7334">+AU568</f>
        <v>6</v>
      </c>
      <c r="CQ568">
        <f t="shared" ref="CQ568" si="7335">+AS568</f>
        <v>119</v>
      </c>
    </row>
    <row r="569" spans="1:95" ht="18" customHeight="1" x14ac:dyDescent="0.55000000000000004">
      <c r="A569" s="179">
        <v>44393</v>
      </c>
      <c r="B569" s="240">
        <v>28</v>
      </c>
      <c r="C569" s="154">
        <f t="shared" ref="C569" si="7336">+B569+C568</f>
        <v>6952</v>
      </c>
      <c r="D569" s="154">
        <f>+C569-F569</f>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+Y565+1</f>
        <v>378</v>
      </c>
      <c r="Z569" s="75">
        <f>+A569</f>
        <v>44393</v>
      </c>
      <c r="AA569" s="230">
        <f>+AF569+AL569+AR569</f>
        <v>27389</v>
      </c>
      <c r="AB569" s="230">
        <f>+AH569+AN569+AT569</f>
        <v>23861</v>
      </c>
      <c r="AC569" s="231">
        <f>+AJ569+AP569+AV569</f>
        <v>975</v>
      </c>
      <c r="AD569" s="183">
        <f t="shared" si="7176"/>
        <v>1</v>
      </c>
      <c r="AE569" s="243">
        <f>+AE568+AD569</f>
        <v>10751</v>
      </c>
      <c r="AF569" s="155">
        <v>11956</v>
      </c>
      <c r="AG569" s="184">
        <f t="shared" ref="AG569" si="7337">+AH569-AH568</f>
        <v>2</v>
      </c>
      <c r="AH569" s="155">
        <v>11677</v>
      </c>
      <c r="AI569" s="184">
        <f t="shared" ref="AI569" si="7338">+AJ569-AJ568</f>
        <v>0</v>
      </c>
      <c r="AJ569" s="185">
        <v>212</v>
      </c>
      <c r="AK569" s="186">
        <f t="shared" ref="AK569" si="7339">+AL569-AL568</f>
        <v>0</v>
      </c>
      <c r="AL569" s="155">
        <v>55</v>
      </c>
      <c r="AM569" s="184">
        <f t="shared" ref="AM569" si="7340">+AN569-AN568</f>
        <v>0</v>
      </c>
      <c r="AN569" s="155">
        <v>53</v>
      </c>
      <c r="AO569" s="184">
        <f t="shared" ref="AO569" si="7341">+AP569-AP568</f>
        <v>0</v>
      </c>
      <c r="AP569" s="187">
        <v>0</v>
      </c>
      <c r="AQ569" s="186">
        <f t="shared" ref="AQ569" si="7342">+AR569-AR568</f>
        <v>32</v>
      </c>
      <c r="AR569" s="155">
        <v>15378</v>
      </c>
      <c r="AS569" s="184">
        <f t="shared" ref="AS569" si="7343">+AT569-AT568</f>
        <v>48</v>
      </c>
      <c r="AT569" s="155">
        <v>12131</v>
      </c>
      <c r="AU569" s="184">
        <f t="shared" ref="AU569" si="7344">+AV569-AV568</f>
        <v>4</v>
      </c>
      <c r="AV569" s="188">
        <v>763</v>
      </c>
      <c r="AW569" s="238">
        <f t="shared" si="7283"/>
        <v>405</v>
      </c>
      <c r="AX569" s="237">
        <f t="shared" ref="AX569" si="7345">+A569</f>
        <v>44393</v>
      </c>
      <c r="AY569" s="6">
        <v>0</v>
      </c>
      <c r="AZ569" s="238">
        <f t="shared" ref="AZ569" si="7346">+AZ565+AY569</f>
        <v>410</v>
      </c>
      <c r="BA569" s="238">
        <f t="shared" si="7285"/>
        <v>349</v>
      </c>
      <c r="BB569" s="130">
        <v>0</v>
      </c>
      <c r="BC569" s="27">
        <f t="shared" ref="BC569" si="7347">+BC565+BB569</f>
        <v>964</v>
      </c>
      <c r="BD569" s="238">
        <f t="shared" si="7287"/>
        <v>384</v>
      </c>
      <c r="BE569" s="229">
        <f>+Z569</f>
        <v>44393</v>
      </c>
      <c r="BF569" s="132">
        <f t="shared" ref="BF569" si="7348">+B569</f>
        <v>28</v>
      </c>
      <c r="BG569" s="132">
        <f t="shared" ref="BG569" si="7349">+BI569</f>
        <v>6952</v>
      </c>
      <c r="BH569" s="229">
        <f t="shared" ref="BH569" si="7350">+A569</f>
        <v>44393</v>
      </c>
      <c r="BI569" s="132">
        <f t="shared" ref="BI569" si="7351">+C569</f>
        <v>6952</v>
      </c>
      <c r="BJ569" s="1">
        <f t="shared" ref="BJ569" si="7352">+BE569</f>
        <v>44393</v>
      </c>
      <c r="BK569">
        <f t="shared" ref="BK569" si="7353">+L569</f>
        <v>20</v>
      </c>
      <c r="BL569">
        <f t="shared" ref="BL569" si="7354">+M569</f>
        <v>20</v>
      </c>
      <c r="BM569" s="1">
        <f t="shared" ref="BM569" si="7355">+BJ569</f>
        <v>44393</v>
      </c>
      <c r="BN569">
        <f t="shared" ref="BN569" si="7356">+BN565+BK569</f>
        <v>10578</v>
      </c>
      <c r="BO569">
        <f t="shared" ref="BO569" si="7357">+BO565+BL569</f>
        <v>6015</v>
      </c>
      <c r="BP569" s="179">
        <f t="shared" ref="BP569" si="7358">+A569</f>
        <v>44393</v>
      </c>
      <c r="BQ569">
        <f t="shared" ref="BQ569" si="7359">+AF569</f>
        <v>11956</v>
      </c>
      <c r="BR569">
        <f t="shared" ref="BR569" si="7360">+AH569</f>
        <v>11677</v>
      </c>
      <c r="BS569">
        <f t="shared" ref="BS569" si="7361">+AJ569</f>
        <v>212</v>
      </c>
      <c r="BT569">
        <v>15</v>
      </c>
      <c r="BU569">
        <f>+AD569</f>
        <v>1</v>
      </c>
      <c r="BV569">
        <f t="shared" ref="BV569" si="7362">+BV565+BU569</f>
        <v>802</v>
      </c>
      <c r="BW569" s="179">
        <f t="shared" ref="BW569" si="7363">+A569</f>
        <v>44393</v>
      </c>
      <c r="BX569">
        <f t="shared" ref="BX569" si="7364">+AL569</f>
        <v>55</v>
      </c>
      <c r="BY569">
        <f t="shared" ref="BY569" si="7365">+AN569</f>
        <v>53</v>
      </c>
      <c r="BZ569">
        <f t="shared" ref="BZ569" si="7366">+AP569</f>
        <v>0</v>
      </c>
      <c r="CA569" s="179">
        <f t="shared" ref="CA569" si="7367">+A569</f>
        <v>44393</v>
      </c>
      <c r="CB569">
        <f t="shared" ref="CB569" si="7368">+AR569</f>
        <v>15378</v>
      </c>
      <c r="CC569">
        <f t="shared" ref="CC569" si="7369">+AT569</f>
        <v>12131</v>
      </c>
      <c r="CD569">
        <f t="shared" ref="CD569" si="7370">+AV569</f>
        <v>763</v>
      </c>
      <c r="CE569" s="179">
        <f t="shared" ref="CE569" si="7371">+A569</f>
        <v>44393</v>
      </c>
      <c r="CF569">
        <f>+AD569</f>
        <v>1</v>
      </c>
      <c r="CG569">
        <f t="shared" ref="CG569" si="7372">+AG569</f>
        <v>2</v>
      </c>
      <c r="CH569" s="179">
        <f t="shared" ref="CH569" si="7373">+A569</f>
        <v>44393</v>
      </c>
      <c r="CI569">
        <f t="shared" ref="CI569" si="7374">+AI569</f>
        <v>0</v>
      </c>
      <c r="CJ569" s="1">
        <f>+Z569</f>
        <v>44393</v>
      </c>
      <c r="CK569" s="282">
        <f>+AD569</f>
        <v>1</v>
      </c>
      <c r="CL569" s="1">
        <f>+Z569</f>
        <v>44393</v>
      </c>
      <c r="CM569" s="283">
        <f t="shared" ref="CM569" si="7375">+AI569</f>
        <v>0</v>
      </c>
      <c r="CN569" s="179">
        <f t="shared" ref="CN569" si="7376">+A569</f>
        <v>44393</v>
      </c>
      <c r="CO569">
        <f t="shared" ref="CO569" si="7377">+AQ569</f>
        <v>32</v>
      </c>
      <c r="CP569">
        <f t="shared" ref="CP569" si="7378">+AU569</f>
        <v>4</v>
      </c>
      <c r="CQ569">
        <f t="shared" ref="CQ569" si="7379">+AS569</f>
        <v>48</v>
      </c>
    </row>
    <row r="570" spans="1:95" ht="18" customHeight="1" x14ac:dyDescent="0.55000000000000004">
      <c r="A570" s="179">
        <v>44394</v>
      </c>
      <c r="B570" s="240">
        <v>32</v>
      </c>
      <c r="C570" s="154">
        <f t="shared" ref="C570" si="7380">+B570+C569</f>
        <v>6984</v>
      </c>
      <c r="D570" s="154">
        <f>+C570-F570</f>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+Y566+1</f>
        <v>379</v>
      </c>
      <c r="Z570" s="75">
        <f>+A570</f>
        <v>44394</v>
      </c>
      <c r="AA570" s="230">
        <f>+AF570+AL570+AR570</f>
        <v>27401</v>
      </c>
      <c r="AB570" s="230">
        <f>+AH570+AN570+AT570</f>
        <v>23942</v>
      </c>
      <c r="AC570" s="231">
        <f>+AJ570+AP570+AV570</f>
        <v>976</v>
      </c>
      <c r="AD570" s="183">
        <f t="shared" si="7176"/>
        <v>0</v>
      </c>
      <c r="AE570" s="243">
        <f>+AE569+AD570</f>
        <v>10751</v>
      </c>
      <c r="AF570" s="155">
        <v>11956</v>
      </c>
      <c r="AG570" s="184">
        <f t="shared" ref="AG570" si="7381">+AH570-AH569</f>
        <v>5</v>
      </c>
      <c r="AH570" s="155">
        <v>11682</v>
      </c>
      <c r="AI570" s="184">
        <f t="shared" ref="AI570" si="7382">+AJ570-AJ569</f>
        <v>0</v>
      </c>
      <c r="AJ570" s="185">
        <v>212</v>
      </c>
      <c r="AK570" s="186">
        <f t="shared" ref="AK570" si="7383">+AL570-AL569</f>
        <v>0</v>
      </c>
      <c r="AL570" s="155">
        <v>55</v>
      </c>
      <c r="AM570" s="184">
        <f t="shared" ref="AM570" si="7384">+AN570-AN569</f>
        <v>0</v>
      </c>
      <c r="AN570" s="155">
        <v>53</v>
      </c>
      <c r="AO570" s="184">
        <f t="shared" ref="AO570" si="7385">+AP570-AP569</f>
        <v>0</v>
      </c>
      <c r="AP570" s="187">
        <v>0</v>
      </c>
      <c r="AQ570" s="186">
        <f t="shared" ref="AQ570" si="7386">+AR570-AR569</f>
        <v>12</v>
      </c>
      <c r="AR570" s="155">
        <v>15390</v>
      </c>
      <c r="AS570" s="184">
        <f t="shared" ref="AS570" si="7387">+AT570-AT569</f>
        <v>76</v>
      </c>
      <c r="AT570" s="155">
        <v>12207</v>
      </c>
      <c r="AU570" s="184">
        <f t="shared" ref="AU570" si="7388">+AV570-AV569</f>
        <v>1</v>
      </c>
      <c r="AV570" s="188">
        <v>764</v>
      </c>
      <c r="AW570" s="238">
        <f t="shared" si="7283"/>
        <v>406</v>
      </c>
      <c r="AX570" s="237">
        <f t="shared" ref="AX570" si="7389">+A570</f>
        <v>44394</v>
      </c>
      <c r="AY570" s="6">
        <v>0</v>
      </c>
      <c r="AZ570" s="238">
        <f t="shared" ref="AZ570" si="7390">+AZ566+AY570</f>
        <v>410</v>
      </c>
      <c r="BA570" s="238">
        <f t="shared" si="7285"/>
        <v>350</v>
      </c>
      <c r="BB570" s="130">
        <v>0</v>
      </c>
      <c r="BC570" s="27">
        <f t="shared" ref="BC570" si="7391">+BC566+BB570</f>
        <v>964</v>
      </c>
      <c r="BD570" s="238">
        <f t="shared" si="7287"/>
        <v>385</v>
      </c>
      <c r="BE570" s="229">
        <f>+Z570</f>
        <v>44394</v>
      </c>
      <c r="BF570" s="132">
        <f t="shared" ref="BF570" si="7392">+B570</f>
        <v>32</v>
      </c>
      <c r="BG570" s="132">
        <f t="shared" ref="BG570" si="7393">+BI570</f>
        <v>6984</v>
      </c>
      <c r="BH570" s="229">
        <f t="shared" ref="BH570" si="7394">+A570</f>
        <v>44394</v>
      </c>
      <c r="BI570" s="132">
        <f t="shared" ref="BI570" si="7395">+C570</f>
        <v>6984</v>
      </c>
      <c r="BJ570" s="1">
        <f t="shared" ref="BJ570" si="7396">+BE570</f>
        <v>44394</v>
      </c>
      <c r="BK570">
        <f t="shared" ref="BK570" si="7397">+L570</f>
        <v>27</v>
      </c>
      <c r="BL570">
        <f t="shared" ref="BL570" si="7398">+M570</f>
        <v>27</v>
      </c>
      <c r="BM570" s="1">
        <f t="shared" ref="BM570" si="7399">+BJ570</f>
        <v>44394</v>
      </c>
      <c r="BN570">
        <f t="shared" ref="BN570" si="7400">+BN566+BK570</f>
        <v>10594</v>
      </c>
      <c r="BO570">
        <f t="shared" ref="BO570" si="7401">+BO566+BL570</f>
        <v>6031</v>
      </c>
      <c r="BP570" s="179">
        <f t="shared" ref="BP570" si="7402">+A570</f>
        <v>44394</v>
      </c>
      <c r="BQ570">
        <f t="shared" ref="BQ570:BQ571" si="7403">+AF570</f>
        <v>11956</v>
      </c>
      <c r="BR570">
        <f t="shared" ref="BR570" si="7404">+AH570</f>
        <v>11682</v>
      </c>
      <c r="BS570">
        <f t="shared" ref="BS570" si="7405">+AJ570</f>
        <v>212</v>
      </c>
      <c r="BT570">
        <v>15</v>
      </c>
      <c r="BU570">
        <f>+AD570</f>
        <v>0</v>
      </c>
      <c r="BV570">
        <f t="shared" ref="BV570" si="7406">+BV566+BU570</f>
        <v>802</v>
      </c>
      <c r="BW570" s="179">
        <f t="shared" ref="BW570" si="7407">+A570</f>
        <v>44394</v>
      </c>
      <c r="BX570">
        <f t="shared" ref="BX570" si="7408">+AL570</f>
        <v>55</v>
      </c>
      <c r="BY570">
        <f t="shared" ref="BY570" si="7409">+AN570</f>
        <v>53</v>
      </c>
      <c r="BZ570">
        <f t="shared" ref="BZ570" si="7410">+AP570</f>
        <v>0</v>
      </c>
      <c r="CA570" s="179">
        <f t="shared" ref="CA570" si="7411">+A570</f>
        <v>44394</v>
      </c>
      <c r="CB570">
        <f t="shared" ref="CB570:CB571" si="7412">+AR570</f>
        <v>15390</v>
      </c>
      <c r="CC570">
        <f t="shared" ref="CC570" si="7413">+AT570</f>
        <v>12207</v>
      </c>
      <c r="CD570">
        <f t="shared" ref="CD570" si="7414">+AV570</f>
        <v>764</v>
      </c>
      <c r="CE570" s="179">
        <f t="shared" ref="CE570" si="7415">+A570</f>
        <v>44394</v>
      </c>
      <c r="CF570">
        <f>+AD570</f>
        <v>0</v>
      </c>
      <c r="CG570">
        <f t="shared" ref="CG570" si="7416">+AG570</f>
        <v>5</v>
      </c>
      <c r="CH570" s="179">
        <f t="shared" ref="CH570" si="7417">+A570</f>
        <v>44394</v>
      </c>
      <c r="CI570">
        <f t="shared" ref="CI570" si="7418">+AI570</f>
        <v>0</v>
      </c>
      <c r="CJ570" s="1">
        <f>+Z570</f>
        <v>44394</v>
      </c>
      <c r="CK570" s="282">
        <f>+AD570</f>
        <v>0</v>
      </c>
      <c r="CL570" s="1">
        <f>+Z570</f>
        <v>44394</v>
      </c>
      <c r="CM570" s="283">
        <f t="shared" ref="CM570" si="7419">+AI570</f>
        <v>0</v>
      </c>
      <c r="CN570" s="179">
        <f t="shared" ref="CN570" si="7420">+A570</f>
        <v>44394</v>
      </c>
      <c r="CO570">
        <f t="shared" ref="CO570" si="7421">+AQ570</f>
        <v>12</v>
      </c>
      <c r="CP570">
        <f t="shared" ref="CP570" si="7422">+AU570</f>
        <v>1</v>
      </c>
      <c r="CQ570">
        <f t="shared" ref="CQ570" si="7423">+AS570</f>
        <v>76</v>
      </c>
    </row>
    <row r="571" spans="1:95" ht="18" customHeight="1" x14ac:dyDescent="0.55000000000000004">
      <c r="A571" s="179">
        <v>44395</v>
      </c>
      <c r="B571" s="240">
        <v>26</v>
      </c>
      <c r="C571" s="154">
        <f t="shared" ref="C571" si="7424">+B571+C570</f>
        <v>7010</v>
      </c>
      <c r="D571" s="154">
        <f>+C571-F571</f>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+Y567+1</f>
        <v>377</v>
      </c>
      <c r="Z571" s="75">
        <f>+A571</f>
        <v>44395</v>
      </c>
      <c r="AA571" s="230">
        <f>+AF571+AL571+AR571</f>
        <v>27421</v>
      </c>
      <c r="AB571" s="230">
        <f>+AH571+AN571+AT571</f>
        <v>23978</v>
      </c>
      <c r="AC571" s="231">
        <f>+AJ571+AP571+AV571</f>
        <v>980</v>
      </c>
      <c r="AD571" s="183">
        <f t="shared" si="7176"/>
        <v>2</v>
      </c>
      <c r="AE571" s="243">
        <f>+AE570+AD571</f>
        <v>10753</v>
      </c>
      <c r="AF571" s="155">
        <v>11958</v>
      </c>
      <c r="AG571" s="184">
        <f t="shared" ref="AG571" si="7425">+AH571-AH570</f>
        <v>0</v>
      </c>
      <c r="AH571" s="155">
        <v>11682</v>
      </c>
      <c r="AI571" s="184">
        <f t="shared" ref="AI571" si="7426">+AJ571-AJ570</f>
        <v>0</v>
      </c>
      <c r="AJ571" s="185">
        <v>212</v>
      </c>
      <c r="AK571" s="186">
        <f t="shared" ref="AK571" si="7427">+AL571-AL570</f>
        <v>0</v>
      </c>
      <c r="AL571" s="155">
        <v>55</v>
      </c>
      <c r="AM571" s="184">
        <f t="shared" ref="AM571" si="7428">+AN571-AN570</f>
        <v>0</v>
      </c>
      <c r="AN571" s="155">
        <v>53</v>
      </c>
      <c r="AO571" s="184">
        <f t="shared" ref="AO571" si="7429">+AP571-AP570</f>
        <v>0</v>
      </c>
      <c r="AP571" s="187">
        <v>0</v>
      </c>
      <c r="AQ571" s="186">
        <f t="shared" ref="AQ571" si="7430">+AR571-AR570</f>
        <v>18</v>
      </c>
      <c r="AR571" s="155">
        <v>15408</v>
      </c>
      <c r="AS571" s="184">
        <f t="shared" ref="AS571" si="7431">+AT571-AT570</f>
        <v>36</v>
      </c>
      <c r="AT571" s="155">
        <v>12243</v>
      </c>
      <c r="AU571" s="184">
        <f t="shared" ref="AU571" si="7432">+AV571-AV570</f>
        <v>4</v>
      </c>
      <c r="AV571" s="188">
        <v>768</v>
      </c>
      <c r="AW571" s="238">
        <f t="shared" si="7283"/>
        <v>404</v>
      </c>
      <c r="AX571" s="237">
        <f t="shared" ref="AX571" si="7433">+A571</f>
        <v>44395</v>
      </c>
      <c r="AY571" s="6">
        <v>0</v>
      </c>
      <c r="AZ571" s="238">
        <f t="shared" ref="AZ571" si="7434">+AZ567+AY571</f>
        <v>410</v>
      </c>
      <c r="BA571" s="238">
        <f t="shared" si="7285"/>
        <v>348</v>
      </c>
      <c r="BB571" s="130">
        <v>0</v>
      </c>
      <c r="BC571" s="27">
        <f t="shared" ref="BC571" si="7435">+BC567+BB571</f>
        <v>964</v>
      </c>
      <c r="BD571" s="238">
        <f t="shared" si="7287"/>
        <v>383</v>
      </c>
      <c r="BE571" s="229">
        <f>+Z571</f>
        <v>44395</v>
      </c>
      <c r="BF571" s="132">
        <f t="shared" ref="BF571" si="7436">+B571</f>
        <v>26</v>
      </c>
      <c r="BG571" s="132">
        <f t="shared" ref="BG571" si="7437">+BI571</f>
        <v>7010</v>
      </c>
      <c r="BH571" s="229">
        <f t="shared" ref="BH571" si="7438">+A571</f>
        <v>44395</v>
      </c>
      <c r="BI571" s="132">
        <f t="shared" ref="BI571" si="7439">+C571</f>
        <v>7010</v>
      </c>
      <c r="BJ571" s="1">
        <f t="shared" ref="BJ571" si="7440">+BE571</f>
        <v>44395</v>
      </c>
      <c r="BK571">
        <f t="shared" ref="BK571" si="7441">+L571</f>
        <v>17</v>
      </c>
      <c r="BL571">
        <f t="shared" ref="BL571" si="7442">+M571</f>
        <v>17</v>
      </c>
      <c r="BM571" s="1">
        <f t="shared" ref="BM571" si="7443">+BJ571</f>
        <v>44395</v>
      </c>
      <c r="BN571">
        <f t="shared" ref="BN571" si="7444">+BN567+BK571</f>
        <v>10546</v>
      </c>
      <c r="BO571">
        <f t="shared" ref="BO571" si="7445">+BO567+BL571</f>
        <v>5983</v>
      </c>
      <c r="BP571" s="179">
        <f t="shared" ref="BP571" si="7446">+A571</f>
        <v>44395</v>
      </c>
      <c r="BQ571">
        <f t="shared" ref="BQ571" si="7447">+AF571</f>
        <v>11958</v>
      </c>
      <c r="BR571">
        <f t="shared" ref="BR571" si="7448">+AH571</f>
        <v>11682</v>
      </c>
      <c r="BS571">
        <f t="shared" ref="BS571" si="7449">+AJ571</f>
        <v>212</v>
      </c>
      <c r="BT571">
        <v>15</v>
      </c>
      <c r="BU571">
        <f>+AD571</f>
        <v>2</v>
      </c>
      <c r="BV571">
        <f t="shared" ref="BV571" si="7450">+BV567+BU571</f>
        <v>805</v>
      </c>
      <c r="BW571" s="179">
        <f t="shared" ref="BW571" si="7451">+A571</f>
        <v>44395</v>
      </c>
      <c r="BX571">
        <f t="shared" ref="BX571" si="7452">+AL571</f>
        <v>55</v>
      </c>
      <c r="BY571">
        <f t="shared" ref="BY571" si="7453">+AN571</f>
        <v>53</v>
      </c>
      <c r="BZ571">
        <f t="shared" ref="BZ571" si="7454">+AP571</f>
        <v>0</v>
      </c>
      <c r="CA571" s="179">
        <f t="shared" ref="CA571" si="7455">+A571</f>
        <v>44395</v>
      </c>
      <c r="CB571">
        <f t="shared" ref="CB571" si="7456">+AR571</f>
        <v>15408</v>
      </c>
      <c r="CC571">
        <f t="shared" ref="CC571" si="7457">+AT571</f>
        <v>12243</v>
      </c>
      <c r="CD571">
        <f t="shared" ref="CD571" si="7458">+AV571</f>
        <v>768</v>
      </c>
      <c r="CE571" s="179">
        <f t="shared" ref="CE571" si="7459">+A571</f>
        <v>44395</v>
      </c>
      <c r="CF571">
        <f>+AD571</f>
        <v>2</v>
      </c>
      <c r="CG571">
        <f t="shared" ref="CG571" si="7460">+AG571</f>
        <v>0</v>
      </c>
      <c r="CH571" s="179">
        <f t="shared" ref="CH571" si="7461">+A571</f>
        <v>44395</v>
      </c>
      <c r="CI571">
        <f t="shared" ref="CI571" si="7462">+AI571</f>
        <v>0</v>
      </c>
      <c r="CJ571" s="1">
        <f>+Z571</f>
        <v>44395</v>
      </c>
      <c r="CK571" s="282">
        <f>+AD571</f>
        <v>2</v>
      </c>
      <c r="CL571" s="1">
        <f>+Z571</f>
        <v>44395</v>
      </c>
      <c r="CM571" s="283">
        <f t="shared" ref="CM571" si="7463">+AI571</f>
        <v>0</v>
      </c>
      <c r="CN571" s="179">
        <f t="shared" ref="CN571" si="7464">+A571</f>
        <v>44395</v>
      </c>
      <c r="CO571">
        <f t="shared" ref="CO571" si="7465">+AQ571</f>
        <v>18</v>
      </c>
      <c r="CP571">
        <f t="shared" ref="CP571" si="7466">+AU571</f>
        <v>4</v>
      </c>
      <c r="CQ571">
        <f t="shared" ref="CQ571" si="7467">+AS571</f>
        <v>36</v>
      </c>
    </row>
    <row r="572" spans="1:95" ht="18" customHeight="1" x14ac:dyDescent="0.55000000000000004">
      <c r="A572" s="179"/>
      <c r="B572" s="240"/>
      <c r="C572" s="154"/>
      <c r="D572" s="154"/>
      <c r="E572" s="147"/>
      <c r="F572" s="147"/>
      <c r="G572" s="147"/>
      <c r="H572" s="135"/>
      <c r="I572" s="147"/>
      <c r="J572" s="135"/>
      <c r="K572" s="42"/>
      <c r="L572" s="146"/>
      <c r="M572" s="147"/>
      <c r="N572" s="135"/>
      <c r="O572" s="135"/>
      <c r="P572" s="147"/>
      <c r="Q572" s="147"/>
      <c r="R572" s="135"/>
      <c r="S572" s="135"/>
      <c r="T572" s="147"/>
      <c r="U572" s="147"/>
      <c r="V572" s="135"/>
      <c r="W572" s="42"/>
      <c r="X572" s="148"/>
      <c r="Y572" s="5"/>
      <c r="Z572" s="75"/>
      <c r="AA572" s="230"/>
      <c r="AB572" s="230"/>
      <c r="AC572" s="231"/>
      <c r="AD572" s="183"/>
      <c r="AE572" s="243"/>
      <c r="AF572" s="155"/>
      <c r="AG572" s="184"/>
      <c r="AH572" s="155"/>
      <c r="AI572" s="184"/>
      <c r="AJ572" s="185"/>
      <c r="AK572" s="186"/>
      <c r="AL572" s="155"/>
      <c r="AM572" s="184"/>
      <c r="AN572" s="155"/>
      <c r="AO572" s="184"/>
      <c r="AP572" s="187"/>
      <c r="AQ572" s="186"/>
      <c r="AR572" s="155"/>
      <c r="AS572" s="184"/>
      <c r="AT572" s="155"/>
      <c r="AU572" s="184"/>
      <c r="AV572" s="188"/>
      <c r="AW572" s="238"/>
      <c r="AX572" s="237"/>
      <c r="AY572" s="6"/>
      <c r="AZ572" s="238"/>
      <c r="BA572" s="238"/>
      <c r="BB572" s="130"/>
      <c r="BC572" s="27"/>
      <c r="BD572" s="238"/>
      <c r="BE572" s="229"/>
      <c r="BF572" s="132"/>
      <c r="BG572" s="132"/>
      <c r="BH572" s="229"/>
      <c r="BI572" s="132"/>
      <c r="BJ572" s="1"/>
      <c r="BM572" s="1"/>
      <c r="BP572" s="179"/>
      <c r="BW572" s="179"/>
      <c r="CA572" s="179"/>
      <c r="CE572" s="179"/>
      <c r="CH572" s="179"/>
      <c r="CJ572" s="1"/>
      <c r="CK572" s="282"/>
      <c r="CL572" s="1"/>
      <c r="CM572" s="283"/>
      <c r="CN572" s="179"/>
    </row>
    <row r="573" spans="1:95" ht="7" customHeight="1" thickBot="1" x14ac:dyDescent="0.6">
      <c r="A573" s="66"/>
      <c r="B573" s="146"/>
      <c r="C573" s="154"/>
      <c r="D573" s="147"/>
      <c r="E573" s="147"/>
      <c r="F573" s="147"/>
      <c r="G573" s="147"/>
      <c r="H573" s="135"/>
      <c r="I573" s="147"/>
      <c r="J573" s="135"/>
      <c r="K573" s="148"/>
      <c r="L573" s="146"/>
      <c r="M573" s="147"/>
      <c r="N573" s="135"/>
      <c r="O573" s="135"/>
      <c r="P573" s="147"/>
      <c r="Q573" s="147"/>
      <c r="R573" s="135"/>
      <c r="S573" s="135"/>
      <c r="T573" s="147"/>
      <c r="U573" s="147"/>
      <c r="V573" s="135"/>
      <c r="W573" s="42"/>
      <c r="X573" s="148"/>
      <c r="Z573" s="66"/>
      <c r="AA573" s="64"/>
      <c r="AB573" s="64"/>
      <c r="AC573" s="64"/>
      <c r="AD573" s="183"/>
      <c r="AE573" s="243"/>
      <c r="AF573" s="155"/>
      <c r="AG573" s="184"/>
      <c r="AH573" s="155"/>
      <c r="AI573" s="184"/>
      <c r="AJ573" s="185"/>
      <c r="AK573" s="186"/>
      <c r="AL573" s="155"/>
      <c r="AM573" s="184"/>
      <c r="AN573" s="155"/>
      <c r="AO573" s="184"/>
      <c r="AP573" s="187"/>
      <c r="AQ573" s="186"/>
      <c r="AR573" s="155"/>
      <c r="AS573" s="184"/>
      <c r="AT573" s="155"/>
      <c r="AU573" s="184"/>
      <c r="AV573" s="188"/>
    </row>
    <row r="574" spans="1:95" x14ac:dyDescent="0.5500000000000000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AE574">
        <f>SUM(AD443:AD448)</f>
        <v>190</v>
      </c>
      <c r="AY574" s="45" t="s">
        <v>476</v>
      </c>
      <c r="BB574" s="45" t="s">
        <v>475</v>
      </c>
      <c r="BU574">
        <f>SUM(BU442:BU573)</f>
        <v>808</v>
      </c>
    </row>
    <row r="575" spans="1:95" x14ac:dyDescent="0.55000000000000004">
      <c r="AI575" s="259">
        <f>SUM(AI189:AI558)</f>
        <v>205</v>
      </c>
      <c r="AY575" s="45">
        <f>SUM(AY359:AY413)</f>
        <v>69</v>
      </c>
      <c r="BB575" s="45">
        <f>SUM(BB374:BB413)</f>
        <v>941</v>
      </c>
    </row>
    <row r="576" spans="1:95" x14ac:dyDescent="0.55000000000000004">
      <c r="L576">
        <f>SUM(L97:L575)</f>
        <v>10662</v>
      </c>
      <c r="P576">
        <f>SUM(P97:P575)</f>
        <v>2034</v>
      </c>
      <c r="AD576">
        <f>SUM(AD188:AD194)</f>
        <v>82</v>
      </c>
    </row>
    <row r="577" spans="1:32" ht="15" customHeight="1" x14ac:dyDescent="0.55000000000000004">
      <c r="A577" s="130"/>
      <c r="D577">
        <f>SUM(B229:B259)</f>
        <v>435</v>
      </c>
      <c r="Z577" s="130"/>
      <c r="AA577" s="130"/>
      <c r="AB577" s="130"/>
      <c r="AC577" s="130"/>
      <c r="AF577">
        <f>SUM(AD188:AD558)</f>
        <v>10740</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44"/>
  <sheetViews>
    <sheetView zoomScaleNormal="100" workbookViewId="0">
      <pane xSplit="3" ySplit="1" topLeftCell="D324" activePane="bottomRight" state="frozen"/>
      <selection pane="topRight" activeCell="C1" sqref="C1"/>
      <selection pane="bottomLeft" activeCell="A2" sqref="A2"/>
      <selection pane="bottomRight" activeCell="A334" sqref="A33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34"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x14ac:dyDescent="0.55000000000000004">
      <c r="B330" s="265">
        <f t="shared" ref="B330" si="544">SUM(D330:AE330)-I330</f>
        <v>23</v>
      </c>
      <c r="C330" s="1">
        <v>44391</v>
      </c>
      <c r="E330">
        <v>12</v>
      </c>
      <c r="F330">
        <v>1</v>
      </c>
      <c r="H330">
        <v>1</v>
      </c>
      <c r="I330" s="265">
        <f t="shared" si="28"/>
        <v>9</v>
      </c>
      <c r="AC330">
        <v>7</v>
      </c>
      <c r="AD330">
        <v>2</v>
      </c>
      <c r="AF330" s="1">
        <f t="shared" ref="AF330" si="545">+C330</f>
        <v>44391</v>
      </c>
      <c r="AG330" s="266">
        <f t="shared" ref="AG330" si="546">+B330</f>
        <v>23</v>
      </c>
      <c r="AH330">
        <f t="shared" ref="AH330" si="547">+D330</f>
        <v>0</v>
      </c>
    </row>
    <row r="331" spans="2:34" x14ac:dyDescent="0.55000000000000004">
      <c r="B331" s="265">
        <f t="shared" ref="B331" si="548">SUM(D331:AE331)-I331</f>
        <v>36</v>
      </c>
      <c r="C331" s="1">
        <v>44392</v>
      </c>
      <c r="D331">
        <v>6</v>
      </c>
      <c r="E331">
        <v>4</v>
      </c>
      <c r="F331">
        <v>1</v>
      </c>
      <c r="G331">
        <v>1</v>
      </c>
      <c r="I331" s="265">
        <f t="shared" si="28"/>
        <v>24</v>
      </c>
      <c r="Q331">
        <v>1</v>
      </c>
      <c r="U331">
        <v>2</v>
      </c>
      <c r="AB331">
        <v>4</v>
      </c>
      <c r="AC331">
        <v>15</v>
      </c>
      <c r="AD331">
        <v>2</v>
      </c>
      <c r="AF331" s="1">
        <f t="shared" ref="AF331" si="549">+C331</f>
        <v>44392</v>
      </c>
      <c r="AG331" s="266">
        <f t="shared" ref="AG331" si="550">+B331</f>
        <v>36</v>
      </c>
      <c r="AH331">
        <f t="shared" ref="AH331" si="551">+D331</f>
        <v>6</v>
      </c>
    </row>
    <row r="332" spans="2:34" ht="17.5" customHeight="1" x14ac:dyDescent="0.55000000000000004">
      <c r="B332" s="265">
        <f t="shared" ref="B332" si="552">SUM(D332:AE332)-I332</f>
        <v>28</v>
      </c>
      <c r="C332" s="1">
        <v>44393</v>
      </c>
      <c r="D332">
        <v>3</v>
      </c>
      <c r="E332">
        <v>1</v>
      </c>
      <c r="G332">
        <v>2</v>
      </c>
      <c r="H332">
        <v>4</v>
      </c>
      <c r="I332" s="265">
        <f t="shared" si="28"/>
        <v>18</v>
      </c>
      <c r="T332">
        <v>5</v>
      </c>
      <c r="AC332">
        <v>11</v>
      </c>
      <c r="AD332">
        <v>2</v>
      </c>
      <c r="AF332" s="1">
        <f t="shared" ref="AF332" si="553">+C332</f>
        <v>44393</v>
      </c>
      <c r="AG332" s="266">
        <f t="shared" ref="AG332" si="554">+B332</f>
        <v>28</v>
      </c>
      <c r="AH332">
        <f t="shared" ref="AH332" si="555">+D332</f>
        <v>3</v>
      </c>
    </row>
    <row r="333" spans="2:34" ht="17.5" customHeight="1" x14ac:dyDescent="0.55000000000000004">
      <c r="B333" s="265">
        <f t="shared" ref="B333" si="556">SUM(D333:AE333)-I333</f>
        <v>32</v>
      </c>
      <c r="C333" s="1">
        <v>44394</v>
      </c>
      <c r="D333">
        <v>1</v>
      </c>
      <c r="E333">
        <v>4</v>
      </c>
      <c r="F333">
        <v>3</v>
      </c>
      <c r="G333">
        <v>2</v>
      </c>
      <c r="H333">
        <v>4</v>
      </c>
      <c r="I333" s="265">
        <f t="shared" si="28"/>
        <v>18</v>
      </c>
      <c r="J333">
        <v>4</v>
      </c>
      <c r="S333">
        <v>1</v>
      </c>
      <c r="U333">
        <v>1</v>
      </c>
      <c r="X333">
        <v>1</v>
      </c>
      <c r="AC333">
        <v>11</v>
      </c>
      <c r="AF333" s="1">
        <f t="shared" ref="AF333" si="557">+C333</f>
        <v>44394</v>
      </c>
      <c r="AG333" s="266">
        <f t="shared" ref="AG333" si="558">+B333</f>
        <v>32</v>
      </c>
      <c r="AH333">
        <f t="shared" ref="AH333" si="559">+D333</f>
        <v>1</v>
      </c>
    </row>
    <row r="334" spans="2:34" ht="17.5" customHeight="1" x14ac:dyDescent="0.55000000000000004">
      <c r="B334" s="265">
        <f t="shared" ref="B334" si="560">SUM(D334:AE334)-I334</f>
        <v>26</v>
      </c>
      <c r="C334" s="1">
        <v>44395</v>
      </c>
      <c r="D334">
        <v>4</v>
      </c>
      <c r="E334">
        <v>8</v>
      </c>
      <c r="G334">
        <v>3</v>
      </c>
      <c r="H334">
        <v>1</v>
      </c>
      <c r="I334" s="265">
        <f t="shared" si="28"/>
        <v>10</v>
      </c>
      <c r="J334">
        <v>1</v>
      </c>
      <c r="M334">
        <v>1</v>
      </c>
      <c r="Q334">
        <v>1</v>
      </c>
      <c r="X334">
        <v>1</v>
      </c>
      <c r="AC334">
        <v>5</v>
      </c>
      <c r="AD334">
        <v>1</v>
      </c>
      <c r="AF334" s="1">
        <f t="shared" ref="AF334" si="561">+C334</f>
        <v>44395</v>
      </c>
      <c r="AG334" s="266">
        <f t="shared" ref="AG334" si="562">+B334</f>
        <v>26</v>
      </c>
      <c r="AH334">
        <f t="shared" ref="AH334" si="563">+D334</f>
        <v>4</v>
      </c>
    </row>
    <row r="335" spans="2:34" ht="17.5" customHeight="1" x14ac:dyDescent="0.55000000000000004">
      <c r="B335" s="265"/>
      <c r="C335" s="1"/>
      <c r="I335" s="265"/>
      <c r="AF335" s="1"/>
      <c r="AG335" s="266"/>
    </row>
    <row r="336" spans="2:34" x14ac:dyDescent="0.55000000000000004">
      <c r="B336" s="240"/>
      <c r="C336" s="1"/>
      <c r="AF336" s="278">
        <v>1</v>
      </c>
    </row>
    <row r="337" spans="2:31" s="264" customFormat="1" ht="5" customHeight="1" x14ac:dyDescent="0.55000000000000004">
      <c r="B337" s="263"/>
      <c r="C337" s="262"/>
      <c r="AE337" s="5"/>
    </row>
    <row r="338" spans="2:31" ht="5.5" customHeight="1" x14ac:dyDescent="0.55000000000000004">
      <c r="B338" s="256"/>
      <c r="C338" s="1"/>
    </row>
    <row r="339" spans="2:31" x14ac:dyDescent="0.55000000000000004">
      <c r="B339">
        <f>SUM(B2:B338)</f>
        <v>4656</v>
      </c>
      <c r="C339" s="1" t="s">
        <v>348</v>
      </c>
      <c r="D339" s="27">
        <f>SUM(D2:D338)</f>
        <v>1388</v>
      </c>
      <c r="E339" s="27">
        <f>SUM(E2:E338)</f>
        <v>915</v>
      </c>
      <c r="F339" s="27">
        <f>SUM(F2:F338)</f>
        <v>481</v>
      </c>
      <c r="G339" s="27">
        <f>SUM(G2:G338)</f>
        <v>285</v>
      </c>
      <c r="H339" s="27">
        <f>SUM(H2:H338)</f>
        <v>340</v>
      </c>
      <c r="J339">
        <f t="shared" ref="J339:AD339" si="564">SUM(J2:J338)</f>
        <v>81</v>
      </c>
      <c r="K339">
        <f t="shared" si="564"/>
        <v>6</v>
      </c>
      <c r="L339">
        <f t="shared" si="564"/>
        <v>17</v>
      </c>
      <c r="M339">
        <f t="shared" si="564"/>
        <v>27</v>
      </c>
      <c r="N339">
        <f t="shared" si="564"/>
        <v>22</v>
      </c>
      <c r="O339">
        <f t="shared" si="564"/>
        <v>17</v>
      </c>
      <c r="P339">
        <f t="shared" si="564"/>
        <v>25</v>
      </c>
      <c r="Q339">
        <f t="shared" si="564"/>
        <v>50</v>
      </c>
      <c r="R339">
        <f t="shared" si="564"/>
        <v>6</v>
      </c>
      <c r="S339">
        <f t="shared" si="564"/>
        <v>50</v>
      </c>
      <c r="T339">
        <f t="shared" si="564"/>
        <v>49</v>
      </c>
      <c r="U339">
        <f t="shared" si="564"/>
        <v>85</v>
      </c>
      <c r="V339">
        <f t="shared" si="564"/>
        <v>1</v>
      </c>
      <c r="W339">
        <f t="shared" si="564"/>
        <v>69</v>
      </c>
      <c r="X339">
        <f t="shared" si="564"/>
        <v>109</v>
      </c>
      <c r="Y339">
        <f t="shared" si="564"/>
        <v>1</v>
      </c>
      <c r="Z339">
        <f t="shared" si="564"/>
        <v>42</v>
      </c>
      <c r="AA339">
        <f t="shared" si="564"/>
        <v>46</v>
      </c>
      <c r="AB339">
        <f t="shared" si="564"/>
        <v>186</v>
      </c>
      <c r="AC339">
        <f t="shared" si="564"/>
        <v>242</v>
      </c>
      <c r="AD339">
        <f t="shared" si="564"/>
        <v>116</v>
      </c>
    </row>
    <row r="340" spans="2:31" x14ac:dyDescent="0.55000000000000004">
      <c r="C340" s="1"/>
    </row>
    <row r="341" spans="2:31" ht="5" customHeight="1" x14ac:dyDescent="0.55000000000000004">
      <c r="C341" s="1"/>
    </row>
    <row r="344" spans="2:31" x14ac:dyDescent="0.55000000000000004">
      <c r="B344" s="240"/>
      <c r="J34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J109" zoomScale="70" zoomScaleNormal="70" workbookViewId="0">
      <selection activeCell="AC120" sqref="AC12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78"/>
  <sheetViews>
    <sheetView topLeftCell="A2" workbookViewId="0">
      <pane xSplit="2" ySplit="2" topLeftCell="C369" activePane="bottomRight" state="frozen"/>
      <selection activeCell="O24" sqref="O24"/>
      <selection pane="topRight" activeCell="O24" sqref="O24"/>
      <selection pane="bottomLeft" activeCell="O24" sqref="O24"/>
      <selection pane="bottomRight" activeCell="O375" sqref="O37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44393</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44393</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44394</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44394</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x14ac:dyDescent="0.55000000000000004">
      <c r="B376" s="249"/>
      <c r="C376" s="45"/>
      <c r="G376" s="1"/>
      <c r="H376" s="129"/>
      <c r="I376" s="286"/>
      <c r="J376" s="129"/>
      <c r="K376" s="287"/>
      <c r="L376" s="288"/>
      <c r="M376" s="286"/>
      <c r="N376" s="287"/>
      <c r="O376" s="129"/>
      <c r="P376" s="286"/>
      <c r="Q376" s="289"/>
      <c r="R376" s="290"/>
      <c r="S376" s="289"/>
      <c r="T376" s="129"/>
      <c r="U376" s="291"/>
      <c r="V376" s="286"/>
      <c r="W376" s="286"/>
      <c r="X376" s="129"/>
      <c r="Y376" s="286"/>
      <c r="Z376" s="129"/>
    </row>
    <row r="377" spans="1:26" ht="7.5" customHeight="1" x14ac:dyDescent="0.55000000000000004">
      <c r="H377" s="286"/>
      <c r="I377" s="286"/>
      <c r="J377" s="286"/>
      <c r="K377" s="286"/>
      <c r="L377" s="292"/>
      <c r="M377" s="286"/>
      <c r="N377" s="286"/>
      <c r="O377" s="286"/>
      <c r="P377" s="286"/>
      <c r="Q377" s="286"/>
      <c r="R377" s="292"/>
      <c r="S377" s="286"/>
      <c r="T377" s="286"/>
      <c r="U377" s="286"/>
      <c r="V377" s="286"/>
      <c r="W377" s="286"/>
      <c r="X377" s="129"/>
      <c r="Y377" s="286"/>
      <c r="Z377" s="129"/>
    </row>
    <row r="378" spans="1:26" x14ac:dyDescent="0.55000000000000004">
      <c r="H378" s="286"/>
      <c r="I378" s="286"/>
      <c r="J378" s="286"/>
      <c r="K378" s="286"/>
      <c r="L378" s="292"/>
      <c r="M378" s="286"/>
      <c r="N378" s="286"/>
      <c r="O378" s="286"/>
      <c r="P378" s="286"/>
      <c r="Q378" s="286"/>
      <c r="R378" s="292"/>
      <c r="S378" s="286"/>
      <c r="T378" s="286"/>
      <c r="U378" s="286"/>
      <c r="V378" s="286"/>
      <c r="W378" s="286"/>
      <c r="X378" s="129"/>
      <c r="Y378" s="286"/>
      <c r="Z37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2021-07-19T06:58:53Z</dcterms:modified>
</cp:coreProperties>
</file>