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D6D70235-DA94-4FCE-A268-CB11E7865892}"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70" i="5" l="1"/>
  <c r="CP570" i="5"/>
  <c r="CO570" i="5"/>
  <c r="CN570" i="5"/>
  <c r="CM570" i="5"/>
  <c r="CL570" i="5"/>
  <c r="CK570" i="5"/>
  <c r="CJ570" i="5"/>
  <c r="CI570" i="5"/>
  <c r="CH570" i="5"/>
  <c r="CG570" i="5"/>
  <c r="CF570" i="5"/>
  <c r="CE570" i="5"/>
  <c r="CD570" i="5"/>
  <c r="CC570" i="5"/>
  <c r="CB570" i="5"/>
  <c r="CA570" i="5"/>
  <c r="BZ570" i="5"/>
  <c r="BY570" i="5"/>
  <c r="BX570" i="5"/>
  <c r="BW570" i="5"/>
  <c r="BV570" i="5"/>
  <c r="BU570" i="5"/>
  <c r="BS570" i="5"/>
  <c r="BR570" i="5"/>
  <c r="BQ570" i="5"/>
  <c r="BP570" i="5"/>
  <c r="BL570" i="5"/>
  <c r="BO570" i="5" s="1"/>
  <c r="BK570" i="5"/>
  <c r="BN570" i="5" s="1"/>
  <c r="BI570" i="5"/>
  <c r="BG570" i="5" s="1"/>
  <c r="BH570" i="5"/>
  <c r="BF570" i="5"/>
  <c r="BE570" i="5"/>
  <c r="BJ570" i="5" s="1"/>
  <c r="BM570" i="5" s="1"/>
  <c r="BD570" i="5"/>
  <c r="BC570" i="5"/>
  <c r="BA570" i="5"/>
  <c r="AZ570" i="5"/>
  <c r="AX570" i="5"/>
  <c r="AW570" i="5"/>
  <c r="AU570" i="5"/>
  <c r="AS570" i="5"/>
  <c r="AQ570" i="5"/>
  <c r="AO570" i="5"/>
  <c r="AM570" i="5"/>
  <c r="AK570" i="5"/>
  <c r="AI570" i="5"/>
  <c r="AG570" i="5"/>
  <c r="AB571" i="2"/>
  <c r="AA571" i="2"/>
  <c r="Z571" i="2"/>
  <c r="Y571" i="2"/>
  <c r="X571" i="2"/>
  <c r="W571" i="2"/>
  <c r="P571" i="2"/>
  <c r="O571" i="2"/>
  <c r="M571" i="2"/>
  <c r="K571" i="2"/>
  <c r="H571" i="2"/>
  <c r="Y570" i="5"/>
  <c r="Z570" i="5"/>
  <c r="AA570" i="5"/>
  <c r="AB570" i="5"/>
  <c r="AC570" i="5"/>
  <c r="AD570" i="5"/>
  <c r="AE570" i="5" s="1"/>
  <c r="AH333" i="7"/>
  <c r="AF333" i="7"/>
  <c r="I333" i="7"/>
  <c r="B333" i="7" s="1"/>
  <c r="AG333" i="7" s="1"/>
  <c r="Y374" i="6"/>
  <c r="V374" i="6"/>
  <c r="U374" i="6"/>
  <c r="AA570" i="2"/>
  <c r="Z570" i="2"/>
  <c r="X570" i="2"/>
  <c r="W570" i="2"/>
  <c r="AU569" i="5"/>
  <c r="CP569" i="5" s="1"/>
  <c r="AS569" i="5"/>
  <c r="CQ569" i="5" s="1"/>
  <c r="AQ569" i="5"/>
  <c r="CO569" i="5" s="1"/>
  <c r="AO569" i="5"/>
  <c r="AM569" i="5"/>
  <c r="AK569" i="5"/>
  <c r="AI569" i="5"/>
  <c r="CI569" i="5" s="1"/>
  <c r="AG569" i="5"/>
  <c r="P570" i="2"/>
  <c r="CN569" i="5"/>
  <c r="CH569" i="5"/>
  <c r="CG569" i="5"/>
  <c r="CE569" i="5"/>
  <c r="CD569" i="5"/>
  <c r="CC569" i="5"/>
  <c r="CB569" i="5"/>
  <c r="CA569" i="5"/>
  <c r="BZ569" i="5"/>
  <c r="BY569" i="5"/>
  <c r="BX569" i="5"/>
  <c r="BW569" i="5"/>
  <c r="BS569" i="5"/>
  <c r="BR569" i="5"/>
  <c r="BQ569" i="5"/>
  <c r="BP569" i="5"/>
  <c r="BL569" i="5"/>
  <c r="BK569" i="5"/>
  <c r="BH569" i="5"/>
  <c r="BF569" i="5"/>
  <c r="AX569" i="5"/>
  <c r="AD569" i="5"/>
  <c r="CF569" i="5" s="1"/>
  <c r="AC569" i="5"/>
  <c r="AB569" i="5"/>
  <c r="AA569" i="5"/>
  <c r="Z569" i="5"/>
  <c r="CL569" i="5" s="1"/>
  <c r="AH332" i="7"/>
  <c r="AF332" i="7"/>
  <c r="I332" i="7"/>
  <c r="B332" i="7" s="1"/>
  <c r="AG332" i="7" s="1"/>
  <c r="Y373" i="6"/>
  <c r="V373" i="6"/>
  <c r="U373" i="6"/>
  <c r="I571" i="2" l="1"/>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AI567" i="5"/>
  <c r="CI567" i="5" s="1"/>
  <c r="AG568" i="5"/>
  <c r="CG568" i="5" s="1"/>
  <c r="AG567" i="5"/>
  <c r="CN568" i="5"/>
  <c r="CH568" i="5"/>
  <c r="CE568" i="5"/>
  <c r="CD568" i="5"/>
  <c r="CC568" i="5"/>
  <c r="CB568" i="5"/>
  <c r="CA568" i="5"/>
  <c r="BZ568" i="5"/>
  <c r="BY568" i="5"/>
  <c r="BX568" i="5"/>
  <c r="BW568" i="5"/>
  <c r="BS568" i="5"/>
  <c r="BR568" i="5"/>
  <c r="BQ568" i="5"/>
  <c r="BP568" i="5"/>
  <c r="BL568" i="5"/>
  <c r="BK568" i="5"/>
  <c r="BH568" i="5"/>
  <c r="BF568" i="5"/>
  <c r="AX568" i="5"/>
  <c r="CI568" i="5"/>
  <c r="AD568" i="5"/>
  <c r="CF568" i="5" s="1"/>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G567" i="5"/>
  <c r="AD567" i="5"/>
  <c r="CK567" i="5" s="1"/>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AD566" i="5"/>
  <c r="CF566" i="5" s="1"/>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3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3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3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67" i="5"/>
  <c r="Y564" i="5"/>
  <c r="Y568" i="5" s="1"/>
  <c r="Y567" i="5"/>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Y569" i="5" s="1"/>
  <c r="AW565" i="5"/>
  <c r="AW569" i="5" s="1"/>
  <c r="BV443" i="5"/>
  <c r="CK444" i="5"/>
  <c r="BU444" i="5"/>
  <c r="BU573" i="5" s="1"/>
  <c r="CF443" i="5"/>
  <c r="AE57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Y566" i="5"/>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67" i="5"/>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BV56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74" i="5"/>
  <c r="CH378" i="5" l="1"/>
  <c r="CE378" i="5"/>
  <c r="CD378" i="5"/>
  <c r="CC378" i="5"/>
  <c r="CB378" i="5"/>
  <c r="CA378" i="5"/>
  <c r="BZ378" i="5"/>
  <c r="BY378" i="5"/>
  <c r="BX378" i="5"/>
  <c r="BW378" i="5"/>
  <c r="BS378" i="5"/>
  <c r="BR378" i="5"/>
  <c r="BQ378" i="5"/>
  <c r="BP378" i="5"/>
  <c r="BL378" i="5"/>
  <c r="BK378" i="5"/>
  <c r="BH378" i="5"/>
  <c r="BF378" i="5"/>
  <c r="BB574"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38"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38" i="7"/>
  <c r="R338"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38" i="7"/>
  <c r="AC338" i="7"/>
  <c r="AB338" i="7"/>
  <c r="Z338" i="7"/>
  <c r="G338" i="7"/>
  <c r="W338" i="7"/>
  <c r="P338" i="7"/>
  <c r="M338" i="7"/>
  <c r="E338"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4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67" i="5"/>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7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67" i="5"/>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7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76" i="5"/>
  <c r="AD57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67" i="5"/>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67" i="5"/>
  <c r="BC565" i="5"/>
  <c r="BC56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AZ565" i="5"/>
  <c r="AZ56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75" i="5"/>
  <c r="L57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67" i="5"/>
  <c r="BN564" i="5"/>
  <c r="BN568" i="5" s="1"/>
  <c r="BN567" i="5"/>
  <c r="I132" i="6"/>
  <c r="W131" i="6"/>
  <c r="AA108" i="2"/>
  <c r="Z108" i="2"/>
  <c r="X108" i="2"/>
  <c r="W108" i="2"/>
  <c r="P108" i="2"/>
  <c r="BN565" i="5" l="1"/>
  <c r="BN569" i="5" s="1"/>
  <c r="BO565" i="5"/>
  <c r="BO5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N566" i="5"/>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W374" i="6" s="1"/>
  <c r="D338" i="5"/>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BI564" i="5"/>
  <c r="BG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C565" i="5" l="1"/>
  <c r="H312" i="2"/>
  <c r="Y311" i="2"/>
  <c r="M284" i="2"/>
  <c r="AB283" i="2"/>
  <c r="I283" i="2"/>
  <c r="C566" i="5" l="1"/>
  <c r="C567" i="5" s="1"/>
  <c r="D565" i="5"/>
  <c r="BI565" i="5"/>
  <c r="BG565" i="5" s="1"/>
  <c r="H313" i="2"/>
  <c r="Y312" i="2"/>
  <c r="M285" i="2"/>
  <c r="AB284" i="2"/>
  <c r="I284" i="2"/>
  <c r="C568" i="5" l="1"/>
  <c r="C569" i="5" s="1"/>
  <c r="C570" i="5" s="1"/>
  <c r="D570" i="5" s="1"/>
  <c r="BI567" i="5"/>
  <c r="BG567" i="5" s="1"/>
  <c r="D567" i="5"/>
  <c r="D566" i="5"/>
  <c r="BI566" i="5"/>
  <c r="BG566" i="5" s="1"/>
  <c r="Y313" i="2"/>
  <c r="H314" i="2"/>
  <c r="M286" i="2"/>
  <c r="AB285" i="2"/>
  <c r="I285" i="2"/>
  <c r="D569" i="5" l="1"/>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Y564" i="2"/>
  <c r="Y563" i="2"/>
  <c r="Y562" i="2"/>
  <c r="Y561" i="2"/>
  <c r="Y560" i="2"/>
  <c r="Y559" i="2"/>
  <c r="M375" i="2"/>
  <c r="AB374" i="2"/>
  <c r="I374" i="2"/>
  <c r="Y570" i="2" l="1"/>
  <c r="Y569" i="2"/>
  <c r="Y568" i="2"/>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38" i="7"/>
  <c r="S338" i="7"/>
  <c r="Q338" i="7"/>
  <c r="N338" i="7"/>
  <c r="L338" i="7"/>
  <c r="J338" i="7"/>
  <c r="X338" i="7"/>
  <c r="AA338"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38" i="7"/>
  <c r="H338" i="7"/>
  <c r="D338" i="7"/>
  <c r="B295" i="7"/>
  <c r="AG295" i="7" s="1"/>
  <c r="AH295" i="7"/>
  <c r="M559" i="2" l="1"/>
  <c r="M560" i="2" s="1"/>
  <c r="M561" i="2" s="1"/>
  <c r="M562" i="2" s="1"/>
  <c r="M563" i="2" s="1"/>
  <c r="M564" i="2" s="1"/>
  <c r="M565" i="2" s="1"/>
  <c r="AB558" i="2"/>
  <c r="I558" i="2"/>
  <c r="AB557" i="2"/>
  <c r="I557" i="2"/>
  <c r="AB556" i="2"/>
  <c r="I556" i="2"/>
  <c r="AB555" i="2"/>
  <c r="I555" i="2"/>
  <c r="B338" i="7"/>
  <c r="AB554" i="2"/>
  <c r="I554" i="2"/>
  <c r="AB553" i="2"/>
  <c r="I553" i="2"/>
  <c r="AB552" i="2"/>
  <c r="I552" i="2"/>
  <c r="AB551" i="2"/>
  <c r="I551" i="2"/>
  <c r="AB550" i="2"/>
  <c r="I550" i="2"/>
  <c r="AB549" i="2"/>
  <c r="I549" i="2"/>
  <c r="M566" i="2" l="1"/>
  <c r="M567" i="2" s="1"/>
  <c r="M568" i="2" s="1"/>
  <c r="M569" i="2" s="1"/>
  <c r="M570" i="2" s="1"/>
  <c r="AB565" i="2"/>
  <c r="I565" i="2"/>
  <c r="AB564" i="2"/>
  <c r="I564" i="2"/>
  <c r="AB563" i="2"/>
  <c r="I563" i="2"/>
  <c r="AB562" i="2"/>
  <c r="I562" i="2"/>
  <c r="AB561" i="2"/>
  <c r="I561" i="2"/>
  <c r="AB560" i="2"/>
  <c r="I560" i="2"/>
  <c r="AB559" i="2"/>
  <c r="I559" i="2"/>
  <c r="AB570" i="2" l="1"/>
  <c r="I570" i="2"/>
  <c r="AB569" i="2"/>
  <c r="I569" i="2"/>
  <c r="AB568" i="2"/>
  <c r="I568" i="2"/>
  <c r="AB567" i="2"/>
  <c r="I567" i="2"/>
  <c r="AB566" i="2"/>
  <c r="I566" i="2"/>
</calcChain>
</file>

<file path=xl/sharedStrings.xml><?xml version="1.0" encoding="utf-8"?>
<sst xmlns="http://schemas.openxmlformats.org/spreadsheetml/2006/main" count="889" uniqueCount="675">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</sst>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国家衛健委発表に基づく感染状況!$X$27:$X$574</c:f>
              <c:numCache>
                <c:formatCode>#,##0_);[Red]\(#,##0\)</c:formatCode>
                <c:ptCount val="5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国家衛健委発表に基づく感染状況!$Y$27:$Y$574</c:f>
              <c:numCache>
                <c:formatCode>General</c:formatCode>
                <c:ptCount val="5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省市別輸入症例数変化!$C$2:$C$336</c:f>
              <c:numCache>
                <c:formatCode>m"月"d"日"</c:formatCode>
                <c:ptCount val="3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numCache>
            </c:numRef>
          </c:cat>
          <c:val>
            <c:numRef>
              <c:f>省市別輸入症例数変化!$D$2:$D$336</c:f>
              <c:numCache>
                <c:formatCode>General</c:formatCode>
                <c:ptCount val="33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省市別輸入症例数変化!$C$2:$C$336</c:f>
              <c:numCache>
                <c:formatCode>m"月"d"日"</c:formatCode>
                <c:ptCount val="3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numCache>
            </c:numRef>
          </c:cat>
          <c:val>
            <c:numRef>
              <c:f>省市別輸入症例数変化!$E$2:$E$336</c:f>
              <c:numCache>
                <c:formatCode>General</c:formatCode>
                <c:ptCount val="33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省市別輸入症例数変化!$C$2:$C$336</c:f>
              <c:numCache>
                <c:formatCode>m"月"d"日"</c:formatCode>
                <c:ptCount val="3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numCache>
            </c:numRef>
          </c:cat>
          <c:val>
            <c:numRef>
              <c:f>省市別輸入症例数変化!$F$2:$F$336</c:f>
              <c:numCache>
                <c:formatCode>General</c:formatCode>
                <c:ptCount val="33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省市別輸入症例数変化!$C$2:$C$336</c:f>
              <c:numCache>
                <c:formatCode>m"月"d"日"</c:formatCode>
                <c:ptCount val="3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numCache>
            </c:numRef>
          </c:cat>
          <c:val>
            <c:numRef>
              <c:f>省市別輸入症例数変化!$G$2:$G$336</c:f>
              <c:numCache>
                <c:formatCode>General</c:formatCode>
                <c:ptCount val="33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省市別輸入症例数変化!$C$2:$C$336</c:f>
              <c:numCache>
                <c:formatCode>m"月"d"日"</c:formatCode>
                <c:ptCount val="3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numCache>
            </c:numRef>
          </c:cat>
          <c:val>
            <c:numRef>
              <c:f>省市別輸入症例数変化!$H$2:$H$336</c:f>
              <c:numCache>
                <c:formatCode>General</c:formatCode>
                <c:ptCount val="33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省市別輸入症例数変化!$C$2:$C$336</c:f>
              <c:numCache>
                <c:formatCode>m"月"d"日"</c:formatCode>
                <c:ptCount val="3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numCache>
            </c:numRef>
          </c:cat>
          <c:val>
            <c:numRef>
              <c:f>省市別輸入症例数変化!$I$2:$I$336</c:f>
              <c:numCache>
                <c:formatCode>0_);[Red]\(0\)</c:formatCode>
                <c:ptCount val="33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省市別輸入症例数変化!$AF$2:$AF$335</c:f>
              <c:numCache>
                <c:formatCode>m"月"d"日"</c:formatCode>
                <c:ptCount val="3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3" formatCode="General">
                  <c:v>1</c:v>
                </c:pt>
              </c:numCache>
            </c:numRef>
          </c:cat>
          <c:val>
            <c:numRef>
              <c:f>省市別輸入症例数変化!$AG$2:$AG$335</c:f>
              <c:numCache>
                <c:formatCode>0_);[Red]\(0\)</c:formatCode>
                <c:ptCount val="33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省市別輸入症例数変化!$AF$2:$AF$335</c:f>
              <c:numCache>
                <c:formatCode>m"月"d"日"</c:formatCode>
                <c:ptCount val="3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3" formatCode="General">
                  <c:v>1</c:v>
                </c:pt>
              </c:numCache>
            </c:numRef>
          </c:cat>
          <c:val>
            <c:numRef>
              <c:f>省市別輸入症例数変化!$AH$2:$AH$335</c:f>
              <c:numCache>
                <c:formatCode>General</c:formatCode>
                <c:ptCount val="33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香港マカオ台湾の患者・海外輸入症例・無症状病原体保有者!$BQ$29:$BQ$572</c:f>
              <c:numCache>
                <c:formatCode>General</c:formatCode>
                <c:ptCount val="54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香港マカオ台湾の患者・海外輸入症例・無症状病原体保有者!$BR$29:$BR$572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11677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香港マカオ台湾の患者・海外輸入症例・無症状病原体保有者!$BS$29:$BS$572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新疆の情況!$U$6:$U$376</c:f>
              <c:strCache>
                <c:ptCount val="3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strCache>
            </c:strRef>
          </c:cat>
          <c:val>
            <c:numRef>
              <c:f>新疆の情況!$V$6:$V$376</c:f>
              <c:numCache>
                <c:formatCode>General</c:formatCode>
                <c:ptCount val="37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新疆の情況!$U$6:$U$376</c:f>
              <c:strCache>
                <c:ptCount val="3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strCache>
            </c:strRef>
          </c:cat>
          <c:val>
            <c:numRef>
              <c:f>新疆の情況!$Y$6:$Y$376</c:f>
              <c:numCache>
                <c:formatCode>General</c:formatCode>
                <c:ptCount val="37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新疆の情況!$U$6:$U$376</c:f>
              <c:strCache>
                <c:ptCount val="3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strCache>
            </c:strRef>
          </c:cat>
          <c:val>
            <c:numRef>
              <c:f>新疆の情況!$W$6:$W$376</c:f>
              <c:numCache>
                <c:formatCode>General</c:formatCode>
                <c:ptCount val="37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新疆の情況!$U$6:$U$376</c:f>
              <c:strCache>
                <c:ptCount val="3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strCache>
            </c:strRef>
          </c:cat>
          <c:val>
            <c:numRef>
              <c:f>新疆の情況!$X$6:$X$376</c:f>
              <c:numCache>
                <c:formatCode>General</c:formatCode>
                <c:ptCount val="37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新疆の情況!$U$6:$U$376</c:f>
              <c:strCache>
                <c:ptCount val="3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7月16日</c:v>
                </c:pt>
              </c:strCache>
            </c:strRef>
          </c:cat>
          <c:val>
            <c:numRef>
              <c:f>新疆の情況!$Z$6:$Z$376</c:f>
              <c:numCache>
                <c:formatCode>General</c:formatCode>
                <c:ptCount val="37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国家衛健委発表に基づく感染状況!$X$27:$X$574</c:f>
              <c:numCache>
                <c:formatCode>#,##0_);[Red]\(#,##0\)</c:formatCode>
                <c:ptCount val="5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国家衛健委発表に基づく感染状況!$Y$27:$Y$574</c:f>
              <c:numCache>
                <c:formatCode>General</c:formatCode>
                <c:ptCount val="5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国家衛健委発表に基づく感染状況!$AA$27:$AA$574</c:f>
              <c:numCache>
                <c:formatCode>General</c:formatCode>
                <c:ptCount val="5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国家衛健委発表に基づく感染状況!$AB$27:$AB$574</c:f>
              <c:numCache>
                <c:formatCode>General</c:formatCode>
                <c:ptCount val="5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国家衛健委発表に基づく感染状況!$X$27:$X$574</c:f>
              <c:numCache>
                <c:formatCode>#,##0_);[Red]\(#,##0\)</c:formatCode>
                <c:ptCount val="5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国家衛健委発表に基づく感染状況!$Y$27:$Y$574</c:f>
              <c:numCache>
                <c:formatCode>General</c:formatCode>
                <c:ptCount val="5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国家衛健委発表に基づく感染状況!$AA$27:$AA$574</c:f>
              <c:numCache>
                <c:formatCode>General</c:formatCode>
                <c:ptCount val="5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国家衛健委発表に基づく感染状況!$AB$27:$AB$574</c:f>
              <c:numCache>
                <c:formatCode>General</c:formatCode>
                <c:ptCount val="5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国家衛健委発表に基づく感染状況!$AA$27:$AA$574</c:f>
              <c:numCache>
                <c:formatCode>General</c:formatCode>
                <c:ptCount val="5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国家衛健委発表に基づく感染状況!$AB$27:$AB$574</c:f>
              <c:numCache>
                <c:formatCode>General</c:formatCode>
                <c:ptCount val="5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国家衛健委発表に基づく感染状況!$X$27:$X$574</c:f>
              <c:numCache>
                <c:formatCode>#,##0_);[Red]\(#,##0\)</c:formatCode>
                <c:ptCount val="5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国家衛健委発表に基づく感染状況!$Y$27:$Y$574</c:f>
              <c:numCache>
                <c:formatCode>General</c:formatCode>
                <c:ptCount val="5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国家衛健委発表に基づく感染状況!$AA$27:$AA$574</c:f>
              <c:numCache>
                <c:formatCode>General</c:formatCode>
                <c:ptCount val="5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国家衛健委発表に基づく感染状況!$Z$27:$Z$574</c:f>
              <c:numCache>
                <c:formatCode>m"月"d"日"</c:formatCode>
                <c:ptCount val="5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numCache>
            </c:numRef>
          </c:cat>
          <c:val>
            <c:numRef>
              <c:f>国家衛健委発表に基づく感染状況!$AB$27:$AB$574</c:f>
              <c:numCache>
                <c:formatCode>General</c:formatCode>
                <c:ptCount val="5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香港マカオ台湾の患者・海外輸入症例・無症状病原体保有者!$CI$29:$CI$572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香港マカオ台湾の患者・海外輸入症例・無症状病原体保有者!$CF$29:$CF$572</c:f>
              <c:numCache>
                <c:formatCode>General</c:formatCode>
                <c:ptCount val="54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5</c:v>
                </c:pt>
                <c:pt idx="539">
                  <c:v>4</c:v>
                </c:pt>
                <c:pt idx="540">
                  <c:v>5</c:v>
                </c:pt>
                <c:pt idx="541">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香港マカオ台湾の患者・海外輸入症例・無症状病原体保有者!$CG$29:$CG$572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香港マカオ台湾の患者・海外輸入症例・無症状病原体保有者!$BE$70:$BE$572</c:f>
              <c:numCache>
                <c:formatCode>m"月"d"日"</c:formatCode>
                <c:ptCount val="50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numCache>
            </c:numRef>
          </c:cat>
          <c:val>
            <c:numRef>
              <c:f>香港マカオ台湾の患者・海外輸入症例・無症状病原体保有者!$BF$70:$BF$572</c:f>
              <c:numCache>
                <c:formatCode>General</c:formatCode>
                <c:ptCount val="50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香港マカオ台湾の患者・海外輸入症例・無症状病原体保有者!$BE$70:$BE$572</c:f>
              <c:numCache>
                <c:formatCode>m"月"d"日"</c:formatCode>
                <c:ptCount val="50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numCache>
            </c:numRef>
          </c:cat>
          <c:val>
            <c:numRef>
              <c:f>香港マカオ台湾の患者・海外輸入症例・無症状病原体保有者!$BG$70:$BG$572</c:f>
              <c:numCache>
                <c:formatCode>General</c:formatCode>
                <c:ptCount val="50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香港マカオ台湾の患者・海外輸入症例・無症状病原体保有者!$BX$29:$BX$572</c:f>
              <c:numCache>
                <c:formatCode>General</c:formatCode>
                <c:ptCount val="54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香港マカオ台湾の患者・海外輸入症例・無症状病原体保有者!$BY$29:$BY$572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香港マカオ台湾の患者・海外輸入症例・無症状病原体保有者!$BZ$29:$BZ$572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香港マカオ台湾の患者・海外輸入症例・無症状病原体保有者!$CB$29:$CB$572</c:f>
              <c:numCache>
                <c:formatCode>General</c:formatCode>
                <c:ptCount val="54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香港マカオ台湾の患者・海外輸入症例・無症状病原体保有者!$CC$29:$CC$572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香港マカオ台湾の患者・海外輸入症例・無症状病原体保有者!$CD$29:$CD$572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香港マカオ台湾の患者・海外輸入症例・無症状病原体保有者!$CI$29:$CI$572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香港マカオ台湾の患者・海外輸入症例・無症状病原体保有者!$CF$29:$CF$572</c:f>
              <c:numCache>
                <c:formatCode>General</c:formatCode>
                <c:ptCount val="54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5</c:v>
                </c:pt>
                <c:pt idx="539">
                  <c:v>4</c:v>
                </c:pt>
                <c:pt idx="540">
                  <c:v>5</c:v>
                </c:pt>
                <c:pt idx="541">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香港マカオ台湾の患者・海外輸入症例・無症状病原体保有者!$CE$29:$CE$572</c:f>
              <c:numCache>
                <c:formatCode>m"月"d"日"</c:formatCode>
                <c:ptCount val="5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numCache>
            </c:numRef>
          </c:cat>
          <c:val>
            <c:numRef>
              <c:f>香港マカオ台湾の患者・海外輸入症例・無症状病原体保有者!$CG$29:$CG$572</c:f>
              <c:numCache>
                <c:formatCode>General</c:formatCode>
                <c:ptCount val="5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83"/>
  <sheetViews>
    <sheetView zoomScaleNormal="100" workbookViewId="0">
      <pane xSplit="2" ySplit="5" topLeftCell="C563" activePane="bottomRight" state="frozen"/>
      <selection pane="topRight" activeCell="C1" sqref="C1"/>
      <selection pane="bottomLeft" activeCell="A8" sqref="A8"/>
      <selection pane="bottomRight" activeCell="C571" sqref="C57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44395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X571"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c r="C572" s="48"/>
      <c r="D572" s="84"/>
      <c r="E572" s="110"/>
      <c r="F572" s="57"/>
      <c r="G572" s="48"/>
      <c r="H572" s="89"/>
      <c r="I572" s="89"/>
      <c r="J572" s="48"/>
      <c r="K572" s="56"/>
      <c r="L572" s="48"/>
      <c r="M572" s="89"/>
      <c r="N572" s="48"/>
      <c r="O572" s="89"/>
      <c r="P572" s="111"/>
      <c r="Q572" s="57"/>
      <c r="R572" s="48"/>
      <c r="S572" s="118"/>
      <c r="T572" s="57"/>
      <c r="U572" s="78"/>
      <c r="W572" s="1"/>
      <c r="X572" s="122"/>
      <c r="Z572" s="123"/>
    </row>
    <row r="573" spans="2:29" x14ac:dyDescent="0.55000000000000004">
      <c r="B573" s="77"/>
      <c r="C573" s="59"/>
      <c r="D573" s="49"/>
      <c r="E573" s="61"/>
      <c r="F573" s="60"/>
      <c r="G573" s="59"/>
      <c r="H573" s="61"/>
      <c r="I573" s="55"/>
      <c r="J573" s="59"/>
      <c r="K573" s="61"/>
      <c r="L573" s="59"/>
      <c r="M573" s="61"/>
      <c r="N573" s="48"/>
      <c r="O573" s="60"/>
      <c r="P573" s="124"/>
      <c r="Q573" s="60"/>
      <c r="R573" s="48"/>
      <c r="S573" s="60"/>
      <c r="T573" s="60"/>
      <c r="U573" s="78"/>
    </row>
    <row r="574" spans="2:29" ht="9.5" customHeight="1" thickBot="1" x14ac:dyDescent="0.6">
      <c r="B574" s="66"/>
      <c r="C574" s="79"/>
      <c r="D574" s="80"/>
      <c r="E574" s="82"/>
      <c r="F574" s="95"/>
      <c r="G574" s="79"/>
      <c r="H574" s="82"/>
      <c r="I574" s="82"/>
      <c r="J574" s="79"/>
      <c r="K574" s="82"/>
      <c r="L574" s="79"/>
      <c r="M574" s="82"/>
      <c r="N574" s="83"/>
      <c r="O574" s="81"/>
      <c r="P574" s="94"/>
      <c r="Q574" s="95"/>
      <c r="R574" s="120"/>
      <c r="S574" s="95"/>
      <c r="T574" s="95"/>
      <c r="U574" s="67"/>
    </row>
    <row r="576" spans="2:29" ht="13" customHeight="1" x14ac:dyDescent="0.55000000000000004">
      <c r="E576" s="112"/>
      <c r="F576" s="113"/>
      <c r="G576" s="112" t="s">
        <v>80</v>
      </c>
      <c r="H576" s="113"/>
      <c r="I576" s="113"/>
      <c r="J576" s="113"/>
      <c r="U576" s="72"/>
    </row>
    <row r="577" spans="2:10" ht="13" customHeight="1" x14ac:dyDescent="0.55000000000000004">
      <c r="E577" s="112" t="s">
        <v>98</v>
      </c>
      <c r="F577" s="113"/>
      <c r="G577" s="293" t="s">
        <v>79</v>
      </c>
      <c r="H577" s="294"/>
      <c r="I577" s="112" t="s">
        <v>106</v>
      </c>
      <c r="J577" s="113"/>
    </row>
    <row r="578" spans="2:10" ht="13" customHeight="1" x14ac:dyDescent="0.55000000000000004">
      <c r="B578" s="130"/>
      <c r="E578" s="114" t="s">
        <v>108</v>
      </c>
      <c r="F578" s="113"/>
      <c r="G578" s="115"/>
      <c r="H578" s="115"/>
      <c r="I578" s="112" t="s">
        <v>107</v>
      </c>
      <c r="J578" s="113"/>
    </row>
    <row r="579" spans="2:10" ht="18.5" customHeight="1" x14ac:dyDescent="0.55000000000000004">
      <c r="E579" s="112" t="s">
        <v>96</v>
      </c>
      <c r="F579" s="113"/>
      <c r="G579" s="112" t="s">
        <v>97</v>
      </c>
      <c r="H579" s="113"/>
      <c r="I579" s="113"/>
      <c r="J579" s="113"/>
    </row>
    <row r="580" spans="2:10" ht="13" customHeight="1" x14ac:dyDescent="0.55000000000000004">
      <c r="E580" s="112" t="s">
        <v>98</v>
      </c>
      <c r="F580" s="113"/>
      <c r="G580" s="112" t="s">
        <v>99</v>
      </c>
      <c r="H580" s="113"/>
      <c r="I580" s="113"/>
      <c r="J580" s="113"/>
    </row>
    <row r="581" spans="2:10" ht="13" customHeight="1" x14ac:dyDescent="0.55000000000000004">
      <c r="E581" s="112" t="s">
        <v>98</v>
      </c>
      <c r="F581" s="113"/>
      <c r="G581" s="112" t="s">
        <v>100</v>
      </c>
      <c r="H581" s="113"/>
      <c r="I581" s="113"/>
      <c r="J581" s="113"/>
    </row>
    <row r="582" spans="2:10" ht="13" customHeight="1" x14ac:dyDescent="0.55000000000000004">
      <c r="E582" s="112" t="s">
        <v>101</v>
      </c>
      <c r="F582" s="113"/>
      <c r="G582" s="112" t="s">
        <v>102</v>
      </c>
      <c r="H582" s="113"/>
      <c r="I582" s="113"/>
      <c r="J582" s="113"/>
    </row>
    <row r="583" spans="2:10" ht="13" customHeight="1" x14ac:dyDescent="0.55000000000000004">
      <c r="E583" s="112" t="s">
        <v>103</v>
      </c>
      <c r="F583" s="113"/>
      <c r="G583" s="112" t="s">
        <v>104</v>
      </c>
      <c r="H583" s="113"/>
      <c r="I583" s="113"/>
      <c r="J583" s="113"/>
    </row>
  </sheetData>
  <mergeCells count="12">
    <mergeCell ref="G577:H57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76"/>
  <sheetViews>
    <sheetView topLeftCell="A4" zoomScale="96" zoomScaleNormal="96" workbookViewId="0">
      <pane xSplit="1" ySplit="4" topLeftCell="B565" activePane="bottomRight" state="frozen"/>
      <selection activeCell="A4" sqref="A4"/>
      <selection pane="topRight" activeCell="B4" sqref="B4"/>
      <selection pane="bottomLeft" activeCell="A8" sqref="A8"/>
      <selection pane="bottomRight" activeCell="A571" sqref="A571:I57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ref="AD566" si="7232">+AF566-AF565</f>
        <v>1</v>
      </c>
      <c r="AE566" s="243">
        <f t="shared" ref="AE566:AE568" si="7233">+AE565+AD566</f>
        <v>10747</v>
      </c>
      <c r="AF566" s="155">
        <v>11952</v>
      </c>
      <c r="AG566" s="184">
        <f t="shared" ref="AG566:AG568" si="7234">+AH566-AH565</f>
        <v>3</v>
      </c>
      <c r="AH566" s="155">
        <v>11665</v>
      </c>
      <c r="AI566" s="184">
        <f t="shared" ref="AI566:AI568" si="7235">+AJ566-AJ565</f>
        <v>0</v>
      </c>
      <c r="AJ566" s="185">
        <v>212</v>
      </c>
      <c r="AK566" s="186">
        <f t="shared" ref="AK566:AK568" si="7236">+AL566-AL565</f>
        <v>0</v>
      </c>
      <c r="AL566" s="155">
        <v>55</v>
      </c>
      <c r="AM566" s="184">
        <f t="shared" ref="AM566:AM568" si="7237">+AN566-AN565</f>
        <v>0</v>
      </c>
      <c r="AN566" s="155">
        <v>53</v>
      </c>
      <c r="AO566" s="184">
        <f t="shared" ref="AO566:AO568" si="7238">+AP566-AP565</f>
        <v>0</v>
      </c>
      <c r="AP566" s="187">
        <v>0</v>
      </c>
      <c r="AQ566" s="186">
        <f t="shared" ref="AQ566:AQ568" si="7239">+AR566-AR565</f>
        <v>29</v>
      </c>
      <c r="AR566" s="155">
        <v>15302</v>
      </c>
      <c r="AS566" s="184">
        <f t="shared" ref="AS566:AS568" si="7240">+AT566-AT565</f>
        <v>51</v>
      </c>
      <c r="AT566" s="155">
        <v>11901</v>
      </c>
      <c r="AU566" s="184">
        <f t="shared" ref="AU566:AU568" si="7241">+AV566-AV565</f>
        <v>6</v>
      </c>
      <c r="AV566" s="188">
        <v>747</v>
      </c>
      <c r="AW566" s="238">
        <f t="shared" si="7126"/>
        <v>405</v>
      </c>
      <c r="AX566" s="237">
        <f t="shared" ref="AX566:AX567" si="7242">+A566</f>
        <v>44390</v>
      </c>
      <c r="AY566" s="6">
        <v>0</v>
      </c>
      <c r="AZ566" s="238">
        <f t="shared" ref="AZ566" si="7243">+AZ565+AY566</f>
        <v>410</v>
      </c>
      <c r="BA566" s="238">
        <f t="shared" si="7129"/>
        <v>349</v>
      </c>
      <c r="BB566" s="130">
        <v>0</v>
      </c>
      <c r="BC566" s="27">
        <f t="shared" ref="BC566" si="7244">+BC565+BB566</f>
        <v>964</v>
      </c>
      <c r="BD566" s="238">
        <f t="shared" si="7131"/>
        <v>384</v>
      </c>
      <c r="BE566" s="229">
        <f t="shared" ref="BE566:BE567" si="7245">+Z566</f>
        <v>44390</v>
      </c>
      <c r="BF566" s="132">
        <f t="shared" ref="BF566:BF567" si="7246">+B566</f>
        <v>23</v>
      </c>
      <c r="BG566" s="132">
        <f t="shared" ref="BG566:BG567" si="7247">+BI566</f>
        <v>6865</v>
      </c>
      <c r="BH566" s="229">
        <f t="shared" ref="BH566:BH567" si="7248">+A566</f>
        <v>44390</v>
      </c>
      <c r="BI566" s="132">
        <f t="shared" ref="BI566:BI567" si="7249">+C566</f>
        <v>6865</v>
      </c>
      <c r="BJ566" s="1">
        <f t="shared" ref="BJ566:BJ567" si="7250">+BE566</f>
        <v>44390</v>
      </c>
      <c r="BK566">
        <f t="shared" ref="BK566:BK567" si="7251">+L566</f>
        <v>9</v>
      </c>
      <c r="BL566">
        <f t="shared" ref="BL566:BL567" si="7252">+M566</f>
        <v>9</v>
      </c>
      <c r="BM566" s="1">
        <f t="shared" ref="BM566:BM567" si="7253">+BJ566</f>
        <v>44390</v>
      </c>
      <c r="BN566">
        <f t="shared" ref="BN566" si="7254">+BN565+BK566</f>
        <v>10567</v>
      </c>
      <c r="BO566">
        <f t="shared" ref="BO566" si="7255">+BO565+BL566</f>
        <v>6004</v>
      </c>
      <c r="BP566" s="179">
        <f t="shared" ref="BP566:BP567" si="7256">+A566</f>
        <v>44390</v>
      </c>
      <c r="BQ566">
        <f t="shared" ref="BQ566:BQ567" si="7257">+AF566</f>
        <v>11952</v>
      </c>
      <c r="BR566">
        <f t="shared" ref="BR566:BR567" si="7258">+AH566</f>
        <v>11665</v>
      </c>
      <c r="BS566">
        <f t="shared" ref="BS566:BS567" si="7259">+AJ566</f>
        <v>212</v>
      </c>
      <c r="BT566">
        <v>15</v>
      </c>
      <c r="BU566">
        <f t="shared" ref="BU566:BU567" si="7260">+AD566</f>
        <v>1</v>
      </c>
      <c r="BV566">
        <f t="shared" ref="BV566" si="7261">+BV565+BU566</f>
        <v>802</v>
      </c>
      <c r="BW566" s="179">
        <f t="shared" ref="BW566:BW567" si="7262">+A566</f>
        <v>44390</v>
      </c>
      <c r="BX566">
        <f t="shared" ref="BX566:BX567" si="7263">+AL566</f>
        <v>55</v>
      </c>
      <c r="BY566">
        <f t="shared" ref="BY566:BY567" si="7264">+AN566</f>
        <v>53</v>
      </c>
      <c r="BZ566">
        <f t="shared" ref="BZ566:BZ567" si="7265">+AP566</f>
        <v>0</v>
      </c>
      <c r="CA566" s="179">
        <f t="shared" ref="CA566:CA567" si="7266">+A566</f>
        <v>44390</v>
      </c>
      <c r="CB566">
        <f t="shared" ref="CB566:CB567" si="7267">+AR566</f>
        <v>15302</v>
      </c>
      <c r="CC566">
        <f t="shared" ref="CC566:CC567" si="7268">+AT566</f>
        <v>11901</v>
      </c>
      <c r="CD566">
        <f t="shared" ref="CD566:CD567" si="7269">+AV566</f>
        <v>747</v>
      </c>
      <c r="CE566" s="179">
        <f t="shared" ref="CE566:CE567" si="7270">+A566</f>
        <v>44390</v>
      </c>
      <c r="CF566">
        <f t="shared" ref="CF566:CF567" si="7271">+AD566</f>
        <v>1</v>
      </c>
      <c r="CG566">
        <f t="shared" ref="CG566:CG567" si="7272">+AG566</f>
        <v>3</v>
      </c>
      <c r="CH566" s="179">
        <f t="shared" ref="CH566:CH567" si="7273">+A566</f>
        <v>44390</v>
      </c>
      <c r="CI566">
        <f t="shared" ref="CI566:CI567" si="7274">+AI566</f>
        <v>0</v>
      </c>
      <c r="CJ566" s="1">
        <f t="shared" ref="CJ566:CJ567" si="7275">+Z566</f>
        <v>44390</v>
      </c>
      <c r="CK566" s="282">
        <f t="shared" ref="CK566:CK567" si="7276">+AD566</f>
        <v>1</v>
      </c>
      <c r="CL566" s="1">
        <f t="shared" ref="CL566:CL567" si="7277">+Z566</f>
        <v>44390</v>
      </c>
      <c r="CM566" s="283">
        <f t="shared" ref="CM566:CM567" si="7278">+AI566</f>
        <v>0</v>
      </c>
      <c r="CN566" s="179">
        <f t="shared" ref="CN566:CN567" si="7279">+A566</f>
        <v>44390</v>
      </c>
      <c r="CO566">
        <f t="shared" ref="CO566:CO567" si="7280">+AQ566</f>
        <v>29</v>
      </c>
      <c r="CP566">
        <f t="shared" ref="CP566:CP567" si="7281">+AU566</f>
        <v>6</v>
      </c>
      <c r="CQ566">
        <f t="shared" ref="CQ566:CQ567" si="7282">+AS566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3">+Y563+1</f>
        <v>376</v>
      </c>
      <c r="Z567" s="75">
        <f t="shared" si="7228"/>
        <v>44391</v>
      </c>
      <c r="AA567" s="230">
        <f t="shared" si="7229"/>
        <v>27338</v>
      </c>
      <c r="AB567" s="230">
        <f t="shared" si="7230"/>
        <v>23686</v>
      </c>
      <c r="AC567" s="231">
        <f t="shared" si="7231"/>
        <v>965</v>
      </c>
      <c r="AD567" s="183">
        <f t="shared" ref="AD567" si="7284">+AF567-AF563</f>
        <v>5</v>
      </c>
      <c r="AE567" s="243">
        <f t="shared" si="7233"/>
        <v>10752</v>
      </c>
      <c r="AF567" s="155">
        <v>11955</v>
      </c>
      <c r="AG567" s="184">
        <f t="shared" si="7234"/>
        <v>4</v>
      </c>
      <c r="AH567" s="155">
        <v>11669</v>
      </c>
      <c r="AI567" s="184">
        <f t="shared" si="7235"/>
        <v>0</v>
      </c>
      <c r="AJ567" s="185">
        <v>212</v>
      </c>
      <c r="AK567" s="186">
        <f t="shared" si="7236"/>
        <v>0</v>
      </c>
      <c r="AL567" s="155">
        <v>55</v>
      </c>
      <c r="AM567" s="184">
        <f t="shared" si="7237"/>
        <v>0</v>
      </c>
      <c r="AN567" s="155">
        <v>53</v>
      </c>
      <c r="AO567" s="184">
        <f t="shared" si="7238"/>
        <v>0</v>
      </c>
      <c r="AP567" s="187">
        <v>0</v>
      </c>
      <c r="AQ567" s="186">
        <f t="shared" si="7239"/>
        <v>26</v>
      </c>
      <c r="AR567" s="155">
        <v>15328</v>
      </c>
      <c r="AS567" s="184">
        <f t="shared" si="7240"/>
        <v>63</v>
      </c>
      <c r="AT567" s="155">
        <v>11964</v>
      </c>
      <c r="AU567" s="184">
        <f t="shared" si="7241"/>
        <v>6</v>
      </c>
      <c r="AV567" s="188">
        <v>753</v>
      </c>
      <c r="AW567" s="238">
        <f t="shared" ref="AW567:AW570" si="7285">+AW563+1</f>
        <v>403</v>
      </c>
      <c r="AX567" s="237">
        <f t="shared" si="7242"/>
        <v>44391</v>
      </c>
      <c r="AY567" s="6">
        <v>0</v>
      </c>
      <c r="AZ567" s="238">
        <f t="shared" ref="AZ567" si="7286">+AZ563+AY567</f>
        <v>410</v>
      </c>
      <c r="BA567" s="238">
        <f t="shared" ref="BA567:BA570" si="7287">+BA563+1</f>
        <v>347</v>
      </c>
      <c r="BB567" s="130">
        <v>0</v>
      </c>
      <c r="BC567" s="27">
        <f t="shared" ref="BC567" si="7288">+BC563+BB567</f>
        <v>964</v>
      </c>
      <c r="BD567" s="238">
        <f t="shared" ref="BD567:BD570" si="7289">+BD563+1</f>
        <v>382</v>
      </c>
      <c r="BE567" s="229">
        <f t="shared" si="7245"/>
        <v>44391</v>
      </c>
      <c r="BF567" s="132">
        <f t="shared" si="7246"/>
        <v>23</v>
      </c>
      <c r="BG567" s="132">
        <f t="shared" si="7247"/>
        <v>6888</v>
      </c>
      <c r="BH567" s="229">
        <f t="shared" si="7248"/>
        <v>44391</v>
      </c>
      <c r="BI567" s="132">
        <f t="shared" si="7249"/>
        <v>6888</v>
      </c>
      <c r="BJ567" s="1">
        <f t="shared" si="7250"/>
        <v>44391</v>
      </c>
      <c r="BK567">
        <f t="shared" si="7251"/>
        <v>8</v>
      </c>
      <c r="BL567">
        <f t="shared" si="7252"/>
        <v>8</v>
      </c>
      <c r="BM567" s="1">
        <f t="shared" si="7253"/>
        <v>44391</v>
      </c>
      <c r="BN567">
        <f t="shared" ref="BN567" si="7290">+BN563+BK567</f>
        <v>10529</v>
      </c>
      <c r="BO567">
        <f t="shared" ref="BO567" si="7291">+BO563+BL567</f>
        <v>5966</v>
      </c>
      <c r="BP567" s="179">
        <f t="shared" si="7256"/>
        <v>44391</v>
      </c>
      <c r="BQ567">
        <f t="shared" si="7257"/>
        <v>11955</v>
      </c>
      <c r="BR567">
        <f t="shared" si="7258"/>
        <v>11669</v>
      </c>
      <c r="BS567">
        <f t="shared" si="7259"/>
        <v>212</v>
      </c>
      <c r="BT567">
        <v>15</v>
      </c>
      <c r="BU567">
        <f t="shared" si="7260"/>
        <v>5</v>
      </c>
      <c r="BV567">
        <f t="shared" ref="BV567" si="7292">+BV563+BU567</f>
        <v>805</v>
      </c>
      <c r="BW567" s="179">
        <f t="shared" si="7262"/>
        <v>44391</v>
      </c>
      <c r="BX567">
        <f t="shared" si="7263"/>
        <v>55</v>
      </c>
      <c r="BY567">
        <f t="shared" si="7264"/>
        <v>53</v>
      </c>
      <c r="BZ567">
        <f t="shared" si="7265"/>
        <v>0</v>
      </c>
      <c r="CA567" s="179">
        <f t="shared" si="7266"/>
        <v>44391</v>
      </c>
      <c r="CB567">
        <f t="shared" si="7267"/>
        <v>15328</v>
      </c>
      <c r="CC567">
        <f t="shared" si="7268"/>
        <v>11964</v>
      </c>
      <c r="CD567">
        <f t="shared" si="7269"/>
        <v>753</v>
      </c>
      <c r="CE567" s="179">
        <f t="shared" si="7270"/>
        <v>44391</v>
      </c>
      <c r="CF567">
        <f t="shared" si="7271"/>
        <v>5</v>
      </c>
      <c r="CG567">
        <f t="shared" si="7272"/>
        <v>4</v>
      </c>
      <c r="CH567" s="179">
        <f t="shared" si="7273"/>
        <v>44391</v>
      </c>
      <c r="CI567">
        <f t="shared" si="7274"/>
        <v>0</v>
      </c>
      <c r="CJ567" s="1">
        <f t="shared" si="7275"/>
        <v>44391</v>
      </c>
      <c r="CK567" s="282">
        <f t="shared" si="7276"/>
        <v>5</v>
      </c>
      <c r="CL567" s="1">
        <f t="shared" si="7277"/>
        <v>44391</v>
      </c>
      <c r="CM567" s="283">
        <f t="shared" si="7278"/>
        <v>0</v>
      </c>
      <c r="CN567" s="179">
        <f t="shared" si="7279"/>
        <v>44391</v>
      </c>
      <c r="CO567">
        <f t="shared" si="7280"/>
        <v>26</v>
      </c>
      <c r="CP567">
        <f t="shared" si="7281"/>
        <v>6</v>
      </c>
      <c r="CQ567">
        <f t="shared" si="7282"/>
        <v>63</v>
      </c>
    </row>
    <row r="568" spans="1:95" ht="18" customHeight="1" x14ac:dyDescent="0.55000000000000004">
      <c r="A568" s="179">
        <v>44392</v>
      </c>
      <c r="B568" s="240">
        <v>36</v>
      </c>
      <c r="C568" s="154">
        <f t="shared" si="7226"/>
        <v>6924</v>
      </c>
      <c r="D568" s="154">
        <f>+C568-F568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3"/>
        <v>377</v>
      </c>
      <c r="Z568" s="75">
        <f t="shared" ref="Z568" si="7293">+A568</f>
        <v>44392</v>
      </c>
      <c r="AA568" s="230">
        <f t="shared" ref="AA568" si="7294">+AF568+AL568+AR568</f>
        <v>27356</v>
      </c>
      <c r="AB568" s="230">
        <f t="shared" ref="AB568" si="7295">+AH568+AN568+AT568</f>
        <v>23811</v>
      </c>
      <c r="AC568" s="231">
        <f t="shared" ref="AC568" si="7296">+AJ568+AP568+AV568</f>
        <v>971</v>
      </c>
      <c r="AD568" s="183">
        <f t="shared" ref="AD568" si="7297">+AF568-AF564</f>
        <v>4</v>
      </c>
      <c r="AE568" s="243">
        <f t="shared" si="7233"/>
        <v>10756</v>
      </c>
      <c r="AF568" s="155">
        <v>11955</v>
      </c>
      <c r="AG568" s="184">
        <f t="shared" si="7234"/>
        <v>6</v>
      </c>
      <c r="AH568" s="155">
        <v>11675</v>
      </c>
      <c r="AI568" s="184">
        <f t="shared" si="7235"/>
        <v>0</v>
      </c>
      <c r="AJ568" s="185">
        <v>212</v>
      </c>
      <c r="AK568" s="186">
        <f t="shared" si="7236"/>
        <v>0</v>
      </c>
      <c r="AL568" s="155">
        <v>55</v>
      </c>
      <c r="AM568" s="184">
        <f t="shared" si="7237"/>
        <v>0</v>
      </c>
      <c r="AN568" s="155">
        <v>53</v>
      </c>
      <c r="AO568" s="184">
        <f t="shared" si="7238"/>
        <v>0</v>
      </c>
      <c r="AP568" s="187">
        <v>0</v>
      </c>
      <c r="AQ568" s="186">
        <f t="shared" si="7239"/>
        <v>18</v>
      </c>
      <c r="AR568" s="155">
        <v>15346</v>
      </c>
      <c r="AS568" s="184">
        <f t="shared" si="7240"/>
        <v>119</v>
      </c>
      <c r="AT568" s="155">
        <v>12083</v>
      </c>
      <c r="AU568" s="184">
        <f t="shared" si="7241"/>
        <v>6</v>
      </c>
      <c r="AV568" s="188">
        <v>759</v>
      </c>
      <c r="AW568" s="238">
        <f t="shared" si="7285"/>
        <v>404</v>
      </c>
      <c r="AX568" s="237">
        <f t="shared" ref="AX568" si="7298">+A568</f>
        <v>44392</v>
      </c>
      <c r="AY568" s="6">
        <v>0</v>
      </c>
      <c r="AZ568" s="238">
        <f t="shared" ref="AZ568" si="7299">+AZ564+AY568</f>
        <v>410</v>
      </c>
      <c r="BA568" s="238">
        <f t="shared" si="7287"/>
        <v>348</v>
      </c>
      <c r="BB568" s="130">
        <v>0</v>
      </c>
      <c r="BC568" s="27">
        <f t="shared" ref="BC568" si="7300">+BC564+BB568</f>
        <v>964</v>
      </c>
      <c r="BD568" s="238">
        <f t="shared" si="7289"/>
        <v>383</v>
      </c>
      <c r="BE568" s="229">
        <f t="shared" ref="BE568" si="7301">+Z568</f>
        <v>44392</v>
      </c>
      <c r="BF568" s="132">
        <f t="shared" ref="BF568" si="7302">+B568</f>
        <v>36</v>
      </c>
      <c r="BG568" s="132">
        <f t="shared" ref="BG568" si="7303">+BI568</f>
        <v>6924</v>
      </c>
      <c r="BH568" s="229">
        <f t="shared" ref="BH568" si="7304">+A568</f>
        <v>44392</v>
      </c>
      <c r="BI568" s="132">
        <f t="shared" ref="BI568" si="7305">+C568</f>
        <v>6924</v>
      </c>
      <c r="BJ568" s="1">
        <f t="shared" ref="BJ568" si="7306">+BE568</f>
        <v>44392</v>
      </c>
      <c r="BK568">
        <f t="shared" ref="BK568" si="7307">+L568</f>
        <v>23</v>
      </c>
      <c r="BL568">
        <f t="shared" ref="BL568" si="7308">+M568</f>
        <v>23</v>
      </c>
      <c r="BM568" s="1">
        <f t="shared" ref="BM568" si="7309">+BJ568</f>
        <v>44392</v>
      </c>
      <c r="BN568">
        <f t="shared" ref="BN568" si="7310">+BN564+BK568</f>
        <v>10559</v>
      </c>
      <c r="BO568">
        <f t="shared" ref="BO568" si="7311">+BO564+BL568</f>
        <v>5996</v>
      </c>
      <c r="BP568" s="179">
        <f t="shared" ref="BP568" si="7312">+A568</f>
        <v>44392</v>
      </c>
      <c r="BQ568">
        <f t="shared" ref="BQ568" si="7313">+AF568</f>
        <v>11955</v>
      </c>
      <c r="BR568">
        <f t="shared" ref="BR568" si="7314">+AH568</f>
        <v>11675</v>
      </c>
      <c r="BS568">
        <f t="shared" ref="BS568" si="7315">+AJ568</f>
        <v>212</v>
      </c>
      <c r="BT568">
        <v>15</v>
      </c>
      <c r="BU568">
        <f t="shared" ref="BU568" si="7316">+AD568</f>
        <v>4</v>
      </c>
      <c r="BV568">
        <f t="shared" ref="BV568" si="7317">+BV564+BU568</f>
        <v>805</v>
      </c>
      <c r="BW568" s="179">
        <f t="shared" ref="BW568" si="7318">+A568</f>
        <v>44392</v>
      </c>
      <c r="BX568">
        <f t="shared" ref="BX568" si="7319">+AL568</f>
        <v>55</v>
      </c>
      <c r="BY568">
        <f t="shared" ref="BY568" si="7320">+AN568</f>
        <v>53</v>
      </c>
      <c r="BZ568">
        <f t="shared" ref="BZ568" si="7321">+AP568</f>
        <v>0</v>
      </c>
      <c r="CA568" s="179">
        <f t="shared" ref="CA568" si="7322">+A568</f>
        <v>44392</v>
      </c>
      <c r="CB568">
        <f t="shared" ref="CB568" si="7323">+AR568</f>
        <v>15346</v>
      </c>
      <c r="CC568">
        <f t="shared" ref="CC568" si="7324">+AT568</f>
        <v>12083</v>
      </c>
      <c r="CD568">
        <f t="shared" ref="CD568" si="7325">+AV568</f>
        <v>759</v>
      </c>
      <c r="CE568" s="179">
        <f t="shared" ref="CE568" si="7326">+A568</f>
        <v>44392</v>
      </c>
      <c r="CF568">
        <f t="shared" ref="CF568" si="7327">+AD568</f>
        <v>4</v>
      </c>
      <c r="CG568">
        <f t="shared" ref="CG568" si="7328">+AG568</f>
        <v>6</v>
      </c>
      <c r="CH568" s="179">
        <f t="shared" ref="CH568" si="7329">+A568</f>
        <v>44392</v>
      </c>
      <c r="CI568">
        <f t="shared" ref="CI568" si="7330">+AI568</f>
        <v>0</v>
      </c>
      <c r="CJ568" s="1">
        <f t="shared" ref="CJ568" si="7331">+Z568</f>
        <v>44392</v>
      </c>
      <c r="CK568" s="282">
        <f t="shared" ref="CK568" si="7332">+AD568</f>
        <v>4</v>
      </c>
      <c r="CL568" s="1">
        <f t="shared" ref="CL568" si="7333">+Z568</f>
        <v>44392</v>
      </c>
      <c r="CM568" s="283">
        <f t="shared" ref="CM568" si="7334">+AI568</f>
        <v>0</v>
      </c>
      <c r="CN568" s="179">
        <f t="shared" ref="CN568" si="7335">+A568</f>
        <v>44392</v>
      </c>
      <c r="CO568">
        <f t="shared" ref="CO568" si="7336">+AQ568</f>
        <v>18</v>
      </c>
      <c r="CP568">
        <f t="shared" ref="CP568" si="7337">+AU568</f>
        <v>6</v>
      </c>
      <c r="CQ568">
        <f t="shared" ref="CQ568" si="7338">+AS568</f>
        <v>119</v>
      </c>
    </row>
    <row r="569" spans="1:95" ht="18" customHeight="1" x14ac:dyDescent="0.55000000000000004">
      <c r="A569" s="179">
        <v>44393</v>
      </c>
      <c r="B569" s="240">
        <v>28</v>
      </c>
      <c r="C569" s="154">
        <f t="shared" ref="C569" si="7339">+B569+C568</f>
        <v>6952</v>
      </c>
      <c r="D569" s="154">
        <f>+C569-F569</f>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+Y565+1</f>
        <v>378</v>
      </c>
      <c r="Z569" s="75">
        <f>+A569</f>
        <v>44393</v>
      </c>
      <c r="AA569" s="230">
        <f>+AF569+AL569+AR569</f>
        <v>27389</v>
      </c>
      <c r="AB569" s="230">
        <f>+AH569+AN569+AT569</f>
        <v>23861</v>
      </c>
      <c r="AC569" s="231">
        <f>+AJ569+AP569+AV569</f>
        <v>975</v>
      </c>
      <c r="AD569" s="183">
        <f>+AF569-AF565</f>
        <v>5</v>
      </c>
      <c r="AE569" s="243">
        <f>+AE568+AD569</f>
        <v>10761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7285"/>
        <v>405</v>
      </c>
      <c r="AX569" s="237">
        <f t="shared" ref="AX569" si="7348">+A569</f>
        <v>44393</v>
      </c>
      <c r="AY569" s="6">
        <v>0</v>
      </c>
      <c r="AZ569" s="238">
        <f t="shared" ref="AZ569" si="7349">+AZ565+AY569</f>
        <v>410</v>
      </c>
      <c r="BA569" s="238">
        <f t="shared" si="7287"/>
        <v>349</v>
      </c>
      <c r="BB569" s="130">
        <v>0</v>
      </c>
      <c r="BC569" s="27">
        <f t="shared" ref="BC569" si="7350">+BC565+BB569</f>
        <v>964</v>
      </c>
      <c r="BD569" s="238">
        <f t="shared" si="7289"/>
        <v>384</v>
      </c>
      <c r="BE569" s="229">
        <f>+Z569</f>
        <v>44393</v>
      </c>
      <c r="BF569" s="132">
        <f t="shared" ref="BF569:BF570" si="7351">+B569</f>
        <v>28</v>
      </c>
      <c r="BG569" s="132">
        <f t="shared" ref="BG569" si="7352">+BI569</f>
        <v>6952</v>
      </c>
      <c r="BH569" s="229">
        <f t="shared" ref="BH569" si="7353">+A569</f>
        <v>44393</v>
      </c>
      <c r="BI569" s="132">
        <f t="shared" ref="BI569" si="7354">+C569</f>
        <v>6952</v>
      </c>
      <c r="BJ569" s="1">
        <f t="shared" ref="BJ569" si="7355">+BE569</f>
        <v>44393</v>
      </c>
      <c r="BK569">
        <f t="shared" ref="BK569:BK570" si="7356">+L569</f>
        <v>20</v>
      </c>
      <c r="BL569">
        <f t="shared" ref="BL569" si="7357">+M569</f>
        <v>20</v>
      </c>
      <c r="BM569" s="1">
        <f t="shared" ref="BM569" si="7358">+BJ569</f>
        <v>44393</v>
      </c>
      <c r="BN569">
        <f t="shared" ref="BN569" si="7359">+BN565+BK569</f>
        <v>10578</v>
      </c>
      <c r="BO569">
        <f t="shared" ref="BO569" si="7360">+BO565+BL569</f>
        <v>6015</v>
      </c>
      <c r="BP569" s="179">
        <f t="shared" ref="BP569" si="7361">+A569</f>
        <v>44393</v>
      </c>
      <c r="BQ569">
        <f t="shared" ref="BQ569" si="7362">+AF569</f>
        <v>11956</v>
      </c>
      <c r="BR569">
        <f t="shared" ref="BR569" si="7363">+AH569</f>
        <v>11677</v>
      </c>
      <c r="BS569">
        <f t="shared" ref="BS569" si="7364">+AJ569</f>
        <v>212</v>
      </c>
      <c r="BT569">
        <v>15</v>
      </c>
      <c r="BU569">
        <f>+AD569</f>
        <v>5</v>
      </c>
      <c r="BV569">
        <f t="shared" ref="BV569" si="7365">+BV565+BU569</f>
        <v>806</v>
      </c>
      <c r="BW569" s="179">
        <f t="shared" ref="BW569" si="7366">+A569</f>
        <v>44393</v>
      </c>
      <c r="BX569">
        <f t="shared" ref="BX569" si="7367">+AL569</f>
        <v>55</v>
      </c>
      <c r="BY569">
        <f t="shared" ref="BY569" si="7368">+AN569</f>
        <v>53</v>
      </c>
      <c r="BZ569">
        <f t="shared" ref="BZ569" si="7369">+AP569</f>
        <v>0</v>
      </c>
      <c r="CA569" s="179">
        <f t="shared" ref="CA569" si="7370">+A569</f>
        <v>44393</v>
      </c>
      <c r="CB569">
        <f t="shared" ref="CB569:CB570" si="7371">+AR569</f>
        <v>15378</v>
      </c>
      <c r="CC569">
        <f t="shared" ref="CC569" si="7372">+AT569</f>
        <v>12131</v>
      </c>
      <c r="CD569">
        <f t="shared" ref="CD569" si="7373">+AV569</f>
        <v>763</v>
      </c>
      <c r="CE569" s="179">
        <f t="shared" ref="CE569" si="7374">+A569</f>
        <v>44393</v>
      </c>
      <c r="CF569">
        <f>+AD569</f>
        <v>5</v>
      </c>
      <c r="CG569">
        <f t="shared" ref="CG569" si="7375">+AG569</f>
        <v>2</v>
      </c>
      <c r="CH569" s="179">
        <f t="shared" ref="CH569" si="7376">+A569</f>
        <v>44393</v>
      </c>
      <c r="CI569">
        <f t="shared" ref="CI569" si="7377">+AI569</f>
        <v>0</v>
      </c>
      <c r="CJ569" s="1">
        <f>+Z569</f>
        <v>44393</v>
      </c>
      <c r="CK569" s="282">
        <f>+AD569</f>
        <v>5</v>
      </c>
      <c r="CL569" s="1">
        <f>+Z569</f>
        <v>44393</v>
      </c>
      <c r="CM569" s="283">
        <f t="shared" ref="CM569" si="7378">+AI569</f>
        <v>0</v>
      </c>
      <c r="CN569" s="179">
        <f t="shared" ref="CN569" si="7379">+A569</f>
        <v>44393</v>
      </c>
      <c r="CO569">
        <f t="shared" ref="CO569" si="7380">+AQ569</f>
        <v>32</v>
      </c>
      <c r="CP569">
        <f t="shared" ref="CP569" si="7381">+AU569</f>
        <v>4</v>
      </c>
      <c r="CQ569">
        <f t="shared" ref="CQ569" si="7382">+AS569</f>
        <v>48</v>
      </c>
    </row>
    <row r="570" spans="1:95" ht="18" customHeight="1" x14ac:dyDescent="0.55000000000000004">
      <c r="A570" s="179">
        <v>44394</v>
      </c>
      <c r="B570" s="240">
        <v>32</v>
      </c>
      <c r="C570" s="154">
        <f t="shared" ref="C570" si="7383">+B570+C569</f>
        <v>6984</v>
      </c>
      <c r="D570" s="154">
        <f>+C570-F570</f>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+Y566+1</f>
        <v>379</v>
      </c>
      <c r="Z570" s="75">
        <f>+A570</f>
        <v>44394</v>
      </c>
      <c r="AA570" s="230">
        <f>+AF570+AL570+AR570</f>
        <v>27401</v>
      </c>
      <c r="AB570" s="230">
        <f>+AH570+AN570+AT570</f>
        <v>23937</v>
      </c>
      <c r="AC570" s="231">
        <f>+AJ570+AP570+AV570</f>
        <v>976</v>
      </c>
      <c r="AD570" s="183">
        <f>+AF570-AF566</f>
        <v>4</v>
      </c>
      <c r="AE570" s="243">
        <f>+AE569+AD570</f>
        <v>10765</v>
      </c>
      <c r="AF570" s="155">
        <v>11956</v>
      </c>
      <c r="AG570" s="184">
        <f t="shared" ref="AG570" si="7384">+AH570-AH569</f>
        <v>0</v>
      </c>
      <c r="AH570" s="155">
        <v>11677</v>
      </c>
      <c r="AI570" s="184">
        <f t="shared" ref="AI570" si="7385">+AJ570-AJ569</f>
        <v>0</v>
      </c>
      <c r="AJ570" s="185">
        <v>212</v>
      </c>
      <c r="AK570" s="186">
        <f t="shared" ref="AK570" si="7386">+AL570-AL569</f>
        <v>0</v>
      </c>
      <c r="AL570" s="155">
        <v>55</v>
      </c>
      <c r="AM570" s="184">
        <f t="shared" ref="AM570" si="7387">+AN570-AN569</f>
        <v>0</v>
      </c>
      <c r="AN570" s="155">
        <v>53</v>
      </c>
      <c r="AO570" s="184">
        <f t="shared" ref="AO570" si="7388">+AP570-AP569</f>
        <v>0</v>
      </c>
      <c r="AP570" s="187">
        <v>0</v>
      </c>
      <c r="AQ570" s="186">
        <f t="shared" ref="AQ570" si="7389">+AR570-AR569</f>
        <v>12</v>
      </c>
      <c r="AR570" s="155">
        <v>15390</v>
      </c>
      <c r="AS570" s="184">
        <f t="shared" ref="AS570" si="7390">+AT570-AT569</f>
        <v>76</v>
      </c>
      <c r="AT570" s="155">
        <v>12207</v>
      </c>
      <c r="AU570" s="184">
        <f t="shared" ref="AU570" si="7391">+AV570-AV569</f>
        <v>1</v>
      </c>
      <c r="AV570" s="188">
        <v>764</v>
      </c>
      <c r="AW570" s="238">
        <f t="shared" si="7285"/>
        <v>406</v>
      </c>
      <c r="AX570" s="237">
        <f t="shared" ref="AX570" si="7392">+A570</f>
        <v>44394</v>
      </c>
      <c r="AY570" s="6">
        <v>0</v>
      </c>
      <c r="AZ570" s="238">
        <f t="shared" ref="AZ570" si="7393">+AZ566+AY570</f>
        <v>410</v>
      </c>
      <c r="BA570" s="238">
        <f t="shared" si="7287"/>
        <v>350</v>
      </c>
      <c r="BB570" s="130">
        <v>0</v>
      </c>
      <c r="BC570" s="27">
        <f t="shared" ref="BC570" si="7394">+BC566+BB570</f>
        <v>964</v>
      </c>
      <c r="BD570" s="238">
        <f t="shared" si="7289"/>
        <v>385</v>
      </c>
      <c r="BE570" s="229">
        <f>+Z570</f>
        <v>44394</v>
      </c>
      <c r="BF570" s="132">
        <f t="shared" ref="BF570" si="7395">+B570</f>
        <v>32</v>
      </c>
      <c r="BG570" s="132">
        <f t="shared" ref="BG570" si="7396">+BI570</f>
        <v>6984</v>
      </c>
      <c r="BH570" s="229">
        <f t="shared" ref="BH570" si="7397">+A570</f>
        <v>44394</v>
      </c>
      <c r="BI570" s="132">
        <f t="shared" ref="BI570" si="7398">+C570</f>
        <v>6984</v>
      </c>
      <c r="BJ570" s="1">
        <f t="shared" ref="BJ570" si="7399">+BE570</f>
        <v>44394</v>
      </c>
      <c r="BK570">
        <f t="shared" ref="BK570" si="7400">+L570</f>
        <v>27</v>
      </c>
      <c r="BL570">
        <f t="shared" ref="BL570" si="7401">+M570</f>
        <v>27</v>
      </c>
      <c r="BM570" s="1">
        <f t="shared" ref="BM570" si="7402">+BJ570</f>
        <v>44394</v>
      </c>
      <c r="BN570">
        <f t="shared" ref="BN570" si="7403">+BN566+BK570</f>
        <v>10594</v>
      </c>
      <c r="BO570">
        <f t="shared" ref="BO570" si="7404">+BO566+BL570</f>
        <v>6031</v>
      </c>
      <c r="BP570" s="179">
        <f t="shared" ref="BP570" si="7405">+A570</f>
        <v>44394</v>
      </c>
      <c r="BQ570">
        <f t="shared" ref="BQ570" si="7406">+AF570</f>
        <v>11956</v>
      </c>
      <c r="BR570">
        <f t="shared" ref="BR570" si="7407">+AH570</f>
        <v>11677</v>
      </c>
      <c r="BS570">
        <f t="shared" ref="BS570" si="7408">+AJ570</f>
        <v>212</v>
      </c>
      <c r="BT570">
        <v>15</v>
      </c>
      <c r="BU570">
        <f>+AD570</f>
        <v>4</v>
      </c>
      <c r="BV570">
        <f t="shared" ref="BV570" si="7409">+BV566+BU570</f>
        <v>806</v>
      </c>
      <c r="BW570" s="179">
        <f t="shared" ref="BW570" si="7410">+A570</f>
        <v>44394</v>
      </c>
      <c r="BX570">
        <f t="shared" ref="BX570" si="7411">+AL570</f>
        <v>55</v>
      </c>
      <c r="BY570">
        <f t="shared" ref="BY570" si="7412">+AN570</f>
        <v>53</v>
      </c>
      <c r="BZ570">
        <f t="shared" ref="BZ570" si="7413">+AP570</f>
        <v>0</v>
      </c>
      <c r="CA570" s="179">
        <f t="shared" ref="CA570" si="7414">+A570</f>
        <v>44394</v>
      </c>
      <c r="CB570">
        <f t="shared" ref="CB570" si="7415">+AR570</f>
        <v>15390</v>
      </c>
      <c r="CC570">
        <f t="shared" ref="CC570" si="7416">+AT570</f>
        <v>12207</v>
      </c>
      <c r="CD570">
        <f t="shared" ref="CD570" si="7417">+AV570</f>
        <v>764</v>
      </c>
      <c r="CE570" s="179">
        <f t="shared" ref="CE570" si="7418">+A570</f>
        <v>44394</v>
      </c>
      <c r="CF570">
        <f>+AD570</f>
        <v>4</v>
      </c>
      <c r="CG570">
        <f t="shared" ref="CG570" si="7419">+AG570</f>
        <v>0</v>
      </c>
      <c r="CH570" s="179">
        <f t="shared" ref="CH570" si="7420">+A570</f>
        <v>44394</v>
      </c>
      <c r="CI570">
        <f t="shared" ref="CI570" si="7421">+AI570</f>
        <v>0</v>
      </c>
      <c r="CJ570" s="1">
        <f>+Z570</f>
        <v>44394</v>
      </c>
      <c r="CK570" s="282">
        <f>+AD570</f>
        <v>4</v>
      </c>
      <c r="CL570" s="1">
        <f>+Z570</f>
        <v>44394</v>
      </c>
      <c r="CM570" s="283">
        <f t="shared" ref="CM570" si="7422">+AI570</f>
        <v>0</v>
      </c>
      <c r="CN570" s="179">
        <f t="shared" ref="CN570" si="7423">+A570</f>
        <v>44394</v>
      </c>
      <c r="CO570">
        <f t="shared" ref="CO570" si="7424">+AQ570</f>
        <v>12</v>
      </c>
      <c r="CP570">
        <f t="shared" ref="CP570" si="7425">+AU570</f>
        <v>1</v>
      </c>
      <c r="CQ570">
        <f t="shared" ref="CQ570" si="7426">+AS570</f>
        <v>76</v>
      </c>
    </row>
    <row r="571" spans="1:95" ht="18" customHeight="1" x14ac:dyDescent="0.55000000000000004">
      <c r="A571" s="179"/>
      <c r="B571" s="240"/>
      <c r="C571" s="154"/>
      <c r="D571" s="154"/>
      <c r="E571" s="147"/>
      <c r="F571" s="147"/>
      <c r="G571" s="147"/>
      <c r="H571" s="135"/>
      <c r="I571" s="147"/>
      <c r="J571" s="135"/>
      <c r="K571" s="42"/>
      <c r="L571" s="146"/>
      <c r="M571" s="147"/>
      <c r="N571" s="135"/>
      <c r="O571" s="135"/>
      <c r="P571" s="147"/>
      <c r="Q571" s="147"/>
      <c r="R571" s="135"/>
      <c r="S571" s="135"/>
      <c r="T571" s="147"/>
      <c r="U571" s="147"/>
      <c r="V571" s="135"/>
      <c r="W571" s="42"/>
      <c r="X571" s="148"/>
      <c r="Y571" s="5"/>
      <c r="Z571" s="75"/>
      <c r="AA571" s="230"/>
      <c r="AB571" s="230"/>
      <c r="AC571" s="231"/>
      <c r="AD571" s="183"/>
      <c r="AE571" s="243"/>
      <c r="AF571" s="155"/>
      <c r="AG571" s="184"/>
      <c r="AH571" s="155"/>
      <c r="AI571" s="184"/>
      <c r="AJ571" s="185"/>
      <c r="AK571" s="186"/>
      <c r="AL571" s="155"/>
      <c r="AM571" s="184"/>
      <c r="AN571" s="155"/>
      <c r="AO571" s="184"/>
      <c r="AP571" s="187"/>
      <c r="AQ571" s="186"/>
      <c r="AR571" s="155"/>
      <c r="AS571" s="184"/>
      <c r="AT571" s="155"/>
      <c r="AU571" s="184"/>
      <c r="AV571" s="188"/>
      <c r="AW571" s="238"/>
      <c r="AX571" s="237"/>
      <c r="AY571" s="6"/>
      <c r="AZ571" s="238"/>
      <c r="BA571" s="238"/>
      <c r="BB571" s="130"/>
      <c r="BC571" s="27"/>
      <c r="BD571" s="238"/>
      <c r="BE571" s="229"/>
      <c r="BF571" s="132"/>
      <c r="BG571" s="132"/>
      <c r="BH571" s="229"/>
      <c r="BI571" s="132"/>
      <c r="BJ571" s="1"/>
      <c r="BM571" s="1"/>
      <c r="BP571" s="179"/>
      <c r="BW571" s="179"/>
      <c r="CA571" s="179"/>
      <c r="CE571" s="179"/>
      <c r="CH571" s="179"/>
      <c r="CJ571" s="1"/>
      <c r="CK571" s="282"/>
      <c r="CL571" s="1"/>
      <c r="CM571" s="283"/>
      <c r="CN571" s="179"/>
    </row>
    <row r="572" spans="1:95" ht="7" customHeight="1" thickBot="1" x14ac:dyDescent="0.6">
      <c r="A572" s="66"/>
      <c r="B572" s="146"/>
      <c r="C572" s="154"/>
      <c r="D572" s="147"/>
      <c r="E572" s="147"/>
      <c r="F572" s="147"/>
      <c r="G572" s="147"/>
      <c r="H572" s="135"/>
      <c r="I572" s="147"/>
      <c r="J572" s="135"/>
      <c r="K572" s="148"/>
      <c r="L572" s="146"/>
      <c r="M572" s="147"/>
      <c r="N572" s="135"/>
      <c r="O572" s="135"/>
      <c r="P572" s="147"/>
      <c r="Q572" s="147"/>
      <c r="R572" s="135"/>
      <c r="S572" s="135"/>
      <c r="T572" s="147"/>
      <c r="U572" s="147"/>
      <c r="V572" s="135"/>
      <c r="W572" s="42"/>
      <c r="X572" s="148"/>
      <c r="Z572" s="66"/>
      <c r="AA572" s="64"/>
      <c r="AB572" s="64"/>
      <c r="AC572" s="64"/>
      <c r="AD572" s="183"/>
      <c r="AE572" s="243"/>
      <c r="AF572" s="155"/>
      <c r="AG572" s="184"/>
      <c r="AH572" s="155"/>
      <c r="AI572" s="184"/>
      <c r="AJ572" s="185"/>
      <c r="AK572" s="186"/>
      <c r="AL572" s="155"/>
      <c r="AM572" s="184"/>
      <c r="AN572" s="155"/>
      <c r="AO572" s="184"/>
      <c r="AP572" s="187"/>
      <c r="AQ572" s="186"/>
      <c r="AR572" s="155"/>
      <c r="AS572" s="184"/>
      <c r="AT572" s="155"/>
      <c r="AU572" s="184"/>
      <c r="AV572" s="188"/>
    </row>
    <row r="573" spans="1:95" x14ac:dyDescent="0.5500000000000000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AE573">
        <f>SUM(AD443:AD448)</f>
        <v>190</v>
      </c>
      <c r="AY573" s="45" t="s">
        <v>476</v>
      </c>
      <c r="BB573" s="45" t="s">
        <v>475</v>
      </c>
      <c r="BU573">
        <f>SUM(BU442:BU572)</f>
        <v>820</v>
      </c>
    </row>
    <row r="574" spans="1:95" x14ac:dyDescent="0.55000000000000004">
      <c r="AI574" s="259">
        <f>SUM(AI189:AI558)</f>
        <v>205</v>
      </c>
      <c r="AY574" s="45">
        <f>SUM(AY359:AY413)</f>
        <v>69</v>
      </c>
      <c r="BB574" s="45">
        <f>SUM(BB374:BB413)</f>
        <v>941</v>
      </c>
    </row>
    <row r="575" spans="1:95" x14ac:dyDescent="0.55000000000000004">
      <c r="L575">
        <f>SUM(L97:L574)</f>
        <v>10645</v>
      </c>
      <c r="P575">
        <f>SUM(P97:P574)</f>
        <v>2030</v>
      </c>
      <c r="AD575">
        <f>SUM(AD188:AD194)</f>
        <v>82</v>
      </c>
    </row>
    <row r="576" spans="1:95" ht="15" customHeight="1" x14ac:dyDescent="0.55000000000000004">
      <c r="A576" s="130"/>
      <c r="D576">
        <f>SUM(B229:B259)</f>
        <v>435</v>
      </c>
      <c r="Z576" s="130"/>
      <c r="AA576" s="130"/>
      <c r="AB576" s="130"/>
      <c r="AC576" s="130"/>
      <c r="AF576">
        <f>SUM(AD188:AD558)</f>
        <v>10740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43"/>
  <sheetViews>
    <sheetView zoomScaleNormal="100" workbookViewId="0">
      <pane xSplit="3" ySplit="1" topLeftCell="D324" activePane="bottomRight" state="frozen"/>
      <selection pane="topRight" activeCell="C1" sqref="C1"/>
      <selection pane="bottomLeft" activeCell="A2" sqref="A2"/>
      <selection pane="bottomRight" activeCell="D338" sqref="D33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33"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f t="shared" ref="B332" si="552">SUM(D332:AE332)-I332</f>
        <v>28</v>
      </c>
      <c r="C332" s="1">
        <v>44393</v>
      </c>
      <c r="D332">
        <v>3</v>
      </c>
      <c r="E332">
        <v>1</v>
      </c>
      <c r="G332">
        <v>2</v>
      </c>
      <c r="H332">
        <v>4</v>
      </c>
      <c r="I332" s="265">
        <f t="shared" si="28"/>
        <v>18</v>
      </c>
      <c r="T332">
        <v>5</v>
      </c>
      <c r="AC332">
        <v>11</v>
      </c>
      <c r="AD332">
        <v>2</v>
      </c>
      <c r="AF332" s="1">
        <f t="shared" ref="AF332" si="553">+C332</f>
        <v>44393</v>
      </c>
      <c r="AG332" s="266">
        <f t="shared" ref="AG332" si="554">+B332</f>
        <v>28</v>
      </c>
      <c r="AH332">
        <f t="shared" ref="AH332" si="555">+D332</f>
        <v>3</v>
      </c>
    </row>
    <row r="333" spans="2:34" ht="17.5" customHeight="1" x14ac:dyDescent="0.55000000000000004">
      <c r="B333" s="265">
        <f t="shared" ref="B333" si="556">SUM(D333:AE333)-I333</f>
        <v>32</v>
      </c>
      <c r="C333" s="1">
        <v>44394</v>
      </c>
      <c r="D333">
        <v>1</v>
      </c>
      <c r="E333">
        <v>4</v>
      </c>
      <c r="F333">
        <v>3</v>
      </c>
      <c r="G333">
        <v>2</v>
      </c>
      <c r="H333">
        <v>4</v>
      </c>
      <c r="I333" s="265">
        <f t="shared" si="28"/>
        <v>18</v>
      </c>
      <c r="J333">
        <v>4</v>
      </c>
      <c r="S333">
        <v>1</v>
      </c>
      <c r="U333">
        <v>1</v>
      </c>
      <c r="X333">
        <v>1</v>
      </c>
      <c r="AC333">
        <v>11</v>
      </c>
      <c r="AF333" s="1">
        <f t="shared" ref="AF333" si="557">+C333</f>
        <v>44394</v>
      </c>
      <c r="AG333" s="266">
        <f t="shared" ref="AG333" si="558">+B333</f>
        <v>32</v>
      </c>
      <c r="AH333">
        <f t="shared" ref="AH333" si="559">+D333</f>
        <v>1</v>
      </c>
    </row>
    <row r="334" spans="2:34" ht="17.5" customHeight="1" x14ac:dyDescent="0.55000000000000004">
      <c r="B334" s="265"/>
      <c r="C334" s="1"/>
      <c r="I334" s="265"/>
      <c r="AF334" s="1"/>
      <c r="AG334" s="266"/>
    </row>
    <row r="335" spans="2:34" x14ac:dyDescent="0.55000000000000004">
      <c r="B335" s="240"/>
      <c r="C335" s="1"/>
      <c r="AF335" s="278">
        <v>1</v>
      </c>
    </row>
    <row r="336" spans="2:34" s="264" customFormat="1" ht="5" customHeight="1" x14ac:dyDescent="0.55000000000000004">
      <c r="B336" s="263"/>
      <c r="C336" s="262"/>
      <c r="AE336" s="5"/>
    </row>
    <row r="337" spans="2:30" ht="5.5" customHeight="1" x14ac:dyDescent="0.55000000000000004">
      <c r="B337" s="256"/>
      <c r="C337" s="1"/>
    </row>
    <row r="338" spans="2:30" x14ac:dyDescent="0.55000000000000004">
      <c r="B338">
        <f>SUM(B2:B337)</f>
        <v>4630</v>
      </c>
      <c r="C338" s="1" t="s">
        <v>348</v>
      </c>
      <c r="D338" s="27">
        <f>SUM(D2:D337)</f>
        <v>1384</v>
      </c>
      <c r="E338" s="27">
        <f>SUM(E2:E337)</f>
        <v>907</v>
      </c>
      <c r="F338" s="27">
        <f>SUM(F2:F337)</f>
        <v>481</v>
      </c>
      <c r="G338" s="27">
        <f>SUM(G2:G337)</f>
        <v>282</v>
      </c>
      <c r="H338" s="27">
        <f>SUM(H2:H337)</f>
        <v>339</v>
      </c>
      <c r="J338">
        <f t="shared" ref="J338:AD338" si="560">SUM(J2:J337)</f>
        <v>80</v>
      </c>
      <c r="K338">
        <f t="shared" si="560"/>
        <v>6</v>
      </c>
      <c r="L338">
        <f t="shared" si="560"/>
        <v>17</v>
      </c>
      <c r="M338">
        <f t="shared" si="560"/>
        <v>26</v>
      </c>
      <c r="N338">
        <f t="shared" si="560"/>
        <v>22</v>
      </c>
      <c r="O338">
        <f t="shared" si="560"/>
        <v>17</v>
      </c>
      <c r="P338">
        <f t="shared" si="560"/>
        <v>25</v>
      </c>
      <c r="Q338">
        <f t="shared" si="560"/>
        <v>49</v>
      </c>
      <c r="R338">
        <f t="shared" si="560"/>
        <v>6</v>
      </c>
      <c r="S338">
        <f t="shared" si="560"/>
        <v>50</v>
      </c>
      <c r="T338">
        <f t="shared" si="560"/>
        <v>49</v>
      </c>
      <c r="U338">
        <f t="shared" si="560"/>
        <v>85</v>
      </c>
      <c r="V338">
        <f t="shared" si="560"/>
        <v>1</v>
      </c>
      <c r="W338">
        <f t="shared" si="560"/>
        <v>69</v>
      </c>
      <c r="X338">
        <f t="shared" si="560"/>
        <v>108</v>
      </c>
      <c r="Y338">
        <f t="shared" si="560"/>
        <v>1</v>
      </c>
      <c r="Z338">
        <f t="shared" si="560"/>
        <v>42</v>
      </c>
      <c r="AA338">
        <f t="shared" si="560"/>
        <v>46</v>
      </c>
      <c r="AB338">
        <f t="shared" si="560"/>
        <v>186</v>
      </c>
      <c r="AC338">
        <f t="shared" si="560"/>
        <v>237</v>
      </c>
      <c r="AD338">
        <f t="shared" si="560"/>
        <v>115</v>
      </c>
    </row>
    <row r="339" spans="2:30" x14ac:dyDescent="0.55000000000000004">
      <c r="C339" s="1"/>
    </row>
    <row r="340" spans="2:30" ht="5" customHeight="1" x14ac:dyDescent="0.55000000000000004">
      <c r="C340" s="1"/>
    </row>
    <row r="343" spans="2:30" x14ac:dyDescent="0.55000000000000004">
      <c r="B343" s="240"/>
      <c r="J34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20" zoomScale="70" zoomScaleNormal="70" workbookViewId="0">
      <selection activeCell="F134" sqref="F13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7"/>
  <sheetViews>
    <sheetView topLeftCell="A2" workbookViewId="0">
      <pane xSplit="2" ySplit="2" topLeftCell="C369" activePane="bottomRight" state="frozen"/>
      <selection activeCell="O24" sqref="O24"/>
      <selection pane="topRight" activeCell="O24" sqref="O24"/>
      <selection pane="bottomLeft" activeCell="O24" sqref="O24"/>
      <selection pane="bottomRight" activeCell="M374" sqref="M37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44393</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44393</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x14ac:dyDescent="0.55000000000000004">
      <c r="B375" s="249"/>
      <c r="C375" s="45"/>
      <c r="G375" s="1"/>
      <c r="H375" s="129"/>
      <c r="I375" s="286"/>
      <c r="J375" s="129"/>
      <c r="K375" s="287"/>
      <c r="L375" s="288"/>
      <c r="M375" s="286"/>
      <c r="N375" s="287"/>
      <c r="O375" s="129"/>
      <c r="P375" s="286"/>
      <c r="Q375" s="289"/>
      <c r="R375" s="290"/>
      <c r="S375" s="289"/>
      <c r="T375" s="129"/>
      <c r="U375" s="291"/>
      <c r="V375" s="286"/>
      <c r="W375" s="286"/>
      <c r="X375" s="129"/>
      <c r="Y375" s="286"/>
      <c r="Z375" s="129"/>
    </row>
    <row r="376" spans="1:26" ht="7.5" customHeight="1" x14ac:dyDescent="0.55000000000000004">
      <c r="H376" s="286"/>
      <c r="I376" s="286"/>
      <c r="J376" s="286"/>
      <c r="K376" s="286"/>
      <c r="L376" s="292"/>
      <c r="M376" s="286"/>
      <c r="N376" s="286"/>
      <c r="O376" s="286"/>
      <c r="P376" s="286"/>
      <c r="Q376" s="286"/>
      <c r="R376" s="292"/>
      <c r="S376" s="286"/>
      <c r="T376" s="286"/>
      <c r="U376" s="286"/>
      <c r="V376" s="286"/>
      <c r="W376" s="286"/>
      <c r="X376" s="129"/>
      <c r="Y376" s="286"/>
      <c r="Z376" s="129"/>
    </row>
    <row r="377" spans="1:26" x14ac:dyDescent="0.55000000000000004">
      <c r="H377" s="286"/>
      <c r="I377" s="286"/>
      <c r="J377" s="286"/>
      <c r="K377" s="286"/>
      <c r="L377" s="292"/>
      <c r="M377" s="286"/>
      <c r="N377" s="286"/>
      <c r="O377" s="286"/>
      <c r="P377" s="286"/>
      <c r="Q377" s="286"/>
      <c r="R377" s="292"/>
      <c r="S377" s="286"/>
      <c r="T377" s="286"/>
      <c r="U377" s="286"/>
      <c r="V377" s="286"/>
      <c r="W377" s="286"/>
      <c r="X377" s="129"/>
      <c r="Y377" s="286"/>
      <c r="Z37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2021-07-18T07:10:14Z</dcterms:modified>
</cp:coreProperties>
</file>