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0001デスクトップ一時利用用\COVID\"/>
    </mc:Choice>
  </mc:AlternateContent>
  <xr:revisionPtr revIDLastSave="0" documentId="8_{B7CB382D-4028-4704-949A-21810C1299B7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20" i="1" l="1"/>
  <c r="T21" i="1" l="1"/>
  <c r="C22" i="1"/>
  <c r="C21" i="1"/>
  <c r="AW9" i="1" l="1"/>
  <c r="AT9" i="1"/>
  <c r="AG9" i="1"/>
  <c r="AP9" i="1" l="1"/>
  <c r="Z9" i="1"/>
  <c r="Y9" i="1"/>
  <c r="T24" i="1"/>
  <c r="T23" i="1"/>
  <c r="T22" i="1"/>
  <c r="T11" i="1"/>
  <c r="C23" i="1" l="1"/>
  <c r="C24" i="1" l="1"/>
  <c r="T26" i="1" l="1"/>
  <c r="T27" i="1" l="1"/>
  <c r="C27" i="1"/>
  <c r="C26" i="1"/>
  <c r="C25" i="1"/>
  <c r="T25" i="1" l="1"/>
  <c r="AD9" i="1"/>
  <c r="T45" i="1" l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44" i="1"/>
  <c r="C43" i="1"/>
  <c r="AM9" i="1" l="1"/>
  <c r="W9" i="1"/>
  <c r="AS9" i="1" l="1"/>
  <c r="AC9" i="1"/>
  <c r="AR9" i="1"/>
  <c r="AB9" i="1"/>
  <c r="AJ45" i="1"/>
  <c r="AJ44" i="1"/>
  <c r="AJ43" i="1"/>
  <c r="AJ42" i="1"/>
  <c r="AJ41" i="1"/>
  <c r="AJ40" i="1"/>
  <c r="AJ39" i="1"/>
  <c r="AJ38" i="1"/>
  <c r="AJ37" i="1"/>
  <c r="AJ34" i="1"/>
  <c r="AJ33" i="1"/>
  <c r="AJ32" i="1"/>
  <c r="AJ31" i="1"/>
  <c r="AJ30" i="1"/>
  <c r="AJ29" i="1"/>
  <c r="AJ28" i="1"/>
  <c r="AJ10" i="1"/>
  <c r="AX9" i="1"/>
  <c r="AQ9" i="1"/>
  <c r="AO9" i="1"/>
  <c r="AN9" i="1"/>
  <c r="AL9" i="1"/>
  <c r="AK9" i="1"/>
  <c r="AJ7" i="1" l="1"/>
  <c r="AA9" i="1"/>
  <c r="T29" i="1" l="1"/>
  <c r="T28" i="1"/>
  <c r="T10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<sst xmlns="http://schemas.openxmlformats.org/spreadsheetml/2006/main" count="294" uniqueCount="206">
  <si>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</si>
  <si>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</si>
  <si>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</si>
  <si>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</si>
  <si>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</si>
  <si>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</si>
  <si>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</si>
  <si>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</si>
  <si>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</si>
  <si>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</si>
  <si>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</si>
  <si>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</si>
  <si>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</si>
  <si>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</si>
  <si>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</si>
  <si>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</si>
  <si>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</si>
  <si>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</si>
  <si>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</si>
  <si>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</si>
  <si>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</si>
  <si>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</si>
  <si>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</si>
  <si>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</si>
  <si>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</si>
  <si>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</si>
  <si>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</si>
  <si>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</si>
  <si>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</si>
  <si>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</si>
  <si>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</si>
  <si>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</si>
  <si>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</si>
  <si>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</si>
  <si>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</si>
  <si>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</si>
  <si>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</si>
  <si>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</si>
  <si>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</si>
  <si>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</si>
  <si>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</si>
  <si>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</si>
  <si>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</si>
  <si>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</si>
  <si>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</si>
  <si>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</si>
  <si>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</si>
  <si>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</si>
  <si>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</si>
  <si>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</si>
  <si>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</si>
  <si>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</si>
  <si>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</si>
  <si>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</si>
  <si>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</si>
  <si>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</si>
  <si>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</si>
  <si>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</si>
  <si>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</si>
  <si>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</si>
  <si>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</si>
  <si>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</si>
  <si>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</si>
  <si>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</si>
  <si>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</si>
  <si>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</si>
  <si>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</si>
  <si>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</si>
  <si>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</si>
  <si>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</si>
  <si>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</si>
  <si>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</si>
  <si>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</si>
  <si>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</si>
  <si>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</si>
  <si>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</si>
  <si>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</si>
  <si>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</si>
  <si>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</si>
  <si>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</si>
  <si>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</si>
  <si>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</si>
  <si>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</si>
  <si>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</si>
  <si>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</si>
  <si>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</si>
  <si>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</si>
  <si>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</si>
  <si>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</si>
  <si>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</si>
  <si>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</si>
  <si>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</si>
  <si>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</si>
  <si>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</si>
  <si>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</si>
  <si>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</si>
  <si>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</si>
  <si>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</si>
  <si>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</si>
  <si>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</si>
  <si>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</si>
  <si>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</si>
  <si>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</si>
  <si>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</si>
  <si>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</si>
  <si>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</si>
  <si>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</si>
  <si>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</si>
  <si>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</si>
  <si>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</si>
  <si>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</si>
  <si>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</si>
  <si>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</si>
  <si>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</si>
  <si>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</si>
  <si>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</si>
  <si>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</si>
  <si>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</si>
  <si>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</si>
  <si>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</si>
  <si>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</si>
  <si>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</si>
  <si>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</si>
  <si>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</si>
  <si>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</si>
  <si>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</si>
  <si>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</si>
  <si>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</si>
  <si>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</si>
  <si>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</si>
  <si>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</si>
  <si>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</si>
  <si>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</si>
  <si>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</si>
  <si>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</si>
  <si>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</si>
  <si>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</si>
  <si>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</si>
  <si>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</si>
  <si>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</si>
  <si>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</si>
  <si>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</si>
  <si>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</si>
  <si>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</si>
  <si>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</si>
  <si>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</si>
  <si>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</si>
  <si>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</si>
  <si>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</si>
  <si>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</si>
  <si>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</si>
  <si>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</si>
  <si>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</si>
  <si>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</si>
  <si>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</si>
  <si>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</si>
  <si>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</si>
  <si>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</si>
  <si>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</si>
  <si>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</si>
  <si>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</si>
  <si>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</si>
  <si>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</si>
  <si>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</si>
  <si>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</si>
  <si>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</si>
  <si>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</si>
  <si>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</si>
  <si>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</si>
  <si>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</si>
  <si>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</si>
  <si>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</si>
  <si>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</si>
  <si>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</si>
  <si>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</si>
  <si>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</si>
  <si>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</si>
  <si>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</si>
  <si>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</si>
  <si>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</si>
  <si>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</si>
  <si>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</si>
  <si>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</si>
  <si>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</si>
  <si>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</si>
  <si>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</si>
  <si>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</si>
  <si>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</si>
  <si>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</si>
  <si>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</si>
  <si>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</si>
  <si>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</si>
  <si>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</si>
  <si>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</si>
  <si>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</si>
  <si>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</si>
  <si>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</si>
  <si>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</si>
  <si>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</si>
  <si>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</si>
  <si>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</si>
  <si>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3月の広西の患者情報を入れ忘れたため、今回一緒にアップします</t>
    <rPh sb="1" eb="2">
      <t>ガツ</t>
    </rPh>
    <rPh sb="3" eb="5">
      <t>コウセイ</t>
    </rPh>
    <rPh sb="6" eb="8">
      <t>カンジャ</t>
    </rPh>
    <rPh sb="8" eb="10">
      <t>ジョウホウ</t>
    </rPh>
    <rPh sb="11" eb="12">
      <t>イ</t>
    </rPh>
    <rPh sb="13" eb="14">
      <t>ワス</t>
    </rPh>
    <rPh sb="19" eb="21">
      <t>コンカイ</t>
    </rPh>
    <rPh sb="21" eb="23">
      <t>イッショ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</si>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</sst>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45"/>
  <sheetViews>
    <sheetView tabSelected="1" view="pageBreakPreview" topLeftCell="B1" zoomScale="85" zoomScaleNormal="100" zoomScaleSheetLayoutView="85" workbookViewId="0">
      <pane xSplit="5" ySplit="9" topLeftCell="P10" activePane="bottomRight" state="frozen"/>
      <selection activeCell="B1" sqref="B1"/>
      <selection pane="topRight" activeCell="F1" sqref="F1"/>
      <selection pane="bottomLeft" activeCell="B10" sqref="B10"/>
      <selection pane="bottomRight" activeCell="U14" sqref="U14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16" t="s">
        <v>13</v>
      </c>
      <c r="C1" s="116"/>
      <c r="D1" s="116"/>
      <c r="E1" s="117">
        <v>44392</v>
      </c>
      <c r="F1" s="117"/>
      <c r="G1" s="117"/>
    </row>
    <row r="2" spans="2:51" x14ac:dyDescent="0.2">
      <c r="O2" s="118" t="s">
        <v>15</v>
      </c>
      <c r="P2" s="118"/>
      <c r="Q2" s="118"/>
      <c r="R2" s="118"/>
    </row>
    <row r="3" spans="2:51" x14ac:dyDescent="0.2">
      <c r="O3" s="118" t="s">
        <v>14</v>
      </c>
      <c r="P3" s="118"/>
      <c r="Q3" s="118"/>
      <c r="R3" s="118"/>
    </row>
    <row r="4" spans="2:51" x14ac:dyDescent="0.2">
      <c r="B4" s="115" t="s">
        <v>101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T4" s="115" t="s">
        <v>102</v>
      </c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2:5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2:51" ht="17" thickBot="1" x14ac:dyDescent="0.25">
      <c r="F6" t="s">
        <v>16</v>
      </c>
      <c r="G6" s="130">
        <f>+E1</f>
        <v>44392</v>
      </c>
      <c r="H6" s="130"/>
      <c r="I6" s="130"/>
      <c r="T6" s="131" t="s">
        <v>46</v>
      </c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J6" s="131" t="s">
        <v>47</v>
      </c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</row>
    <row r="7" spans="2:51" ht="13.25" customHeight="1" thickBot="1" x14ac:dyDescent="0.25">
      <c r="G7" s="30" t="s">
        <v>201</v>
      </c>
      <c r="T7" s="127">
        <f>SUM(U9:AH9)</f>
        <v>32</v>
      </c>
      <c r="U7" s="124" t="s">
        <v>168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6"/>
      <c r="AJ7" s="127">
        <f>SUM(AK9:AX9)</f>
        <v>9</v>
      </c>
      <c r="AK7" s="124" t="s">
        <v>20</v>
      </c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6"/>
    </row>
    <row r="8" spans="2:51" ht="12.75" customHeight="1" x14ac:dyDescent="0.2">
      <c r="B8" s="113" t="s">
        <v>12</v>
      </c>
      <c r="C8" s="47"/>
      <c r="D8" s="120" t="s">
        <v>6</v>
      </c>
      <c r="E8" s="119"/>
      <c r="F8" s="119"/>
      <c r="G8" s="119" t="s">
        <v>10</v>
      </c>
      <c r="H8" s="119" t="s">
        <v>0</v>
      </c>
      <c r="I8" s="119"/>
      <c r="J8" s="42"/>
      <c r="K8" s="42"/>
      <c r="L8" s="42"/>
      <c r="M8" s="42"/>
      <c r="N8" s="122" t="s">
        <v>4</v>
      </c>
      <c r="O8" s="122" t="s">
        <v>11</v>
      </c>
      <c r="P8" s="122" t="s">
        <v>45</v>
      </c>
      <c r="Q8" s="132" t="s">
        <v>5</v>
      </c>
      <c r="R8" s="133"/>
      <c r="T8" s="12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2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14"/>
      <c r="C9" s="48"/>
      <c r="D9" s="32" t="s">
        <v>7</v>
      </c>
      <c r="E9" s="19" t="s">
        <v>9</v>
      </c>
      <c r="F9" s="19" t="s">
        <v>8</v>
      </c>
      <c r="G9" s="12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23"/>
      <c r="O9" s="123"/>
      <c r="P9" s="121"/>
      <c r="Q9" s="1" t="s">
        <v>2</v>
      </c>
      <c r="R9" s="46" t="s">
        <v>130</v>
      </c>
      <c r="T9" s="129"/>
      <c r="U9" s="108">
        <f t="shared" ref="U9:AH9" si="0">SUM(U10:U45)</f>
        <v>3</v>
      </c>
      <c r="V9" s="109">
        <f t="shared" si="0"/>
        <v>7</v>
      </c>
      <c r="W9" s="109">
        <f t="shared" si="0"/>
        <v>5</v>
      </c>
      <c r="X9" s="109">
        <f t="shared" si="0"/>
        <v>2</v>
      </c>
      <c r="Y9" s="109">
        <f t="shared" si="0"/>
        <v>1</v>
      </c>
      <c r="Z9" s="109">
        <f t="shared" si="0"/>
        <v>2</v>
      </c>
      <c r="AA9" s="109">
        <f t="shared" si="0"/>
        <v>1</v>
      </c>
      <c r="AB9" s="109">
        <f t="shared" si="0"/>
        <v>5</v>
      </c>
      <c r="AC9" s="109">
        <f t="shared" si="0"/>
        <v>2</v>
      </c>
      <c r="AD9" s="109">
        <f t="shared" si="0"/>
        <v>1</v>
      </c>
      <c r="AE9" s="109">
        <f t="shared" si="0"/>
        <v>1</v>
      </c>
      <c r="AF9" s="109">
        <f t="shared" ref="AF9" si="1">SUM(AF10:AF45)</f>
        <v>1</v>
      </c>
      <c r="AG9" s="109">
        <f t="shared" ref="AG9" si="2">SUM(AG10:AG45)</f>
        <v>1</v>
      </c>
      <c r="AH9" s="20">
        <f t="shared" si="0"/>
        <v>0</v>
      </c>
      <c r="AJ9" s="129"/>
      <c r="AK9" s="110">
        <f t="shared" ref="AK9:AX9" si="3">SUM(AK10:AK45)</f>
        <v>1</v>
      </c>
      <c r="AL9" s="111">
        <f t="shared" si="3"/>
        <v>1</v>
      </c>
      <c r="AM9" s="111">
        <f t="shared" si="3"/>
        <v>1</v>
      </c>
      <c r="AN9" s="111">
        <f t="shared" si="3"/>
        <v>2</v>
      </c>
      <c r="AO9" s="111">
        <f t="shared" si="3"/>
        <v>1</v>
      </c>
      <c r="AP9" s="111">
        <f t="shared" ref="AP9" si="4">SUM(AP10:AP45)</f>
        <v>1</v>
      </c>
      <c r="AQ9" s="111">
        <f t="shared" si="3"/>
        <v>0</v>
      </c>
      <c r="AR9" s="111">
        <f t="shared" si="3"/>
        <v>1</v>
      </c>
      <c r="AS9" s="111">
        <f t="shared" si="3"/>
        <v>0</v>
      </c>
      <c r="AT9" s="111">
        <f t="shared" si="3"/>
        <v>0</v>
      </c>
      <c r="AU9" s="111">
        <f t="shared" si="3"/>
        <v>0</v>
      </c>
      <c r="AV9" s="111">
        <f t="shared" si="3"/>
        <v>1</v>
      </c>
      <c r="AW9" s="111">
        <f t="shared" si="3"/>
        <v>0</v>
      </c>
      <c r="AX9" s="20">
        <f t="shared" si="3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>
        <f>SUM(U10:AH10)</f>
        <v>0</v>
      </c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45" si="5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6" x14ac:dyDescent="0.2">
      <c r="B14" s="49">
        <v>32</v>
      </c>
      <c r="C14" s="49">
        <v>1</v>
      </c>
      <c r="D14" s="50">
        <v>55</v>
      </c>
      <c r="E14" s="51" t="s">
        <v>21</v>
      </c>
      <c r="F14" s="51" t="s">
        <v>52</v>
      </c>
      <c r="G14" s="51" t="s">
        <v>202</v>
      </c>
      <c r="H14" s="51" t="s">
        <v>203</v>
      </c>
      <c r="I14" s="52"/>
      <c r="J14" s="52">
        <v>20210630</v>
      </c>
      <c r="K14" s="52">
        <v>20210704</v>
      </c>
      <c r="L14" s="52"/>
      <c r="M14" s="52"/>
      <c r="N14" s="53"/>
      <c r="O14" s="53" t="s">
        <v>204</v>
      </c>
      <c r="P14" s="54"/>
      <c r="Q14" s="106" t="s">
        <v>205</v>
      </c>
      <c r="R14" s="107" t="s">
        <v>162</v>
      </c>
      <c r="T14" s="30"/>
      <c r="U14" s="56">
        <v>1</v>
      </c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39" x14ac:dyDescent="0.2">
      <c r="B15" s="49">
        <v>31</v>
      </c>
      <c r="C15" s="49">
        <v>1</v>
      </c>
      <c r="D15" s="50" t="s">
        <v>197</v>
      </c>
      <c r="E15" s="51" t="s">
        <v>196</v>
      </c>
      <c r="F15" s="51" t="s">
        <v>52</v>
      </c>
      <c r="G15" s="51" t="s">
        <v>195</v>
      </c>
      <c r="H15" s="51" t="s">
        <v>195</v>
      </c>
      <c r="I15" s="52"/>
      <c r="J15" s="52">
        <v>20210513</v>
      </c>
      <c r="K15" s="52">
        <v>20210516</v>
      </c>
      <c r="L15" s="52"/>
      <c r="M15" s="52"/>
      <c r="N15" s="53"/>
      <c r="O15" s="53" t="s">
        <v>198</v>
      </c>
      <c r="P15" s="54"/>
      <c r="Q15" s="106" t="s">
        <v>199</v>
      </c>
      <c r="R15" s="107" t="s">
        <v>200</v>
      </c>
      <c r="T15" s="30"/>
      <c r="U15" s="56">
        <v>1</v>
      </c>
      <c r="V15" s="57"/>
      <c r="W15" s="57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39" x14ac:dyDescent="0.2">
      <c r="B16" s="49">
        <v>30</v>
      </c>
      <c r="C16" s="49">
        <v>1</v>
      </c>
      <c r="D16" s="50" t="s">
        <v>98</v>
      </c>
      <c r="E16" s="51" t="s">
        <v>21</v>
      </c>
      <c r="F16" s="51" t="s">
        <v>52</v>
      </c>
      <c r="G16" s="51" t="s">
        <v>194</v>
      </c>
      <c r="H16" s="112" t="s">
        <v>193</v>
      </c>
      <c r="I16" s="52">
        <v>20210322</v>
      </c>
      <c r="J16" s="52">
        <v>20210216</v>
      </c>
      <c r="K16" s="52">
        <v>20210217</v>
      </c>
      <c r="L16" s="52"/>
      <c r="M16" s="52">
        <v>20210302</v>
      </c>
      <c r="N16" s="53"/>
      <c r="O16" s="53"/>
      <c r="P16" s="54"/>
      <c r="Q16" s="106" t="s">
        <v>191</v>
      </c>
      <c r="R16" s="107" t="s">
        <v>192</v>
      </c>
      <c r="T16" s="30"/>
      <c r="U16" s="56"/>
      <c r="V16" s="57"/>
      <c r="W16" s="57">
        <v>1</v>
      </c>
      <c r="X16" s="57"/>
      <c r="Y16" s="58"/>
      <c r="Z16" s="58"/>
      <c r="AA16" s="58"/>
      <c r="AB16" s="58"/>
      <c r="AC16" s="58"/>
      <c r="AD16" s="58"/>
      <c r="AE16" s="58"/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26" x14ac:dyDescent="0.2">
      <c r="B17" s="49">
        <v>29</v>
      </c>
      <c r="C17" s="49">
        <v>1</v>
      </c>
      <c r="D17" s="50">
        <v>3</v>
      </c>
      <c r="E17" s="51" t="s">
        <v>49</v>
      </c>
      <c r="F17" s="51" t="s">
        <v>52</v>
      </c>
      <c r="G17" s="51"/>
      <c r="H17" s="53" t="s">
        <v>182</v>
      </c>
      <c r="I17" s="52">
        <v>20210204</v>
      </c>
      <c r="J17" s="52"/>
      <c r="K17" s="52"/>
      <c r="L17" s="52"/>
      <c r="M17" s="52" t="s">
        <v>186</v>
      </c>
      <c r="N17" s="53"/>
      <c r="O17" s="53"/>
      <c r="P17" s="54"/>
      <c r="Q17" s="106" t="s">
        <v>183</v>
      </c>
      <c r="R17" s="107" t="s">
        <v>184</v>
      </c>
      <c r="T17" s="30"/>
      <c r="U17" s="56"/>
      <c r="V17" s="57"/>
      <c r="W17" s="57"/>
      <c r="X17" s="57"/>
      <c r="Y17" s="58"/>
      <c r="Z17" s="58"/>
      <c r="AA17" s="58"/>
      <c r="AB17" s="58"/>
      <c r="AC17" s="58"/>
      <c r="AD17" s="58"/>
      <c r="AE17" s="58"/>
      <c r="AF17" s="58">
        <v>1</v>
      </c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>
        <v>1</v>
      </c>
      <c r="AW17" s="58"/>
      <c r="AX17" s="59"/>
    </row>
    <row r="18" spans="2:50" ht="26" x14ac:dyDescent="0.2">
      <c r="B18" s="49">
        <v>28</v>
      </c>
      <c r="C18" s="49">
        <v>1</v>
      </c>
      <c r="D18" s="50">
        <v>1</v>
      </c>
      <c r="E18" s="51" t="s">
        <v>49</v>
      </c>
      <c r="F18" s="51" t="s">
        <v>52</v>
      </c>
      <c r="G18" s="51"/>
      <c r="H18" s="51" t="s">
        <v>180</v>
      </c>
      <c r="I18" s="52">
        <v>20210204</v>
      </c>
      <c r="J18" s="52"/>
      <c r="K18" s="52"/>
      <c r="L18" s="52"/>
      <c r="M18" s="52"/>
      <c r="N18" s="53"/>
      <c r="O18" s="53"/>
      <c r="P18" s="54"/>
      <c r="Q18" s="106" t="s">
        <v>183</v>
      </c>
      <c r="R18" s="107" t="s">
        <v>184</v>
      </c>
      <c r="T18" s="30"/>
      <c r="U18" s="56"/>
      <c r="V18" s="57"/>
      <c r="W18" s="57"/>
      <c r="X18" s="57"/>
      <c r="Y18" s="58"/>
      <c r="Z18" s="58"/>
      <c r="AA18" s="58"/>
      <c r="AB18" s="58"/>
      <c r="AC18" s="58">
        <v>1</v>
      </c>
      <c r="AD18" s="58"/>
      <c r="AE18" s="58"/>
      <c r="AF18" s="58"/>
      <c r="AG18" s="58"/>
      <c r="AH18" s="59"/>
      <c r="AJ18" s="30"/>
      <c r="AK18" s="56"/>
      <c r="AL18" s="57"/>
      <c r="AM18" s="57"/>
      <c r="AN18" s="57"/>
      <c r="AO18" s="58"/>
      <c r="AP18" s="58"/>
      <c r="AQ18" s="58"/>
      <c r="AR18" s="58"/>
      <c r="AS18" s="58"/>
      <c r="AT18" s="58"/>
      <c r="AU18" s="58"/>
      <c r="AV18" s="58"/>
      <c r="AW18" s="58"/>
      <c r="AX18" s="59"/>
    </row>
    <row r="19" spans="2:50" ht="26" x14ac:dyDescent="0.2">
      <c r="B19" s="49">
        <v>27</v>
      </c>
      <c r="C19" s="49">
        <v>1</v>
      </c>
      <c r="D19" s="50" t="s">
        <v>179</v>
      </c>
      <c r="E19" s="51" t="s">
        <v>179</v>
      </c>
      <c r="F19" s="51" t="s">
        <v>52</v>
      </c>
      <c r="G19" s="51"/>
      <c r="H19" s="51" t="s">
        <v>181</v>
      </c>
      <c r="I19" s="52">
        <v>202101</v>
      </c>
      <c r="J19" s="52"/>
      <c r="K19" s="52"/>
      <c r="L19" s="52">
        <v>202101</v>
      </c>
      <c r="M19" s="52"/>
      <c r="N19" s="53" t="s">
        <v>187</v>
      </c>
      <c r="O19" s="53"/>
      <c r="P19" s="54"/>
      <c r="Q19" s="106" t="s">
        <v>185</v>
      </c>
      <c r="R19" s="105" t="s">
        <v>162</v>
      </c>
      <c r="T19" s="30"/>
      <c r="U19" s="56"/>
      <c r="V19" s="57"/>
      <c r="W19" s="57"/>
      <c r="X19" s="57"/>
      <c r="Y19" s="58"/>
      <c r="Z19" s="58"/>
      <c r="AA19" s="58"/>
      <c r="AB19" s="58"/>
      <c r="AC19" s="58"/>
      <c r="AD19" s="58"/>
      <c r="AE19" s="58">
        <v>1</v>
      </c>
      <c r="AF19" s="58"/>
      <c r="AG19" s="58"/>
      <c r="AH19" s="59"/>
      <c r="AJ19" s="30"/>
      <c r="AK19" s="56"/>
      <c r="AL19" s="57"/>
      <c r="AM19" s="57"/>
      <c r="AN19" s="57"/>
      <c r="AO19" s="58"/>
      <c r="AP19" s="58"/>
      <c r="AQ19" s="58"/>
      <c r="AR19" s="58"/>
      <c r="AS19" s="58"/>
      <c r="AT19" s="58"/>
      <c r="AU19" s="58"/>
      <c r="AV19" s="58"/>
      <c r="AW19" s="58"/>
      <c r="AX19" s="59"/>
    </row>
    <row r="20" spans="2:50" ht="26" x14ac:dyDescent="0.2">
      <c r="B20" s="49">
        <v>26</v>
      </c>
      <c r="C20" s="49">
        <v>1</v>
      </c>
      <c r="D20" s="50" t="s">
        <v>179</v>
      </c>
      <c r="E20" s="51" t="s">
        <v>179</v>
      </c>
      <c r="F20" s="51" t="s">
        <v>178</v>
      </c>
      <c r="G20" s="51"/>
      <c r="H20" s="51" t="s">
        <v>173</v>
      </c>
      <c r="I20" s="52">
        <v>20201219</v>
      </c>
      <c r="J20" s="52"/>
      <c r="K20" s="52"/>
      <c r="L20" s="52"/>
      <c r="M20" s="52"/>
      <c r="N20" s="53" t="s">
        <v>174</v>
      </c>
      <c r="O20" s="53" t="s">
        <v>175</v>
      </c>
      <c r="P20" s="54"/>
      <c r="Q20" s="104" t="s">
        <v>176</v>
      </c>
      <c r="R20" s="105" t="s">
        <v>177</v>
      </c>
      <c r="T20" s="30">
        <f t="shared" ref="T20:T45" si="6">SUM(U20:AH20)</f>
        <v>1</v>
      </c>
      <c r="U20" s="56"/>
      <c r="V20" s="57"/>
      <c r="W20" s="57"/>
      <c r="X20" s="57"/>
      <c r="Y20" s="58"/>
      <c r="Z20" s="58"/>
      <c r="AA20" s="58"/>
      <c r="AB20" s="58">
        <v>1</v>
      </c>
      <c r="AC20" s="58"/>
      <c r="AD20" s="58"/>
      <c r="AE20" s="58"/>
      <c r="AF20" s="58"/>
      <c r="AG20" s="58"/>
      <c r="AH20" s="59"/>
      <c r="AJ20" s="30"/>
      <c r="AK20" s="56"/>
      <c r="AL20" s="57"/>
      <c r="AM20" s="57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26" x14ac:dyDescent="0.2">
      <c r="B21" s="49">
        <v>25</v>
      </c>
      <c r="C21" s="31">
        <f t="shared" ref="C21:C22" si="7">+B21-B22</f>
        <v>1</v>
      </c>
      <c r="D21" s="50">
        <v>81</v>
      </c>
      <c r="E21" s="51" t="s">
        <v>49</v>
      </c>
      <c r="F21" s="51" t="s">
        <v>52</v>
      </c>
      <c r="G21" s="51"/>
      <c r="H21" s="51" t="s">
        <v>170</v>
      </c>
      <c r="I21" s="52"/>
      <c r="J21" s="52">
        <v>20201116</v>
      </c>
      <c r="K21" s="52"/>
      <c r="L21" s="52"/>
      <c r="M21" s="52">
        <v>20201127</v>
      </c>
      <c r="N21" s="53" t="s">
        <v>172</v>
      </c>
      <c r="O21" s="53"/>
      <c r="P21" s="54"/>
      <c r="Q21" s="53" t="s">
        <v>171</v>
      </c>
      <c r="R21" s="60" t="s">
        <v>162</v>
      </c>
      <c r="T21" s="30">
        <f t="shared" si="6"/>
        <v>1</v>
      </c>
      <c r="U21" s="56"/>
      <c r="V21" s="57"/>
      <c r="W21" s="57"/>
      <c r="X21" s="57"/>
      <c r="Y21" s="58"/>
      <c r="Z21" s="58">
        <v>1</v>
      </c>
      <c r="AA21" s="58"/>
      <c r="AB21" s="58"/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>
        <v>1</v>
      </c>
      <c r="AQ21" s="58"/>
      <c r="AR21" s="58"/>
      <c r="AS21" s="58"/>
      <c r="AT21" s="58"/>
      <c r="AU21" s="58"/>
      <c r="AV21" s="58"/>
      <c r="AW21" s="58"/>
      <c r="AX21" s="59"/>
    </row>
    <row r="22" spans="2:50" ht="39" x14ac:dyDescent="0.2">
      <c r="B22" s="49">
        <v>24</v>
      </c>
      <c r="C22" s="31">
        <f t="shared" si="7"/>
        <v>1</v>
      </c>
      <c r="D22" s="50">
        <v>59</v>
      </c>
      <c r="E22" s="51" t="s">
        <v>49</v>
      </c>
      <c r="F22" s="51" t="s">
        <v>52</v>
      </c>
      <c r="G22" s="51" t="s">
        <v>165</v>
      </c>
      <c r="H22" s="51" t="s">
        <v>164</v>
      </c>
      <c r="I22" s="52">
        <v>20190817</v>
      </c>
      <c r="J22" s="52">
        <v>20190806</v>
      </c>
      <c r="K22" s="52"/>
      <c r="L22" s="52"/>
      <c r="M22" s="52"/>
      <c r="N22" s="53" t="s">
        <v>169</v>
      </c>
      <c r="O22" s="53"/>
      <c r="P22" s="54"/>
      <c r="Q22" s="53" t="s">
        <v>166</v>
      </c>
      <c r="R22" s="60" t="s">
        <v>167</v>
      </c>
      <c r="T22" s="30">
        <f t="shared" si="6"/>
        <v>1</v>
      </c>
      <c r="U22" s="56"/>
      <c r="V22" s="57"/>
      <c r="W22" s="57"/>
      <c r="X22" s="57"/>
      <c r="Y22" s="58"/>
      <c r="Z22" s="58"/>
      <c r="AA22" s="58"/>
      <c r="AB22" s="58"/>
      <c r="AC22" s="58"/>
      <c r="AD22" s="58"/>
      <c r="AE22" s="58"/>
      <c r="AF22" s="58"/>
      <c r="AG22" s="58">
        <v>1</v>
      </c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/>
      <c r="AW22" s="58"/>
      <c r="AX22" s="59"/>
    </row>
    <row r="23" spans="2:50" ht="26" x14ac:dyDescent="0.2">
      <c r="B23" s="49">
        <v>23</v>
      </c>
      <c r="C23" s="31">
        <f>+B23-B24</f>
        <v>1</v>
      </c>
      <c r="D23" s="50">
        <v>10</v>
      </c>
      <c r="E23" s="51" t="s">
        <v>49</v>
      </c>
      <c r="F23" s="51" t="s">
        <v>52</v>
      </c>
      <c r="G23" s="51" t="s">
        <v>159</v>
      </c>
      <c r="H23" s="51"/>
      <c r="I23" s="52"/>
      <c r="J23" s="52">
        <v>20181029</v>
      </c>
      <c r="K23" s="52">
        <v>20181103</v>
      </c>
      <c r="L23" s="52"/>
      <c r="M23" s="52"/>
      <c r="N23" s="53"/>
      <c r="O23" s="53" t="s">
        <v>160</v>
      </c>
      <c r="P23" s="54"/>
      <c r="Q23" s="53" t="s">
        <v>161</v>
      </c>
      <c r="R23" s="60" t="s">
        <v>162</v>
      </c>
      <c r="T23" s="30">
        <f t="shared" si="6"/>
        <v>1</v>
      </c>
      <c r="U23" s="56"/>
      <c r="V23" s="57"/>
      <c r="W23" s="57"/>
      <c r="X23" s="57"/>
      <c r="Y23" s="58"/>
      <c r="Z23" s="58">
        <v>1</v>
      </c>
      <c r="AA23" s="58"/>
      <c r="AB23" s="58"/>
      <c r="AC23" s="58"/>
      <c r="AD23" s="58"/>
      <c r="AE23" s="58"/>
      <c r="AF23" s="58"/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/>
      <c r="AW23" s="58"/>
      <c r="AX23" s="59"/>
    </row>
    <row r="24" spans="2:50" s="70" customFormat="1" ht="26" x14ac:dyDescent="0.2">
      <c r="B24" s="61">
        <v>22</v>
      </c>
      <c r="C24" s="62">
        <f>+B24-B25</f>
        <v>1</v>
      </c>
      <c r="D24" s="63">
        <v>44</v>
      </c>
      <c r="E24" s="64" t="s">
        <v>21</v>
      </c>
      <c r="F24" s="65" t="s">
        <v>52</v>
      </c>
      <c r="G24" s="64" t="s">
        <v>154</v>
      </c>
      <c r="H24" s="66" t="s">
        <v>154</v>
      </c>
      <c r="I24" s="67">
        <v>20181031</v>
      </c>
      <c r="J24" s="67">
        <v>20181018</v>
      </c>
      <c r="K24" s="67">
        <v>20181021</v>
      </c>
      <c r="L24" s="67"/>
      <c r="M24" s="67">
        <v>20181101</v>
      </c>
      <c r="N24" s="66" t="s">
        <v>158</v>
      </c>
      <c r="O24" s="66" t="s">
        <v>157</v>
      </c>
      <c r="P24" s="68"/>
      <c r="Q24" s="66" t="s">
        <v>155</v>
      </c>
      <c r="R24" s="69" t="s">
        <v>156</v>
      </c>
      <c r="T24" s="71">
        <f t="shared" si="6"/>
        <v>1</v>
      </c>
      <c r="U24" s="72"/>
      <c r="V24" s="73"/>
      <c r="W24" s="73">
        <v>1</v>
      </c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J24" s="71"/>
      <c r="AK24" s="72"/>
      <c r="AL24" s="73"/>
      <c r="AM24" s="73">
        <v>1</v>
      </c>
      <c r="AN24" s="73"/>
      <c r="AO24" s="74"/>
      <c r="AP24" s="74"/>
      <c r="AQ24" s="74"/>
      <c r="AR24" s="74"/>
      <c r="AS24" s="74"/>
      <c r="AT24" s="74"/>
      <c r="AU24" s="74"/>
      <c r="AV24" s="74"/>
      <c r="AW24" s="74"/>
      <c r="AX24" s="75"/>
    </row>
    <row r="25" spans="2:50" x14ac:dyDescent="0.2">
      <c r="B25" s="49">
        <v>21</v>
      </c>
      <c r="C25" s="31">
        <f>+B25-B26</f>
        <v>1</v>
      </c>
      <c r="D25" s="50">
        <v>20</v>
      </c>
      <c r="E25" s="51" t="s">
        <v>21</v>
      </c>
      <c r="F25" s="3" t="s">
        <v>52</v>
      </c>
      <c r="G25" s="51" t="s">
        <v>145</v>
      </c>
      <c r="H25" s="51" t="s">
        <v>23</v>
      </c>
      <c r="I25" s="52">
        <v>20180930</v>
      </c>
      <c r="J25" s="52"/>
      <c r="K25" s="52"/>
      <c r="L25" s="52"/>
      <c r="M25" s="52"/>
      <c r="N25" s="53" t="s">
        <v>147</v>
      </c>
      <c r="O25" s="53"/>
      <c r="P25" s="54"/>
      <c r="Q25" s="51">
        <v>20181001</v>
      </c>
      <c r="R25" s="55" t="s">
        <v>146</v>
      </c>
      <c r="T25" s="30">
        <f t="shared" si="6"/>
        <v>1</v>
      </c>
      <c r="U25" s="56"/>
      <c r="V25" s="57">
        <v>1</v>
      </c>
      <c r="W25" s="57"/>
      <c r="X25" s="57"/>
      <c r="Y25" s="58"/>
      <c r="Z25" s="58"/>
      <c r="AA25" s="58"/>
      <c r="AB25" s="58"/>
      <c r="AC25" s="58"/>
      <c r="AD25" s="58"/>
      <c r="AE25" s="58"/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6">
        <v>20</v>
      </c>
      <c r="C26" s="31">
        <f>+B26-B27</f>
        <v>1</v>
      </c>
      <c r="D26" s="50">
        <v>42</v>
      </c>
      <c r="E26" s="51" t="s">
        <v>21</v>
      </c>
      <c r="F26" s="51" t="s">
        <v>52</v>
      </c>
      <c r="G26" s="51" t="s">
        <v>148</v>
      </c>
      <c r="H26" s="51" t="s">
        <v>149</v>
      </c>
      <c r="I26" s="52">
        <v>20180820</v>
      </c>
      <c r="J26" s="52">
        <v>20180810</v>
      </c>
      <c r="K26" s="52">
        <v>20180815</v>
      </c>
      <c r="L26" s="52"/>
      <c r="M26" s="52"/>
      <c r="N26" s="53" t="s">
        <v>150</v>
      </c>
      <c r="O26" s="53" t="s">
        <v>151</v>
      </c>
      <c r="P26" s="54"/>
      <c r="Q26" s="53" t="s">
        <v>152</v>
      </c>
      <c r="R26" s="60" t="s">
        <v>153</v>
      </c>
      <c r="T26" s="30">
        <f t="shared" si="6"/>
        <v>1</v>
      </c>
      <c r="U26" s="56"/>
      <c r="V26" s="57"/>
      <c r="W26" s="57">
        <v>1</v>
      </c>
      <c r="X26" s="57"/>
      <c r="Y26" s="58"/>
      <c r="Z26" s="58"/>
      <c r="AA26" s="58"/>
      <c r="AB26" s="58"/>
      <c r="AC26" s="58"/>
      <c r="AD26" s="58"/>
      <c r="AE26" s="58"/>
      <c r="AF26" s="58"/>
      <c r="AG26" s="58"/>
      <c r="AH26" s="59"/>
      <c r="AJ26" s="30"/>
      <c r="AK26" s="56"/>
      <c r="AL26" s="57"/>
      <c r="AM26" s="57"/>
      <c r="AN26" s="57"/>
      <c r="AO26" s="58"/>
      <c r="AP26" s="58"/>
      <c r="AQ26" s="58"/>
      <c r="AR26" s="58"/>
      <c r="AS26" s="58"/>
      <c r="AT26" s="58"/>
      <c r="AU26" s="58"/>
      <c r="AV26" s="58"/>
      <c r="AW26" s="58"/>
      <c r="AX26" s="59"/>
    </row>
    <row r="27" spans="2:50" ht="26" x14ac:dyDescent="0.2">
      <c r="B27" s="6">
        <v>19</v>
      </c>
      <c r="C27" s="31">
        <f t="shared" ref="C27:C42" si="8">+B27-B28</f>
        <v>1</v>
      </c>
      <c r="D27" s="50">
        <v>3</v>
      </c>
      <c r="E27" s="51" t="s">
        <v>49</v>
      </c>
      <c r="F27" s="3" t="s">
        <v>52</v>
      </c>
      <c r="G27" s="51" t="s">
        <v>139</v>
      </c>
      <c r="H27" s="51" t="s">
        <v>139</v>
      </c>
      <c r="I27" s="52">
        <v>20180105</v>
      </c>
      <c r="J27" s="52">
        <v>20171219</v>
      </c>
      <c r="K27" s="52"/>
      <c r="L27" s="52"/>
      <c r="M27" s="52"/>
      <c r="N27" s="53" t="s">
        <v>143</v>
      </c>
      <c r="O27" s="53" t="s">
        <v>142</v>
      </c>
      <c r="P27" s="54"/>
      <c r="Q27" s="53" t="s">
        <v>140</v>
      </c>
      <c r="R27" s="60" t="s">
        <v>141</v>
      </c>
      <c r="T27" s="30">
        <f t="shared" si="6"/>
        <v>1</v>
      </c>
      <c r="U27" s="56"/>
      <c r="V27" s="57"/>
      <c r="W27" s="57"/>
      <c r="X27" s="57"/>
      <c r="Y27" s="58"/>
      <c r="Z27" s="58"/>
      <c r="AA27" s="58"/>
      <c r="AB27" s="58"/>
      <c r="AC27" s="58"/>
      <c r="AD27" s="58">
        <v>1</v>
      </c>
      <c r="AE27" s="58"/>
      <c r="AF27" s="58"/>
      <c r="AG27" s="58"/>
      <c r="AH27" s="59"/>
      <c r="AJ27" s="30"/>
      <c r="AK27" s="56"/>
      <c r="AL27" s="57"/>
      <c r="AM27" s="57"/>
      <c r="AN27" s="57"/>
      <c r="AO27" s="58"/>
      <c r="AP27" s="58"/>
      <c r="AQ27" s="58"/>
      <c r="AR27" s="58"/>
      <c r="AS27" s="58"/>
      <c r="AT27" s="58"/>
      <c r="AU27" s="58"/>
      <c r="AV27" s="58"/>
      <c r="AW27" s="58"/>
      <c r="AX27" s="59"/>
    </row>
    <row r="28" spans="2:50" ht="26" x14ac:dyDescent="0.2">
      <c r="B28" s="6">
        <v>18</v>
      </c>
      <c r="C28" s="31">
        <f t="shared" si="8"/>
        <v>1</v>
      </c>
      <c r="D28" s="9">
        <v>33</v>
      </c>
      <c r="E28" s="3" t="s">
        <v>21</v>
      </c>
      <c r="F28" s="3" t="s">
        <v>52</v>
      </c>
      <c r="G28" s="3" t="s">
        <v>134</v>
      </c>
      <c r="H28" s="11" t="s">
        <v>135</v>
      </c>
      <c r="I28" s="40">
        <v>201702</v>
      </c>
      <c r="J28" s="40">
        <v>20171107</v>
      </c>
      <c r="K28" s="40">
        <v>20171112</v>
      </c>
      <c r="L28" s="40"/>
      <c r="M28" s="40"/>
      <c r="N28" s="11" t="s">
        <v>106</v>
      </c>
      <c r="O28" s="11" t="s">
        <v>100</v>
      </c>
      <c r="P28" s="17"/>
      <c r="Q28" s="3">
        <v>20171121</v>
      </c>
      <c r="R28" s="33" t="s">
        <v>136</v>
      </c>
      <c r="T28" s="30">
        <f t="shared" si="6"/>
        <v>1</v>
      </c>
      <c r="U28" s="27"/>
      <c r="V28" s="28"/>
      <c r="W28" s="28">
        <v>1</v>
      </c>
      <c r="X28" s="28"/>
      <c r="Y28" s="35"/>
      <c r="Z28" s="35"/>
      <c r="AA28" s="35"/>
      <c r="AB28" s="35"/>
      <c r="AC28" s="35"/>
      <c r="AD28" s="35"/>
      <c r="AE28" s="35"/>
      <c r="AF28" s="35"/>
      <c r="AG28" s="35"/>
      <c r="AH28" s="29"/>
      <c r="AJ28" s="30">
        <f t="shared" si="5"/>
        <v>0</v>
      </c>
      <c r="AK28" s="27"/>
      <c r="AL28" s="28"/>
      <c r="AM28" s="28"/>
      <c r="AN28" s="28"/>
      <c r="AO28" s="35"/>
      <c r="AP28" s="35"/>
      <c r="AQ28" s="35"/>
      <c r="AR28" s="35"/>
      <c r="AS28" s="35"/>
      <c r="AT28" s="35"/>
      <c r="AU28" s="35"/>
      <c r="AV28" s="35"/>
      <c r="AW28" s="35"/>
      <c r="AX28" s="29"/>
    </row>
    <row r="29" spans="2:50" ht="26" x14ac:dyDescent="0.2">
      <c r="B29" s="6">
        <v>17</v>
      </c>
      <c r="C29" s="31">
        <f t="shared" si="8"/>
        <v>1</v>
      </c>
      <c r="D29" s="9" t="s">
        <v>122</v>
      </c>
      <c r="E29" s="3" t="s">
        <v>49</v>
      </c>
      <c r="F29" s="3" t="s">
        <v>123</v>
      </c>
      <c r="G29" s="3" t="s">
        <v>121</v>
      </c>
      <c r="H29" s="11" t="s">
        <v>131</v>
      </c>
      <c r="I29" s="40">
        <v>20161201</v>
      </c>
      <c r="J29" s="40">
        <v>20161108</v>
      </c>
      <c r="K29" s="40">
        <v>20161118</v>
      </c>
      <c r="L29" s="40"/>
      <c r="M29" s="40"/>
      <c r="N29" s="11" t="s">
        <v>106</v>
      </c>
      <c r="O29" s="11"/>
      <c r="P29" s="17"/>
      <c r="Q29" s="11" t="s">
        <v>132</v>
      </c>
      <c r="R29" s="18" t="s">
        <v>133</v>
      </c>
      <c r="T29" s="30">
        <f t="shared" si="6"/>
        <v>1</v>
      </c>
      <c r="U29" s="27"/>
      <c r="V29" s="28"/>
      <c r="W29" s="28">
        <v>1</v>
      </c>
      <c r="X29" s="28"/>
      <c r="Y29" s="35"/>
      <c r="Z29" s="35"/>
      <c r="AA29" s="35"/>
      <c r="AB29" s="35"/>
      <c r="AC29" s="35"/>
      <c r="AD29" s="35"/>
      <c r="AE29" s="35"/>
      <c r="AF29" s="35"/>
      <c r="AG29" s="35"/>
      <c r="AH29" s="29"/>
      <c r="AJ29" s="30">
        <f t="shared" si="5"/>
        <v>0</v>
      </c>
      <c r="AK29" s="27"/>
      <c r="AL29" s="28"/>
      <c r="AM29" s="28"/>
      <c r="AN29" s="28"/>
      <c r="AO29" s="35"/>
      <c r="AP29" s="35"/>
      <c r="AQ29" s="35"/>
      <c r="AR29" s="35"/>
      <c r="AS29" s="35"/>
      <c r="AT29" s="35"/>
      <c r="AU29" s="35"/>
      <c r="AV29" s="35"/>
      <c r="AW29" s="35"/>
      <c r="AX29" s="29"/>
    </row>
    <row r="30" spans="2:50" s="70" customFormat="1" x14ac:dyDescent="0.2">
      <c r="B30" s="76">
        <v>16</v>
      </c>
      <c r="C30" s="62">
        <f t="shared" si="8"/>
        <v>1</v>
      </c>
      <c r="D30" s="77" t="s">
        <v>104</v>
      </c>
      <c r="E30" s="65" t="s">
        <v>49</v>
      </c>
      <c r="F30" s="65" t="s">
        <v>103</v>
      </c>
      <c r="G30" s="65" t="s">
        <v>107</v>
      </c>
      <c r="H30" s="65" t="s">
        <v>105</v>
      </c>
      <c r="I30" s="78">
        <v>20161120</v>
      </c>
      <c r="J30" s="78"/>
      <c r="K30" s="78">
        <v>20161118</v>
      </c>
      <c r="L30" s="78"/>
      <c r="M30" s="78">
        <v>20161120</v>
      </c>
      <c r="N30" s="79" t="s">
        <v>106</v>
      </c>
      <c r="O30" s="79"/>
      <c r="P30" s="80"/>
      <c r="Q30" s="65">
        <v>20161121</v>
      </c>
      <c r="R30" s="81" t="s">
        <v>114</v>
      </c>
      <c r="T30" s="71">
        <f t="shared" si="6"/>
        <v>1</v>
      </c>
      <c r="U30" s="82"/>
      <c r="V30" s="83"/>
      <c r="W30" s="83"/>
      <c r="X30" s="83"/>
      <c r="Y30" s="84"/>
      <c r="Z30" s="84"/>
      <c r="AA30" s="84"/>
      <c r="AB30" s="84">
        <v>1</v>
      </c>
      <c r="AC30" s="84"/>
      <c r="AD30" s="84"/>
      <c r="AE30" s="84"/>
      <c r="AF30" s="84"/>
      <c r="AG30" s="84"/>
      <c r="AH30" s="85"/>
      <c r="AJ30" s="71">
        <f t="shared" si="5"/>
        <v>1</v>
      </c>
      <c r="AK30" s="82"/>
      <c r="AL30" s="83"/>
      <c r="AM30" s="83"/>
      <c r="AN30" s="83"/>
      <c r="AO30" s="84"/>
      <c r="AP30" s="84"/>
      <c r="AQ30" s="84"/>
      <c r="AR30" s="84">
        <v>1</v>
      </c>
      <c r="AS30" s="84"/>
      <c r="AT30" s="84"/>
      <c r="AU30" s="84"/>
      <c r="AV30" s="84"/>
      <c r="AW30" s="84"/>
      <c r="AX30" s="85"/>
    </row>
    <row r="31" spans="2:50" x14ac:dyDescent="0.2">
      <c r="B31" s="6">
        <v>15</v>
      </c>
      <c r="C31" s="31">
        <f t="shared" si="8"/>
        <v>1</v>
      </c>
      <c r="D31" s="9" t="s">
        <v>98</v>
      </c>
      <c r="E31" s="3" t="s">
        <v>21</v>
      </c>
      <c r="F31" s="3" t="s">
        <v>99</v>
      </c>
      <c r="G31" s="3" t="s">
        <v>97</v>
      </c>
      <c r="H31" s="3" t="s">
        <v>95</v>
      </c>
      <c r="I31" s="40">
        <v>20160528</v>
      </c>
      <c r="J31" s="40"/>
      <c r="K31" s="40"/>
      <c r="L31" s="40"/>
      <c r="M31" s="40"/>
      <c r="N31" s="11"/>
      <c r="O31" s="11" t="s">
        <v>100</v>
      </c>
      <c r="P31" s="17"/>
      <c r="Q31" s="3">
        <v>20160531</v>
      </c>
      <c r="R31" s="33" t="s">
        <v>33</v>
      </c>
      <c r="T31" s="30">
        <f t="shared" si="6"/>
        <v>1</v>
      </c>
      <c r="U31" s="27"/>
      <c r="V31" s="28"/>
      <c r="W31" s="28"/>
      <c r="X31" s="28"/>
      <c r="Y31" s="35"/>
      <c r="Z31" s="35"/>
      <c r="AA31" s="35"/>
      <c r="AB31" s="35">
        <v>1</v>
      </c>
      <c r="AC31" s="35"/>
      <c r="AD31" s="35"/>
      <c r="AE31" s="35"/>
      <c r="AF31" s="35"/>
      <c r="AG31" s="35"/>
      <c r="AH31" s="29"/>
      <c r="AJ31" s="30">
        <f t="shared" si="5"/>
        <v>0</v>
      </c>
      <c r="AK31" s="27"/>
      <c r="AL31" s="28"/>
      <c r="AM31" s="28"/>
      <c r="AN31" s="28"/>
      <c r="AO31" s="35"/>
      <c r="AP31" s="35"/>
      <c r="AQ31" s="35"/>
      <c r="AR31" s="35"/>
      <c r="AS31" s="35"/>
      <c r="AT31" s="35"/>
      <c r="AU31" s="35"/>
      <c r="AV31" s="35"/>
      <c r="AW31" s="35"/>
      <c r="AX31" s="29"/>
    </row>
    <row r="32" spans="2:50" ht="26" x14ac:dyDescent="0.2">
      <c r="B32" s="6">
        <v>14</v>
      </c>
      <c r="C32" s="31">
        <f t="shared" si="8"/>
        <v>1</v>
      </c>
      <c r="D32" s="9" t="s">
        <v>90</v>
      </c>
      <c r="E32" s="3" t="s">
        <v>49</v>
      </c>
      <c r="F32" s="3" t="s">
        <v>91</v>
      </c>
      <c r="G32" s="3" t="s">
        <v>89</v>
      </c>
      <c r="H32" s="3" t="s">
        <v>93</v>
      </c>
      <c r="I32" s="40">
        <v>20160503</v>
      </c>
      <c r="J32" s="40">
        <v>20160422</v>
      </c>
      <c r="K32" s="40"/>
      <c r="L32" s="40"/>
      <c r="M32" s="40"/>
      <c r="N32" s="11" t="s">
        <v>96</v>
      </c>
      <c r="O32" s="36" t="s">
        <v>92</v>
      </c>
      <c r="P32" s="17"/>
      <c r="Q32" s="3">
        <v>20160503</v>
      </c>
      <c r="R32" s="33" t="s">
        <v>33</v>
      </c>
      <c r="T32" s="30">
        <f t="shared" si="6"/>
        <v>1</v>
      </c>
      <c r="U32" s="27"/>
      <c r="V32" s="28"/>
      <c r="W32" s="28"/>
      <c r="X32" s="28"/>
      <c r="Y32" s="35"/>
      <c r="Z32" s="35"/>
      <c r="AA32" s="35"/>
      <c r="AB32" s="35"/>
      <c r="AC32" s="35">
        <v>1</v>
      </c>
      <c r="AD32" s="35"/>
      <c r="AE32" s="35"/>
      <c r="AF32" s="35"/>
      <c r="AG32" s="35"/>
      <c r="AH32" s="29"/>
      <c r="AJ32" s="30">
        <f t="shared" si="5"/>
        <v>0</v>
      </c>
      <c r="AK32" s="27"/>
      <c r="AL32" s="28"/>
      <c r="AM32" s="28"/>
      <c r="AN32" s="28"/>
      <c r="AO32" s="35"/>
      <c r="AP32" s="35"/>
      <c r="AQ32" s="35"/>
      <c r="AR32" s="35"/>
      <c r="AS32" s="35"/>
      <c r="AT32" s="35"/>
      <c r="AU32" s="35"/>
      <c r="AV32" s="35"/>
      <c r="AW32" s="35"/>
      <c r="AX32" s="29"/>
    </row>
    <row r="33" spans="2:50" ht="26" x14ac:dyDescent="0.2">
      <c r="B33" s="6">
        <v>13</v>
      </c>
      <c r="C33" s="31">
        <f t="shared" si="8"/>
        <v>1</v>
      </c>
      <c r="D33" s="9" t="s">
        <v>86</v>
      </c>
      <c r="E33" s="3" t="s">
        <v>49</v>
      </c>
      <c r="F33" s="3" t="s">
        <v>52</v>
      </c>
      <c r="G33" s="3" t="s">
        <v>94</v>
      </c>
      <c r="H33" s="3" t="s">
        <v>95</v>
      </c>
      <c r="I33" s="3">
        <v>20160428</v>
      </c>
      <c r="J33" s="40">
        <v>20160411</v>
      </c>
      <c r="K33" s="40">
        <v>20160413</v>
      </c>
      <c r="L33" s="40"/>
      <c r="M33" s="40"/>
      <c r="N33" s="11"/>
      <c r="O33" s="36" t="s">
        <v>87</v>
      </c>
      <c r="P33" s="17"/>
      <c r="Q33" s="3">
        <v>20160428</v>
      </c>
      <c r="R33" s="33" t="s">
        <v>33</v>
      </c>
      <c r="T33" s="30">
        <f t="shared" si="6"/>
        <v>1</v>
      </c>
      <c r="U33" s="27"/>
      <c r="V33" s="28"/>
      <c r="W33" s="28"/>
      <c r="X33" s="28"/>
      <c r="Y33" s="35"/>
      <c r="Z33" s="35"/>
      <c r="AA33" s="35"/>
      <c r="AB33" s="35">
        <v>1</v>
      </c>
      <c r="AC33" s="35"/>
      <c r="AD33" s="35"/>
      <c r="AE33" s="35"/>
      <c r="AF33" s="35"/>
      <c r="AG33" s="35"/>
      <c r="AH33" s="29"/>
      <c r="AJ33" s="30">
        <f t="shared" si="5"/>
        <v>0</v>
      </c>
      <c r="AK33" s="27"/>
      <c r="AL33" s="28"/>
      <c r="AM33" s="28"/>
      <c r="AN33" s="28"/>
      <c r="AO33" s="35"/>
      <c r="AP33" s="35"/>
      <c r="AQ33" s="35"/>
      <c r="AR33" s="35"/>
      <c r="AS33" s="35"/>
      <c r="AT33" s="35"/>
      <c r="AU33" s="35"/>
      <c r="AV33" s="35"/>
      <c r="AW33" s="35"/>
      <c r="AX33" s="29"/>
    </row>
    <row r="34" spans="2:50" ht="52" x14ac:dyDescent="0.2">
      <c r="B34" s="6">
        <v>12</v>
      </c>
      <c r="C34" s="31">
        <f t="shared" si="8"/>
        <v>1</v>
      </c>
      <c r="D34" s="9" t="s">
        <v>83</v>
      </c>
      <c r="E34" s="3" t="s">
        <v>21</v>
      </c>
      <c r="F34" s="44" t="s">
        <v>119</v>
      </c>
      <c r="G34" s="3" t="s">
        <v>82</v>
      </c>
      <c r="H34" s="45" t="s">
        <v>124</v>
      </c>
      <c r="I34" s="3">
        <v>20160421</v>
      </c>
      <c r="J34" s="40"/>
      <c r="K34" s="40">
        <v>20160415</v>
      </c>
      <c r="L34" s="40">
        <v>20160613</v>
      </c>
      <c r="M34" s="40" t="s">
        <v>115</v>
      </c>
      <c r="N34" s="11" t="s">
        <v>120</v>
      </c>
      <c r="O34" s="12" t="s">
        <v>116</v>
      </c>
      <c r="P34" s="17"/>
      <c r="Q34" s="11" t="s">
        <v>117</v>
      </c>
      <c r="R34" s="18" t="s">
        <v>118</v>
      </c>
      <c r="T34" s="30">
        <f t="shared" si="6"/>
        <v>1</v>
      </c>
      <c r="U34" s="27"/>
      <c r="V34" s="28"/>
      <c r="W34" s="28"/>
      <c r="X34" s="28"/>
      <c r="Y34" s="35"/>
      <c r="Z34" s="35"/>
      <c r="AA34" s="35">
        <v>1</v>
      </c>
      <c r="AB34" s="35"/>
      <c r="AC34" s="35"/>
      <c r="AD34" s="35"/>
      <c r="AE34" s="35"/>
      <c r="AF34" s="35"/>
      <c r="AG34" s="35"/>
      <c r="AH34" s="29"/>
      <c r="AJ34" s="30">
        <f t="shared" si="5"/>
        <v>0</v>
      </c>
      <c r="AK34" s="27"/>
      <c r="AL34" s="28"/>
      <c r="AM34" s="28"/>
      <c r="AN34" s="28"/>
      <c r="AO34" s="35"/>
      <c r="AP34" s="35"/>
      <c r="AQ34" s="35"/>
      <c r="AR34" s="35"/>
      <c r="AS34" s="35"/>
      <c r="AT34" s="35"/>
      <c r="AU34" s="35"/>
      <c r="AV34" s="35"/>
      <c r="AW34" s="35"/>
      <c r="AX34" s="29"/>
    </row>
    <row r="35" spans="2:50" s="70" customFormat="1" ht="26" x14ac:dyDescent="0.2">
      <c r="B35" s="76">
        <v>11</v>
      </c>
      <c r="C35" s="62">
        <f t="shared" si="8"/>
        <v>1</v>
      </c>
      <c r="D35" s="77" t="s">
        <v>61</v>
      </c>
      <c r="E35" s="65" t="s">
        <v>49</v>
      </c>
      <c r="F35" s="65" t="s">
        <v>52</v>
      </c>
      <c r="G35" s="65" t="s">
        <v>108</v>
      </c>
      <c r="H35" s="65" t="s">
        <v>109</v>
      </c>
      <c r="I35" s="86" t="s">
        <v>111</v>
      </c>
      <c r="J35" s="65">
        <v>20160220</v>
      </c>
      <c r="K35" s="78">
        <v>20160222</v>
      </c>
      <c r="L35" s="78"/>
      <c r="M35" s="65">
        <v>20160317</v>
      </c>
      <c r="N35" s="79" t="s">
        <v>112</v>
      </c>
      <c r="O35" s="79" t="s">
        <v>113</v>
      </c>
      <c r="P35" s="80"/>
      <c r="Q35" s="65">
        <v>20160317</v>
      </c>
      <c r="R35" s="87" t="s">
        <v>110</v>
      </c>
      <c r="T35" s="71">
        <f t="shared" si="6"/>
        <v>1</v>
      </c>
      <c r="U35" s="82"/>
      <c r="V35" s="83">
        <v>1</v>
      </c>
      <c r="W35" s="83"/>
      <c r="X35" s="83"/>
      <c r="Y35" s="84"/>
      <c r="Z35" s="84"/>
      <c r="AA35" s="84"/>
      <c r="AB35" s="84"/>
      <c r="AC35" s="84"/>
      <c r="AD35" s="84"/>
      <c r="AE35" s="84"/>
      <c r="AF35" s="84"/>
      <c r="AG35" s="84"/>
      <c r="AH35" s="85"/>
      <c r="AJ35" s="71"/>
      <c r="AK35" s="82"/>
      <c r="AL35" s="83">
        <v>1</v>
      </c>
      <c r="AM35" s="83"/>
      <c r="AN35" s="83"/>
      <c r="AO35" s="84"/>
      <c r="AP35" s="84"/>
      <c r="AQ35" s="84"/>
      <c r="AR35" s="84"/>
      <c r="AS35" s="84"/>
      <c r="AT35" s="84"/>
      <c r="AU35" s="84"/>
      <c r="AV35" s="84"/>
      <c r="AW35" s="84"/>
      <c r="AX35" s="85"/>
    </row>
    <row r="36" spans="2:50" ht="26" x14ac:dyDescent="0.2">
      <c r="B36" s="6">
        <v>10</v>
      </c>
      <c r="C36" s="31">
        <f t="shared" si="8"/>
        <v>1</v>
      </c>
      <c r="D36" s="9" t="s">
        <v>126</v>
      </c>
      <c r="E36" s="3" t="s">
        <v>49</v>
      </c>
      <c r="F36" s="3" t="s">
        <v>52</v>
      </c>
      <c r="G36" s="11" t="s">
        <v>127</v>
      </c>
      <c r="H36" s="3" t="s">
        <v>138</v>
      </c>
      <c r="I36" s="43"/>
      <c r="J36" s="3">
        <v>20140216</v>
      </c>
      <c r="K36" s="3">
        <v>20140217</v>
      </c>
      <c r="L36" s="40"/>
      <c r="M36" s="3"/>
      <c r="N36" s="11" t="s">
        <v>137</v>
      </c>
      <c r="O36" s="11" t="s">
        <v>128</v>
      </c>
      <c r="P36" s="17"/>
      <c r="Q36" s="3">
        <v>20160120</v>
      </c>
      <c r="R36" s="18" t="s">
        <v>129</v>
      </c>
      <c r="T36" s="30">
        <f t="shared" si="6"/>
        <v>1</v>
      </c>
      <c r="U36" s="27"/>
      <c r="V36" s="28"/>
      <c r="W36" s="28"/>
      <c r="X36" s="28"/>
      <c r="Y36" s="35"/>
      <c r="Z36" s="35"/>
      <c r="AA36" s="35"/>
      <c r="AB36" s="35">
        <v>1</v>
      </c>
      <c r="AC36" s="35"/>
      <c r="AD36" s="35"/>
      <c r="AE36" s="35"/>
      <c r="AF36" s="35"/>
      <c r="AG36" s="35"/>
      <c r="AH36" s="29"/>
      <c r="AJ36" s="30"/>
      <c r="AK36" s="27"/>
      <c r="AL36" s="28"/>
      <c r="AM36" s="28"/>
      <c r="AN36" s="28"/>
      <c r="AO36" s="35"/>
      <c r="AP36" s="35"/>
      <c r="AQ36" s="35"/>
      <c r="AR36" s="35"/>
      <c r="AS36" s="35"/>
      <c r="AT36" s="35"/>
      <c r="AU36" s="35"/>
      <c r="AV36" s="35"/>
      <c r="AW36" s="35"/>
      <c r="AX36" s="29"/>
    </row>
    <row r="37" spans="2:50" x14ac:dyDescent="0.2">
      <c r="B37" s="6">
        <v>9</v>
      </c>
      <c r="C37" s="31">
        <f t="shared" si="8"/>
        <v>1</v>
      </c>
      <c r="D37" s="9" t="s">
        <v>81</v>
      </c>
      <c r="E37" s="3" t="s">
        <v>49</v>
      </c>
      <c r="F37" s="3" t="s">
        <v>52</v>
      </c>
      <c r="G37" s="3" t="s">
        <v>80</v>
      </c>
      <c r="H37" s="3" t="s">
        <v>59</v>
      </c>
      <c r="I37" s="11">
        <v>20160118</v>
      </c>
      <c r="J37" s="11">
        <v>20160108</v>
      </c>
      <c r="K37" s="40"/>
      <c r="L37" s="40"/>
      <c r="M37" s="40"/>
      <c r="N37" s="11"/>
      <c r="O37" s="11" t="s">
        <v>24</v>
      </c>
      <c r="P37" s="17"/>
      <c r="Q37" s="11">
        <v>20160118</v>
      </c>
      <c r="R37" s="18" t="s">
        <v>62</v>
      </c>
      <c r="T37" s="30">
        <f t="shared" si="6"/>
        <v>1</v>
      </c>
      <c r="U37" s="27"/>
      <c r="V37" s="28">
        <v>1</v>
      </c>
      <c r="W37" s="28"/>
      <c r="X37" s="28"/>
      <c r="Y37" s="35"/>
      <c r="Z37" s="35"/>
      <c r="AA37" s="35"/>
      <c r="AB37" s="35"/>
      <c r="AC37" s="35"/>
      <c r="AD37" s="35"/>
      <c r="AE37" s="35"/>
      <c r="AF37" s="35"/>
      <c r="AG37" s="35"/>
      <c r="AH37" s="29"/>
      <c r="AJ37" s="30">
        <f t="shared" si="5"/>
        <v>0</v>
      </c>
      <c r="AK37" s="27"/>
      <c r="AL37" s="28"/>
      <c r="AM37" s="28"/>
      <c r="AN37" s="28"/>
      <c r="AO37" s="35"/>
      <c r="AP37" s="35"/>
      <c r="AQ37" s="35"/>
      <c r="AR37" s="35"/>
      <c r="AS37" s="35"/>
      <c r="AT37" s="35"/>
      <c r="AU37" s="35"/>
      <c r="AV37" s="35"/>
      <c r="AW37" s="35"/>
      <c r="AX37" s="29"/>
    </row>
    <row r="38" spans="2:50" s="70" customFormat="1" ht="26" x14ac:dyDescent="0.2">
      <c r="B38" s="76">
        <v>8</v>
      </c>
      <c r="C38" s="62">
        <f t="shared" si="8"/>
        <v>1</v>
      </c>
      <c r="D38" s="77" t="s">
        <v>72</v>
      </c>
      <c r="E38" s="65" t="s">
        <v>21</v>
      </c>
      <c r="F38" s="65" t="s">
        <v>52</v>
      </c>
      <c r="G38" s="65" t="s">
        <v>74</v>
      </c>
      <c r="H38" s="65" t="s">
        <v>75</v>
      </c>
      <c r="I38" s="79">
        <v>20160108</v>
      </c>
      <c r="J38" s="78"/>
      <c r="K38" s="78"/>
      <c r="L38" s="78"/>
      <c r="M38" s="78">
        <v>20151221</v>
      </c>
      <c r="N38" s="79" t="s">
        <v>73</v>
      </c>
      <c r="O38" s="79"/>
      <c r="P38" s="80"/>
      <c r="Q38" s="79">
        <v>20160108</v>
      </c>
      <c r="R38" s="87" t="s">
        <v>79</v>
      </c>
      <c r="T38" s="71">
        <f t="shared" si="6"/>
        <v>1</v>
      </c>
      <c r="U38" s="82"/>
      <c r="V38" s="83"/>
      <c r="W38" s="83"/>
      <c r="X38" s="83"/>
      <c r="Y38" s="84">
        <v>1</v>
      </c>
      <c r="Z38" s="84"/>
      <c r="AA38" s="84"/>
      <c r="AB38" s="84"/>
      <c r="AC38" s="84"/>
      <c r="AD38" s="84"/>
      <c r="AE38" s="84"/>
      <c r="AF38" s="84"/>
      <c r="AG38" s="84"/>
      <c r="AH38" s="85"/>
      <c r="AJ38" s="71">
        <f t="shared" si="5"/>
        <v>1</v>
      </c>
      <c r="AK38" s="82"/>
      <c r="AL38" s="83"/>
      <c r="AM38" s="83"/>
      <c r="AN38" s="83"/>
      <c r="AO38" s="84">
        <v>1</v>
      </c>
      <c r="AP38" s="84"/>
      <c r="AQ38" s="84"/>
      <c r="AR38" s="84"/>
      <c r="AS38" s="84"/>
      <c r="AT38" s="84"/>
      <c r="AU38" s="84"/>
      <c r="AV38" s="84"/>
      <c r="AW38" s="84"/>
      <c r="AX38" s="85"/>
    </row>
    <row r="39" spans="2:50" ht="26" x14ac:dyDescent="0.2">
      <c r="B39" s="6">
        <v>7</v>
      </c>
      <c r="C39" s="31">
        <f t="shared" si="8"/>
        <v>1</v>
      </c>
      <c r="D39" s="9" t="s">
        <v>70</v>
      </c>
      <c r="E39" s="3" t="s">
        <v>21</v>
      </c>
      <c r="F39" s="3" t="s">
        <v>69</v>
      </c>
      <c r="G39" s="3" t="s">
        <v>76</v>
      </c>
      <c r="H39" s="3" t="s">
        <v>59</v>
      </c>
      <c r="I39" s="11">
        <v>20160107</v>
      </c>
      <c r="J39" s="40"/>
      <c r="K39" s="40"/>
      <c r="L39" s="40"/>
      <c r="M39" s="40"/>
      <c r="N39" s="11"/>
      <c r="O39" s="11" t="s">
        <v>71</v>
      </c>
      <c r="P39" s="17"/>
      <c r="Q39" s="11">
        <v>20160107</v>
      </c>
      <c r="R39" s="18" t="s">
        <v>33</v>
      </c>
      <c r="T39" s="30">
        <f t="shared" si="6"/>
        <v>1</v>
      </c>
      <c r="U39" s="27"/>
      <c r="V39" s="28">
        <v>1</v>
      </c>
      <c r="W39" s="28"/>
      <c r="X39" s="28"/>
      <c r="Y39" s="35"/>
      <c r="Z39" s="35"/>
      <c r="AA39" s="35"/>
      <c r="AB39" s="35"/>
      <c r="AC39" s="35"/>
      <c r="AD39" s="35"/>
      <c r="AE39" s="35"/>
      <c r="AF39" s="35"/>
      <c r="AG39" s="35"/>
      <c r="AH39" s="29"/>
      <c r="AJ39" s="30">
        <f t="shared" si="5"/>
        <v>0</v>
      </c>
      <c r="AK39" s="27"/>
      <c r="AL39" s="28"/>
      <c r="AM39" s="28"/>
      <c r="AN39" s="28"/>
      <c r="AO39" s="35"/>
      <c r="AP39" s="35"/>
      <c r="AQ39" s="35"/>
      <c r="AR39" s="35"/>
      <c r="AS39" s="35"/>
      <c r="AT39" s="35"/>
      <c r="AU39" s="35"/>
      <c r="AV39" s="35"/>
      <c r="AW39" s="35"/>
      <c r="AX39" s="29"/>
    </row>
    <row r="40" spans="2:50" ht="26" x14ac:dyDescent="0.2">
      <c r="B40" s="6">
        <v>6</v>
      </c>
      <c r="C40" s="31">
        <f t="shared" si="8"/>
        <v>1</v>
      </c>
      <c r="D40" s="9" t="s">
        <v>61</v>
      </c>
      <c r="E40" s="3" t="s">
        <v>49</v>
      </c>
      <c r="F40" s="3" t="s">
        <v>64</v>
      </c>
      <c r="G40" s="3" t="s">
        <v>65</v>
      </c>
      <c r="H40" s="3" t="s">
        <v>77</v>
      </c>
      <c r="I40" s="40">
        <v>20160101</v>
      </c>
      <c r="J40" s="40"/>
      <c r="K40" s="40"/>
      <c r="L40" s="40"/>
      <c r="M40" s="40"/>
      <c r="N40" s="11" t="s">
        <v>68</v>
      </c>
      <c r="O40" s="40" t="s">
        <v>78</v>
      </c>
      <c r="P40" s="17">
        <v>64</v>
      </c>
      <c r="Q40" s="11" t="s">
        <v>66</v>
      </c>
      <c r="R40" s="18" t="s">
        <v>67</v>
      </c>
      <c r="T40" s="30">
        <f t="shared" si="6"/>
        <v>1</v>
      </c>
      <c r="U40" s="27"/>
      <c r="V40" s="28">
        <v>1</v>
      </c>
      <c r="W40" s="28"/>
      <c r="X40" s="28"/>
      <c r="Y40" s="35"/>
      <c r="Z40" s="35"/>
      <c r="AA40" s="35"/>
      <c r="AB40" s="35"/>
      <c r="AC40" s="35"/>
      <c r="AD40" s="35"/>
      <c r="AE40" s="35"/>
      <c r="AF40" s="35"/>
      <c r="AG40" s="35"/>
      <c r="AH40" s="29"/>
      <c r="AJ40" s="30">
        <f t="shared" si="5"/>
        <v>0</v>
      </c>
      <c r="AK40" s="27"/>
      <c r="AL40" s="28"/>
      <c r="AM40" s="28"/>
      <c r="AN40" s="28"/>
      <c r="AO40" s="35"/>
      <c r="AP40" s="35"/>
      <c r="AQ40" s="35"/>
      <c r="AR40" s="35"/>
      <c r="AS40" s="35"/>
      <c r="AT40" s="35"/>
      <c r="AU40" s="35"/>
      <c r="AV40" s="35"/>
      <c r="AW40" s="35"/>
      <c r="AX40" s="29"/>
    </row>
    <row r="41" spans="2:50" ht="26" x14ac:dyDescent="0.2">
      <c r="B41" s="6">
        <v>5</v>
      </c>
      <c r="C41" s="31">
        <f t="shared" si="8"/>
        <v>1</v>
      </c>
      <c r="D41" s="9" t="s">
        <v>57</v>
      </c>
      <c r="E41" s="3" t="s">
        <v>49</v>
      </c>
      <c r="F41" s="3" t="s">
        <v>56</v>
      </c>
      <c r="G41" s="3" t="s">
        <v>58</v>
      </c>
      <c r="H41" s="3" t="s">
        <v>60</v>
      </c>
      <c r="I41" s="40">
        <v>20151229</v>
      </c>
      <c r="J41" s="40"/>
      <c r="K41" s="40"/>
      <c r="L41" s="40"/>
      <c r="M41" s="40"/>
      <c r="N41" s="11"/>
      <c r="O41" s="11" t="s">
        <v>63</v>
      </c>
      <c r="P41" s="17"/>
      <c r="Q41" s="11">
        <v>20151229</v>
      </c>
      <c r="R41" s="18" t="s">
        <v>33</v>
      </c>
      <c r="T41" s="30">
        <f t="shared" si="6"/>
        <v>1</v>
      </c>
      <c r="U41" s="27"/>
      <c r="V41" s="28">
        <v>1</v>
      </c>
      <c r="W41" s="28"/>
      <c r="X41" s="28"/>
      <c r="Y41" s="35"/>
      <c r="Z41" s="35"/>
      <c r="AA41" s="35"/>
      <c r="AB41" s="35"/>
      <c r="AC41" s="35"/>
      <c r="AD41" s="35"/>
      <c r="AE41" s="35"/>
      <c r="AF41" s="35"/>
      <c r="AG41" s="35"/>
      <c r="AH41" s="29"/>
      <c r="AJ41" s="30">
        <f t="shared" si="5"/>
        <v>0</v>
      </c>
      <c r="AK41" s="27"/>
      <c r="AL41" s="28"/>
      <c r="AM41" s="28"/>
      <c r="AN41" s="28"/>
      <c r="AO41" s="35"/>
      <c r="AP41" s="35"/>
      <c r="AQ41" s="35"/>
      <c r="AR41" s="35"/>
      <c r="AS41" s="35"/>
      <c r="AT41" s="35"/>
      <c r="AU41" s="35"/>
      <c r="AV41" s="35"/>
      <c r="AW41" s="35"/>
      <c r="AX41" s="29"/>
    </row>
    <row r="42" spans="2:50" s="70" customFormat="1" ht="26" x14ac:dyDescent="0.2">
      <c r="B42" s="76">
        <v>4</v>
      </c>
      <c r="C42" s="62">
        <f t="shared" si="8"/>
        <v>1</v>
      </c>
      <c r="D42" s="77" t="s">
        <v>48</v>
      </c>
      <c r="E42" s="65" t="s">
        <v>49</v>
      </c>
      <c r="F42" s="65" t="s">
        <v>52</v>
      </c>
      <c r="G42" s="79" t="s">
        <v>53</v>
      </c>
      <c r="H42" s="65" t="s">
        <v>54</v>
      </c>
      <c r="I42" s="78">
        <v>20150711</v>
      </c>
      <c r="J42" s="78">
        <v>20150706</v>
      </c>
      <c r="K42" s="78">
        <v>20150709</v>
      </c>
      <c r="L42" s="78"/>
      <c r="M42" s="78">
        <v>20150710</v>
      </c>
      <c r="N42" s="79" t="s">
        <v>51</v>
      </c>
      <c r="O42" s="79" t="s">
        <v>50</v>
      </c>
      <c r="P42" s="80"/>
      <c r="Q42" s="79">
        <v>20150711</v>
      </c>
      <c r="R42" s="87" t="s">
        <v>33</v>
      </c>
      <c r="T42" s="71">
        <f t="shared" si="6"/>
        <v>1</v>
      </c>
      <c r="U42" s="82"/>
      <c r="V42" s="83"/>
      <c r="W42" s="83"/>
      <c r="X42" s="83">
        <v>1</v>
      </c>
      <c r="Y42" s="84"/>
      <c r="Z42" s="84"/>
      <c r="AA42" s="84"/>
      <c r="AB42" s="84"/>
      <c r="AC42" s="84"/>
      <c r="AD42" s="84"/>
      <c r="AE42" s="84"/>
      <c r="AF42" s="84"/>
      <c r="AG42" s="84"/>
      <c r="AH42" s="85"/>
      <c r="AJ42" s="71">
        <f t="shared" si="5"/>
        <v>1</v>
      </c>
      <c r="AK42" s="82"/>
      <c r="AL42" s="83"/>
      <c r="AM42" s="83"/>
      <c r="AN42" s="83">
        <v>1</v>
      </c>
      <c r="AO42" s="84"/>
      <c r="AP42" s="84"/>
      <c r="AQ42" s="84"/>
      <c r="AR42" s="84"/>
      <c r="AS42" s="84"/>
      <c r="AT42" s="84"/>
      <c r="AU42" s="84"/>
      <c r="AV42" s="84"/>
      <c r="AW42" s="84"/>
      <c r="AX42" s="85"/>
    </row>
    <row r="43" spans="2:50" s="70" customFormat="1" ht="26" x14ac:dyDescent="0.2">
      <c r="B43" s="62">
        <v>3</v>
      </c>
      <c r="C43" s="62">
        <f>+B43-B44</f>
        <v>1</v>
      </c>
      <c r="D43" s="77" t="s">
        <v>37</v>
      </c>
      <c r="E43" s="65" t="s">
        <v>21</v>
      </c>
      <c r="F43" s="65" t="s">
        <v>52</v>
      </c>
      <c r="G43" s="79" t="s">
        <v>38</v>
      </c>
      <c r="H43" s="65" t="s">
        <v>54</v>
      </c>
      <c r="I43" s="78">
        <v>20150209</v>
      </c>
      <c r="J43" s="78">
        <v>20150127</v>
      </c>
      <c r="K43" s="78">
        <v>20150203</v>
      </c>
      <c r="L43" s="78"/>
      <c r="M43" s="78">
        <v>20150206</v>
      </c>
      <c r="N43" s="79" t="s">
        <v>44</v>
      </c>
      <c r="O43" s="79" t="s">
        <v>40</v>
      </c>
      <c r="P43" s="80"/>
      <c r="Q43" s="79" t="s">
        <v>43</v>
      </c>
      <c r="R43" s="87" t="s">
        <v>42</v>
      </c>
      <c r="T43" s="71">
        <f t="shared" si="6"/>
        <v>1</v>
      </c>
      <c r="U43" s="82"/>
      <c r="V43" s="83"/>
      <c r="W43" s="83"/>
      <c r="X43" s="83">
        <v>1</v>
      </c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J43" s="71">
        <f t="shared" si="5"/>
        <v>1</v>
      </c>
      <c r="AK43" s="82"/>
      <c r="AL43" s="83"/>
      <c r="AM43" s="83"/>
      <c r="AN43" s="83">
        <v>1</v>
      </c>
      <c r="AO43" s="84"/>
      <c r="AP43" s="84"/>
      <c r="AQ43" s="84"/>
      <c r="AR43" s="84"/>
      <c r="AS43" s="84"/>
      <c r="AT43" s="84"/>
      <c r="AU43" s="84"/>
      <c r="AV43" s="84"/>
      <c r="AW43" s="84"/>
      <c r="AX43" s="85"/>
    </row>
    <row r="44" spans="2:50" ht="52" x14ac:dyDescent="0.2">
      <c r="B44" s="7">
        <v>2</v>
      </c>
      <c r="C44" s="31">
        <f>+B44-B45</f>
        <v>1</v>
      </c>
      <c r="D44" s="10" t="s">
        <v>26</v>
      </c>
      <c r="E44" s="3" t="s">
        <v>21</v>
      </c>
      <c r="F44" s="4" t="s">
        <v>25</v>
      </c>
      <c r="G44" s="3" t="s">
        <v>22</v>
      </c>
      <c r="H44" s="3" t="s">
        <v>23</v>
      </c>
      <c r="I44" s="41">
        <v>20141222</v>
      </c>
      <c r="J44" s="41">
        <v>20141204</v>
      </c>
      <c r="K44" s="40"/>
      <c r="L44" s="41">
        <v>20150130</v>
      </c>
      <c r="M44" s="41"/>
      <c r="N44" s="11" t="s">
        <v>35</v>
      </c>
      <c r="O44" s="11" t="s">
        <v>30</v>
      </c>
      <c r="P44" s="17"/>
      <c r="Q44" s="11" t="s">
        <v>28</v>
      </c>
      <c r="R44" s="18" t="s">
        <v>29</v>
      </c>
      <c r="T44" s="30">
        <f t="shared" si="6"/>
        <v>1</v>
      </c>
      <c r="U44" s="27"/>
      <c r="V44" s="28">
        <v>1</v>
      </c>
      <c r="W44" s="28"/>
      <c r="X44" s="28"/>
      <c r="Y44" s="35"/>
      <c r="Z44" s="35"/>
      <c r="AA44" s="35"/>
      <c r="AB44" s="35"/>
      <c r="AC44" s="35"/>
      <c r="AD44" s="35"/>
      <c r="AE44" s="35"/>
      <c r="AF44" s="35"/>
      <c r="AG44" s="35"/>
      <c r="AH44" s="29"/>
      <c r="AJ44" s="30">
        <f t="shared" si="5"/>
        <v>0</v>
      </c>
      <c r="AK44" s="27"/>
      <c r="AL44" s="28"/>
      <c r="AM44" s="28"/>
      <c r="AN44" s="28"/>
      <c r="AO44" s="35"/>
      <c r="AP44" s="35"/>
      <c r="AQ44" s="35"/>
      <c r="AR44" s="35"/>
      <c r="AS44" s="35"/>
      <c r="AT44" s="35"/>
      <c r="AU44" s="35"/>
      <c r="AV44" s="35"/>
      <c r="AW44" s="35"/>
      <c r="AX44" s="29"/>
    </row>
    <row r="45" spans="2:50" s="70" customFormat="1" ht="26.5" thickBot="1" x14ac:dyDescent="0.25">
      <c r="B45" s="88">
        <v>1</v>
      </c>
      <c r="C45" s="88"/>
      <c r="D45" s="89" t="s">
        <v>34</v>
      </c>
      <c r="E45" s="90" t="s">
        <v>21</v>
      </c>
      <c r="F45" s="90" t="s">
        <v>52</v>
      </c>
      <c r="G45" s="91" t="s">
        <v>32</v>
      </c>
      <c r="H45" s="92" t="s">
        <v>55</v>
      </c>
      <c r="I45" s="93">
        <v>20140505</v>
      </c>
      <c r="J45" s="93"/>
      <c r="K45" s="93"/>
      <c r="L45" s="93"/>
      <c r="M45" s="93">
        <v>20140505</v>
      </c>
      <c r="N45" s="91" t="s">
        <v>41</v>
      </c>
      <c r="O45" s="94"/>
      <c r="P45" s="95"/>
      <c r="Q45" s="91">
        <v>20140505</v>
      </c>
      <c r="R45" s="96" t="s">
        <v>33</v>
      </c>
      <c r="T45" s="71">
        <f t="shared" si="6"/>
        <v>1</v>
      </c>
      <c r="U45" s="97">
        <v>1</v>
      </c>
      <c r="V45" s="98"/>
      <c r="W45" s="98"/>
      <c r="X45" s="98"/>
      <c r="Y45" s="99"/>
      <c r="Z45" s="99"/>
      <c r="AA45" s="99"/>
      <c r="AB45" s="99"/>
      <c r="AC45" s="99"/>
      <c r="AD45" s="99"/>
      <c r="AE45" s="99"/>
      <c r="AF45" s="99"/>
      <c r="AG45" s="99"/>
      <c r="AH45" s="100"/>
      <c r="AJ45" s="71">
        <f t="shared" si="5"/>
        <v>1</v>
      </c>
      <c r="AK45" s="97">
        <v>1</v>
      </c>
      <c r="AL45" s="98"/>
      <c r="AM45" s="98"/>
      <c r="AN45" s="98"/>
      <c r="AO45" s="99"/>
      <c r="AP45" s="99"/>
      <c r="AQ45" s="99"/>
      <c r="AR45" s="99"/>
      <c r="AS45" s="99"/>
      <c r="AT45" s="99"/>
      <c r="AU45" s="99"/>
      <c r="AV45" s="99"/>
      <c r="AW45" s="99"/>
      <c r="AX45" s="100"/>
    </row>
  </sheetData>
  <sortState xmlns:xlrd2="http://schemas.microsoft.com/office/spreadsheetml/2017/richdata2" ref="B5:T31">
    <sortCondition descending="1" ref="B5:B31"/>
  </sortState>
  <mergeCells count="21">
    <mergeCell ref="T4:AY5"/>
    <mergeCell ref="U7:AH7"/>
    <mergeCell ref="T7:T9"/>
    <mergeCell ref="AJ7:AJ9"/>
    <mergeCell ref="G6:I6"/>
    <mergeCell ref="AK7:AX7"/>
    <mergeCell ref="T6:AH6"/>
    <mergeCell ref="AJ6:AX6"/>
    <mergeCell ref="Q8:R8"/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2021-07-16T07:15:03Z</dcterms:modified>
</cp:coreProperties>
</file>