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88D9C5B1-944C-4009-935F-8F5BC899136C}"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69" i="2" l="1"/>
  <c r="AU568" i="5" l="1"/>
  <c r="CP568" i="5" s="1"/>
  <c r="AU567" i="5"/>
  <c r="CP567" i="5" s="1"/>
  <c r="AS568" i="5"/>
  <c r="CQ568" i="5" s="1"/>
  <c r="AS567" i="5"/>
  <c r="CQ567" i="5" s="1"/>
  <c r="AQ568" i="5"/>
  <c r="AQ567" i="5"/>
  <c r="CO567" i="5" s="1"/>
  <c r="AO568" i="5"/>
  <c r="AO567" i="5"/>
  <c r="AM568" i="5"/>
  <c r="AM567" i="5"/>
  <c r="AK568" i="5"/>
  <c r="AK567" i="5"/>
  <c r="AI568" i="5"/>
  <c r="AI567" i="5"/>
  <c r="AG568" i="5"/>
  <c r="CG568" i="5" s="1"/>
  <c r="AG567" i="5"/>
  <c r="AE567" i="5"/>
  <c r="AE568" i="5" s="1"/>
  <c r="C567" i="5"/>
  <c r="C568" i="5" s="1"/>
  <c r="D568" i="5" s="1"/>
  <c r="CN568" i="5"/>
  <c r="CH568" i="5"/>
  <c r="CE568" i="5"/>
  <c r="CD568" i="5"/>
  <c r="CC568" i="5"/>
  <c r="CB568" i="5"/>
  <c r="CA568" i="5"/>
  <c r="BZ568" i="5"/>
  <c r="BY568" i="5"/>
  <c r="BX568" i="5"/>
  <c r="BW568" i="5"/>
  <c r="BS568" i="5"/>
  <c r="BR568" i="5"/>
  <c r="BQ568" i="5"/>
  <c r="BP568" i="5"/>
  <c r="BL568" i="5"/>
  <c r="BK568" i="5"/>
  <c r="BH568" i="5"/>
  <c r="BF568" i="5"/>
  <c r="AX568" i="5"/>
  <c r="CO568" i="5"/>
  <c r="CI568" i="5"/>
  <c r="AD568" i="5"/>
  <c r="CF568" i="5" s="1"/>
  <c r="AC568" i="5"/>
  <c r="AB568" i="5"/>
  <c r="AA568" i="5"/>
  <c r="Z568" i="5"/>
  <c r="CL568" i="5" s="1"/>
  <c r="AB569" i="2"/>
  <c r="AA569" i="2"/>
  <c r="Z569" i="2"/>
  <c r="Y569" i="2"/>
  <c r="X569" i="2"/>
  <c r="W569" i="2"/>
  <c r="P569" i="2"/>
  <c r="O569" i="2"/>
  <c r="M569" i="2"/>
  <c r="H569" i="2"/>
  <c r="CN567" i="5"/>
  <c r="CH567" i="5"/>
  <c r="CE567" i="5"/>
  <c r="CD567" i="5"/>
  <c r="CC567" i="5"/>
  <c r="CB567" i="5"/>
  <c r="CA567" i="5"/>
  <c r="BZ567" i="5"/>
  <c r="BY567" i="5"/>
  <c r="BX567" i="5"/>
  <c r="BW567" i="5"/>
  <c r="BS567" i="5"/>
  <c r="BR567" i="5"/>
  <c r="BQ567" i="5"/>
  <c r="BP567" i="5"/>
  <c r="BL567" i="5"/>
  <c r="BK567" i="5"/>
  <c r="BH567" i="5"/>
  <c r="BF567" i="5"/>
  <c r="AX567" i="5"/>
  <c r="CI567" i="5"/>
  <c r="CG567" i="5"/>
  <c r="AD567" i="5"/>
  <c r="CK567" i="5" s="1"/>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AD566" i="5"/>
  <c r="CF566" i="5" s="1"/>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I569" i="2" l="1"/>
  <c r="CL567" i="5"/>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36"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36"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36"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67" i="5"/>
  <c r="Y564" i="5"/>
  <c r="Y568" i="5" s="1"/>
  <c r="Y567" i="5"/>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AW565" i="5"/>
  <c r="BV443" i="5"/>
  <c r="CK444" i="5"/>
  <c r="BU444" i="5"/>
  <c r="BU571" i="5" s="1"/>
  <c r="CF443" i="5"/>
  <c r="AE57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Y566" i="5"/>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67" i="5"/>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72" i="5"/>
  <c r="CH378" i="5" l="1"/>
  <c r="CE378" i="5"/>
  <c r="CD378" i="5"/>
  <c r="CC378" i="5"/>
  <c r="CB378" i="5"/>
  <c r="CA378" i="5"/>
  <c r="BZ378" i="5"/>
  <c r="BY378" i="5"/>
  <c r="BX378" i="5"/>
  <c r="BW378" i="5"/>
  <c r="BS378" i="5"/>
  <c r="BR378" i="5"/>
  <c r="BQ378" i="5"/>
  <c r="BP378" i="5"/>
  <c r="BL378" i="5"/>
  <c r="BK378" i="5"/>
  <c r="BH378" i="5"/>
  <c r="BF378" i="5"/>
  <c r="BB572"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36"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36" i="7"/>
  <c r="R336"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36" i="7"/>
  <c r="AC336" i="7"/>
  <c r="AB336" i="7"/>
  <c r="Z336" i="7"/>
  <c r="G336" i="7"/>
  <c r="W336" i="7"/>
  <c r="P336" i="7"/>
  <c r="M336" i="7"/>
  <c r="E336"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41"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67" i="5"/>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7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67" i="5"/>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7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74" i="5"/>
  <c r="AD57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67" i="5"/>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67" i="5"/>
  <c r="BC565" i="5"/>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AZ565" i="5"/>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73" i="5"/>
  <c r="L57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67" i="5"/>
  <c r="BN564" i="5"/>
  <c r="BN568" i="5" s="1"/>
  <c r="BN567" i="5"/>
  <c r="I132" i="6"/>
  <c r="W131" i="6"/>
  <c r="AA108" i="2"/>
  <c r="Z108" i="2"/>
  <c r="X108" i="2"/>
  <c r="W108" i="2"/>
  <c r="P108" i="2"/>
  <c r="BN565" i="5" l="1"/>
  <c r="BO565" i="5"/>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N566" i="5"/>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W372" i="6" s="1"/>
  <c r="D336" i="5"/>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c r="BI564" i="5"/>
  <c r="BG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8" i="5" l="1"/>
  <c r="BG568" i="5" s="1"/>
  <c r="BI567" i="5"/>
  <c r="BG567" i="5" s="1"/>
  <c r="D567" i="5"/>
  <c r="C565" i="5"/>
  <c r="H312" i="2"/>
  <c r="Y311" i="2"/>
  <c r="M284" i="2"/>
  <c r="AB283" i="2"/>
  <c r="I283" i="2"/>
  <c r="C566" i="5" l="1"/>
  <c r="D565" i="5"/>
  <c r="BI565" i="5"/>
  <c r="BG565" i="5" s="1"/>
  <c r="H313" i="2"/>
  <c r="Y312" i="2"/>
  <c r="M285" i="2"/>
  <c r="AB284" i="2"/>
  <c r="I284" i="2"/>
  <c r="D566" i="5" l="1"/>
  <c r="BI566" i="5"/>
  <c r="BG566" i="5" s="1"/>
  <c r="Y313" i="2"/>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Y564" i="2"/>
  <c r="Y563" i="2"/>
  <c r="Y562" i="2"/>
  <c r="Y561" i="2"/>
  <c r="Y560" i="2"/>
  <c r="Y559" i="2"/>
  <c r="M375" i="2"/>
  <c r="AB374" i="2"/>
  <c r="I374" i="2"/>
  <c r="Y568" i="2" l="1"/>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36" i="7"/>
  <c r="S336" i="7"/>
  <c r="Q336" i="7"/>
  <c r="N336" i="7"/>
  <c r="L336" i="7"/>
  <c r="J336" i="7"/>
  <c r="X336" i="7"/>
  <c r="AA336"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36" i="7"/>
  <c r="H336" i="7"/>
  <c r="D336" i="7"/>
  <c r="B295" i="7"/>
  <c r="AG295" i="7" s="1"/>
  <c r="AH295" i="7"/>
  <c r="M559" i="2" l="1"/>
  <c r="M560" i="2" s="1"/>
  <c r="M561" i="2" s="1"/>
  <c r="M562" i="2" s="1"/>
  <c r="M563" i="2" s="1"/>
  <c r="M564" i="2" s="1"/>
  <c r="M565" i="2" s="1"/>
  <c r="AB558" i="2"/>
  <c r="I558" i="2"/>
  <c r="AB557" i="2"/>
  <c r="I557" i="2"/>
  <c r="AB556" i="2"/>
  <c r="I556" i="2"/>
  <c r="AB555" i="2"/>
  <c r="I555" i="2"/>
  <c r="B336" i="7"/>
  <c r="AB554" i="2"/>
  <c r="I554" i="2"/>
  <c r="AB553" i="2"/>
  <c r="I553" i="2"/>
  <c r="AB552" i="2"/>
  <c r="I552" i="2"/>
  <c r="AB551" i="2"/>
  <c r="I551" i="2"/>
  <c r="AB550" i="2"/>
  <c r="I550" i="2"/>
  <c r="AB549" i="2"/>
  <c r="I549" i="2"/>
  <c r="M566" i="2" l="1"/>
  <c r="M567" i="2" s="1"/>
  <c r="M568" i="2" s="1"/>
  <c r="AB565" i="2"/>
  <c r="I565" i="2"/>
  <c r="AB564" i="2"/>
  <c r="I564" i="2"/>
  <c r="AB563" i="2"/>
  <c r="I563" i="2"/>
  <c r="AB562" i="2"/>
  <c r="I562" i="2"/>
  <c r="AB561" i="2"/>
  <c r="I561" i="2"/>
  <c r="AB560" i="2"/>
  <c r="I560" i="2"/>
  <c r="AB559" i="2"/>
  <c r="I559" i="2"/>
  <c r="AB568" i="2" l="1"/>
  <c r="I568" i="2"/>
  <c r="AB567" i="2"/>
  <c r="I567" i="2"/>
  <c r="AB566" i="2"/>
  <c r="I566" i="2"/>
</calcChain>
</file>

<file path=xl/sharedStrings.xml><?xml version="1.0" encoding="utf-8"?>
<sst xmlns="http://schemas.openxmlformats.org/spreadsheetml/2006/main" count="887" uniqueCount="673">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</sst>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国家衛健委発表に基づく感染状況!$X$27:$X$571</c:f>
              <c:numCache>
                <c:formatCode>#,##0_);[Red]\(#,##0\)</c:formatCode>
                <c:ptCount val="54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国家衛健委発表に基づく感染状況!$Y$27:$Y$571</c:f>
              <c:numCache>
                <c:formatCode>General</c:formatCode>
                <c:ptCount val="54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省市別輸入症例数変化!$C$2:$C$334</c:f>
              <c:numCache>
                <c:formatCode>m"月"d"日"</c:formatCode>
                <c:ptCount val="3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numCache>
            </c:numRef>
          </c:cat>
          <c:val>
            <c:numRef>
              <c:f>省市別輸入症例数変化!$D$2:$D$334</c:f>
              <c:numCache>
                <c:formatCode>General</c:formatCode>
                <c:ptCount val="33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省市別輸入症例数変化!$C$2:$C$334</c:f>
              <c:numCache>
                <c:formatCode>m"月"d"日"</c:formatCode>
                <c:ptCount val="3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numCache>
            </c:numRef>
          </c:cat>
          <c:val>
            <c:numRef>
              <c:f>省市別輸入症例数変化!$E$2:$E$334</c:f>
              <c:numCache>
                <c:formatCode>General</c:formatCode>
                <c:ptCount val="33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省市別輸入症例数変化!$C$2:$C$334</c:f>
              <c:numCache>
                <c:formatCode>m"月"d"日"</c:formatCode>
                <c:ptCount val="3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numCache>
            </c:numRef>
          </c:cat>
          <c:val>
            <c:numRef>
              <c:f>省市別輸入症例数変化!$F$2:$F$334</c:f>
              <c:numCache>
                <c:formatCode>General</c:formatCode>
                <c:ptCount val="33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省市別輸入症例数変化!$C$2:$C$334</c:f>
              <c:numCache>
                <c:formatCode>m"月"d"日"</c:formatCode>
                <c:ptCount val="3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numCache>
            </c:numRef>
          </c:cat>
          <c:val>
            <c:numRef>
              <c:f>省市別輸入症例数変化!$G$2:$G$334</c:f>
              <c:numCache>
                <c:formatCode>General</c:formatCode>
                <c:ptCount val="33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省市別輸入症例数変化!$C$2:$C$334</c:f>
              <c:numCache>
                <c:formatCode>m"月"d"日"</c:formatCode>
                <c:ptCount val="3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numCache>
            </c:numRef>
          </c:cat>
          <c:val>
            <c:numRef>
              <c:f>省市別輸入症例数変化!$H$2:$H$334</c:f>
              <c:numCache>
                <c:formatCode>General</c:formatCode>
                <c:ptCount val="33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省市別輸入症例数変化!$C$2:$C$334</c:f>
              <c:numCache>
                <c:formatCode>m"月"d"日"</c:formatCode>
                <c:ptCount val="3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numCache>
            </c:numRef>
          </c:cat>
          <c:val>
            <c:numRef>
              <c:f>省市別輸入症例数変化!$I$2:$I$334</c:f>
              <c:numCache>
                <c:formatCode>0_);[Red]\(0\)</c:formatCode>
                <c:ptCount val="333"/>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省市別輸入症例数変化!$AF$2:$AF$333</c:f>
              <c:numCache>
                <c:formatCode>m"月"d"日"</c:formatCode>
                <c:ptCount val="3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1" formatCode="General">
                  <c:v>1</c:v>
                </c:pt>
              </c:numCache>
            </c:numRef>
          </c:cat>
          <c:val>
            <c:numRef>
              <c:f>省市別輸入症例数変化!$AG$2:$AG$333</c:f>
              <c:numCache>
                <c:formatCode>0_);[Red]\(0\)</c:formatCode>
                <c:ptCount val="33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省市別輸入症例数変化!$AF$2:$AF$333</c:f>
              <c:numCache>
                <c:formatCode>m"月"d"日"</c:formatCode>
                <c:ptCount val="3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1" formatCode="General">
                  <c:v>1</c:v>
                </c:pt>
              </c:numCache>
            </c:numRef>
          </c:cat>
          <c:val>
            <c:numRef>
              <c:f>省市別輸入症例数変化!$AH$2:$AH$333</c:f>
              <c:numCache>
                <c:formatCode>General</c:formatCode>
                <c:ptCount val="33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香港マカオ台湾の患者・海外輸入症例・無症状病原体保有者!$BQ$29:$BQ$570</c:f>
              <c:numCache>
                <c:formatCode>General</c:formatCode>
                <c:ptCount val="54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香港マカオ台湾の患者・海外輸入症例・無症状病原体保有者!$BR$29:$BR$570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香港マカオ台湾の患者・海外輸入症例・無症状病原体保有者!$BS$29:$BS$570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新疆の情況!$U$6:$U$374</c:f>
              <c:strCache>
                <c:ptCount val="3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strCache>
            </c:strRef>
          </c:cat>
          <c:val>
            <c:numRef>
              <c:f>新疆の情況!$V$6:$V$374</c:f>
              <c:numCache>
                <c:formatCode>General</c:formatCode>
                <c:ptCount val="36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新疆の情況!$U$6:$U$374</c:f>
              <c:strCache>
                <c:ptCount val="3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strCache>
            </c:strRef>
          </c:cat>
          <c:val>
            <c:numRef>
              <c:f>新疆の情況!$Y$6:$Y$374</c:f>
              <c:numCache>
                <c:formatCode>General</c:formatCode>
                <c:ptCount val="36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新疆の情況!$U$6:$U$374</c:f>
              <c:strCache>
                <c:ptCount val="3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strCache>
            </c:strRef>
          </c:cat>
          <c:val>
            <c:numRef>
              <c:f>新疆の情況!$W$6:$W$374</c:f>
              <c:numCache>
                <c:formatCode>General</c:formatCode>
                <c:ptCount val="36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新疆の情況!$U$6:$U$374</c:f>
              <c:strCache>
                <c:ptCount val="3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strCache>
            </c:strRef>
          </c:cat>
          <c:val>
            <c:numRef>
              <c:f>新疆の情況!$X$6:$X$374</c:f>
              <c:numCache>
                <c:formatCode>General</c:formatCode>
                <c:ptCount val="36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新疆の情況!$U$6:$U$374</c:f>
              <c:strCache>
                <c:ptCount val="3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strCache>
            </c:strRef>
          </c:cat>
          <c:val>
            <c:numRef>
              <c:f>新疆の情況!$Z$6:$Z$374</c:f>
              <c:numCache>
                <c:formatCode>General</c:formatCode>
                <c:ptCount val="36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国家衛健委発表に基づく感染状況!$X$27:$X$571</c:f>
              <c:numCache>
                <c:formatCode>#,##0_);[Red]\(#,##0\)</c:formatCode>
                <c:ptCount val="54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国家衛健委発表に基づく感染状況!$Y$27:$Y$571</c:f>
              <c:numCache>
                <c:formatCode>General</c:formatCode>
                <c:ptCount val="54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国家衛健委発表に基づく感染状況!$AA$27:$AA$571</c:f>
              <c:numCache>
                <c:formatCode>General</c:formatCode>
                <c:ptCount val="54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国家衛健委発表に基づく感染状況!$AB$27:$AB$571</c:f>
              <c:numCache>
                <c:formatCode>General</c:formatCode>
                <c:ptCount val="54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国家衛健委発表に基づく感染状況!$X$27:$X$571</c:f>
              <c:numCache>
                <c:formatCode>#,##0_);[Red]\(#,##0\)</c:formatCode>
                <c:ptCount val="54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国家衛健委発表に基づく感染状況!$Y$27:$Y$571</c:f>
              <c:numCache>
                <c:formatCode>General</c:formatCode>
                <c:ptCount val="54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国家衛健委発表に基づく感染状況!$AA$27:$AA$571</c:f>
              <c:numCache>
                <c:formatCode>General</c:formatCode>
                <c:ptCount val="54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国家衛健委発表に基づく感染状況!$AB$27:$AB$571</c:f>
              <c:numCache>
                <c:formatCode>General</c:formatCode>
                <c:ptCount val="54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国家衛健委発表に基づく感染状況!$AA$27:$AA$571</c:f>
              <c:numCache>
                <c:formatCode>General</c:formatCode>
                <c:ptCount val="54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国家衛健委発表に基づく感染状況!$AB$27:$AB$571</c:f>
              <c:numCache>
                <c:formatCode>General</c:formatCode>
                <c:ptCount val="54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国家衛健委発表に基づく感染状況!$X$27:$X$571</c:f>
              <c:numCache>
                <c:formatCode>#,##0_);[Red]\(#,##0\)</c:formatCode>
                <c:ptCount val="54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国家衛健委発表に基づく感染状況!$Y$27:$Y$571</c:f>
              <c:numCache>
                <c:formatCode>General</c:formatCode>
                <c:ptCount val="54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国家衛健委発表に基づく感染状況!$AA$27:$AA$571</c:f>
              <c:numCache>
                <c:formatCode>General</c:formatCode>
                <c:ptCount val="54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国家衛健委発表に基づく感染状況!$Z$27:$Z$571</c:f>
              <c:numCache>
                <c:formatCode>m"月"d"日"</c:formatCode>
                <c:ptCount val="5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numCache>
            </c:numRef>
          </c:cat>
          <c:val>
            <c:numRef>
              <c:f>国家衛健委発表に基づく感染状況!$AB$27:$AB$571</c:f>
              <c:numCache>
                <c:formatCode>General</c:formatCode>
                <c:ptCount val="54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香港マカオ台湾の患者・海外輸入症例・無症状病原体保有者!$CI$29:$CI$570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香港マカオ台湾の患者・海外輸入症例・無症状病原体保有者!$CF$29:$CF$570</c:f>
              <c:numCache>
                <c:formatCode>General</c:formatCode>
                <c:ptCount val="54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5</c:v>
                </c:pt>
                <c:pt idx="539">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香港マカオ台湾の患者・海外輸入症例・無症状病原体保有者!$CG$29:$CG$570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香港マカオ台湾の患者・海外輸入症例・無症状病原体保有者!$BE$70:$BE$570</c:f>
              <c:numCache>
                <c:formatCode>m"月"d"日"</c:formatCode>
                <c:ptCount val="50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numCache>
            </c:numRef>
          </c:cat>
          <c:val>
            <c:numRef>
              <c:f>香港マカオ台湾の患者・海外輸入症例・無症状病原体保有者!$BF$70:$BF$570</c:f>
              <c:numCache>
                <c:formatCode>General</c:formatCode>
                <c:ptCount val="50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香港マカオ台湾の患者・海外輸入症例・無症状病原体保有者!$BE$70:$BE$570</c:f>
              <c:numCache>
                <c:formatCode>m"月"d"日"</c:formatCode>
                <c:ptCount val="50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numCache>
            </c:numRef>
          </c:cat>
          <c:val>
            <c:numRef>
              <c:f>香港マカオ台湾の患者・海外輸入症例・無症状病原体保有者!$BG$70:$BG$570</c:f>
              <c:numCache>
                <c:formatCode>General</c:formatCode>
                <c:ptCount val="50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香港マカオ台湾の患者・海外輸入症例・無症状病原体保有者!$BX$29:$BX$570</c:f>
              <c:numCache>
                <c:formatCode>General</c:formatCode>
                <c:ptCount val="54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香港マカオ台湾の患者・海外輸入症例・無症状病原体保有者!$BY$29:$BY$570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香港マカオ台湾の患者・海外輸入症例・無症状病原体保有者!$BZ$29:$BZ$570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香港マカオ台湾の患者・海外輸入症例・無症状病原体保有者!$CB$29:$CB$570</c:f>
              <c:numCache>
                <c:formatCode>General</c:formatCode>
                <c:ptCount val="54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香港マカオ台湾の患者・海外輸入症例・無症状病原体保有者!$CC$29:$CC$570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香港マカオ台湾の患者・海外輸入症例・無症状病原体保有者!$CD$29:$CD$570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香港マカオ台湾の患者・海外輸入症例・無症状病原体保有者!$CI$29:$CI$570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香港マカオ台湾の患者・海外輸入症例・無症状病原体保有者!$CF$29:$CF$570</c:f>
              <c:numCache>
                <c:formatCode>General</c:formatCode>
                <c:ptCount val="54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5</c:v>
                </c:pt>
                <c:pt idx="539">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香港マカオ台湾の患者・海外輸入症例・無症状病原体保有者!$CE$29:$CE$570</c:f>
              <c:numCache>
                <c:formatCode>m"月"d"日"</c:formatCode>
                <c:ptCount val="5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numCache>
            </c:numRef>
          </c:cat>
          <c:val>
            <c:numRef>
              <c:f>香港マカオ台湾の患者・海外輸入症例・無症状病原体保有者!$CG$29:$CG$570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80"/>
  <sheetViews>
    <sheetView zoomScaleNormal="100" workbookViewId="0">
      <pane xSplit="2" ySplit="5" topLeftCell="C562" activePane="bottomRight" state="frozen"/>
      <selection pane="topRight" activeCell="C1" sqref="C1"/>
      <selection pane="bottomLeft" activeCell="A8" sqref="A8"/>
      <selection pane="bottomRight" activeCell="F568" sqref="F56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44393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c r="C570" s="59"/>
      <c r="D570" s="49"/>
      <c r="E570" s="61"/>
      <c r="F570" s="60"/>
      <c r="G570" s="59"/>
      <c r="H570" s="61"/>
      <c r="I570" s="55"/>
      <c r="J570" s="59"/>
      <c r="K570" s="61"/>
      <c r="L570" s="59"/>
      <c r="M570" s="61"/>
      <c r="N570" s="48"/>
      <c r="O570" s="60"/>
      <c r="P570" s="124"/>
      <c r="Q570" s="60"/>
      <c r="R570" s="48"/>
      <c r="S570" s="60"/>
      <c r="T570" s="60"/>
      <c r="U570" s="78"/>
    </row>
    <row r="571" spans="2:29" ht="9.5" customHeight="1" thickBot="1" x14ac:dyDescent="0.6">
      <c r="B571" s="66"/>
      <c r="C571" s="79"/>
      <c r="D571" s="80"/>
      <c r="E571" s="82"/>
      <c r="F571" s="95"/>
      <c r="G571" s="79"/>
      <c r="H571" s="82"/>
      <c r="I571" s="82"/>
      <c r="J571" s="79"/>
      <c r="K571" s="82"/>
      <c r="L571" s="79"/>
      <c r="M571" s="82"/>
      <c r="N571" s="83"/>
      <c r="O571" s="81"/>
      <c r="P571" s="94"/>
      <c r="Q571" s="95"/>
      <c r="R571" s="120"/>
      <c r="S571" s="95"/>
      <c r="T571" s="95"/>
      <c r="U571" s="67"/>
    </row>
    <row r="573" spans="2:29" ht="13" customHeight="1" x14ac:dyDescent="0.55000000000000004">
      <c r="E573" s="112"/>
      <c r="F573" s="113"/>
      <c r="G573" s="112" t="s">
        <v>80</v>
      </c>
      <c r="H573" s="113"/>
      <c r="I573" s="113"/>
      <c r="J573" s="113"/>
      <c r="U573" s="72"/>
    </row>
    <row r="574" spans="2:29" ht="13" customHeight="1" x14ac:dyDescent="0.55000000000000004">
      <c r="E574" s="112" t="s">
        <v>98</v>
      </c>
      <c r="F574" s="113"/>
      <c r="G574" s="293" t="s">
        <v>79</v>
      </c>
      <c r="H574" s="294"/>
      <c r="I574" s="112" t="s">
        <v>106</v>
      </c>
      <c r="J574" s="113"/>
    </row>
    <row r="575" spans="2:29" ht="13" customHeight="1" x14ac:dyDescent="0.55000000000000004">
      <c r="B575" s="130"/>
      <c r="E575" s="114" t="s">
        <v>108</v>
      </c>
      <c r="F575" s="113"/>
      <c r="G575" s="115"/>
      <c r="H575" s="115"/>
      <c r="I575" s="112" t="s">
        <v>107</v>
      </c>
      <c r="J575" s="113"/>
    </row>
    <row r="576" spans="2:29" ht="18.5" customHeight="1" x14ac:dyDescent="0.55000000000000004">
      <c r="E576" s="112" t="s">
        <v>96</v>
      </c>
      <c r="F576" s="113"/>
      <c r="G576" s="112" t="s">
        <v>97</v>
      </c>
      <c r="H576" s="113"/>
      <c r="I576" s="113"/>
      <c r="J576" s="113"/>
    </row>
    <row r="577" spans="5:10" ht="13" customHeight="1" x14ac:dyDescent="0.55000000000000004">
      <c r="E577" s="112" t="s">
        <v>98</v>
      </c>
      <c r="F577" s="113"/>
      <c r="G577" s="112" t="s">
        <v>99</v>
      </c>
      <c r="H577" s="113"/>
      <c r="I577" s="113"/>
      <c r="J577" s="113"/>
    </row>
    <row r="578" spans="5:10" ht="13" customHeight="1" x14ac:dyDescent="0.55000000000000004">
      <c r="E578" s="112" t="s">
        <v>98</v>
      </c>
      <c r="F578" s="113"/>
      <c r="G578" s="112" t="s">
        <v>100</v>
      </c>
      <c r="H578" s="113"/>
      <c r="I578" s="113"/>
      <c r="J578" s="113"/>
    </row>
    <row r="579" spans="5:10" ht="13" customHeight="1" x14ac:dyDescent="0.55000000000000004">
      <c r="E579" s="112" t="s">
        <v>101</v>
      </c>
      <c r="F579" s="113"/>
      <c r="G579" s="112" t="s">
        <v>102</v>
      </c>
      <c r="H579" s="113"/>
      <c r="I579" s="113"/>
      <c r="J579" s="113"/>
    </row>
    <row r="580" spans="5:10" ht="13" customHeight="1" x14ac:dyDescent="0.55000000000000004">
      <c r="E580" s="112" t="s">
        <v>103</v>
      </c>
      <c r="F580" s="113"/>
      <c r="G580" s="112" t="s">
        <v>104</v>
      </c>
      <c r="H580" s="113"/>
      <c r="I580" s="113"/>
      <c r="J580" s="113"/>
    </row>
  </sheetData>
  <mergeCells count="12">
    <mergeCell ref="G574:H57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74"/>
  <sheetViews>
    <sheetView topLeftCell="A4" zoomScale="96" zoomScaleNormal="96" workbookViewId="0">
      <pane xSplit="1" ySplit="4" topLeftCell="B563" activePane="bottomRight" state="frozen"/>
      <selection activeCell="A4" sqref="A4"/>
      <selection pane="topRight" activeCell="B4" sqref="B4"/>
      <selection pane="bottomLeft" activeCell="A8" sqref="A8"/>
      <selection pane="bottomRight" activeCell="B568" sqref="B56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ref="AD566" si="7232">+AF566-AF565</f>
        <v>1</v>
      </c>
      <c r="AE566" s="243">
        <f t="shared" ref="AE566:AE568" si="7233">+AE565+AD566</f>
        <v>10747</v>
      </c>
      <c r="AF566" s="155">
        <v>11952</v>
      </c>
      <c r="AG566" s="184">
        <f t="shared" ref="AG566:AG568" si="7234">+AH566-AH565</f>
        <v>3</v>
      </c>
      <c r="AH566" s="155">
        <v>11665</v>
      </c>
      <c r="AI566" s="184">
        <f t="shared" ref="AI566:AI568" si="7235">+AJ566-AJ565</f>
        <v>0</v>
      </c>
      <c r="AJ566" s="185">
        <v>212</v>
      </c>
      <c r="AK566" s="186">
        <f t="shared" ref="AK566:AK568" si="7236">+AL566-AL565</f>
        <v>0</v>
      </c>
      <c r="AL566" s="155">
        <v>55</v>
      </c>
      <c r="AM566" s="184">
        <f t="shared" ref="AM566:AM568" si="7237">+AN566-AN565</f>
        <v>0</v>
      </c>
      <c r="AN566" s="155">
        <v>53</v>
      </c>
      <c r="AO566" s="184">
        <f t="shared" ref="AO566:AO568" si="7238">+AP566-AP565</f>
        <v>0</v>
      </c>
      <c r="AP566" s="187">
        <v>0</v>
      </c>
      <c r="AQ566" s="186">
        <f t="shared" ref="AQ566:AQ568" si="7239">+AR566-AR565</f>
        <v>29</v>
      </c>
      <c r="AR566" s="155">
        <v>15302</v>
      </c>
      <c r="AS566" s="184">
        <f t="shared" ref="AS566:AS568" si="7240">+AT566-AT565</f>
        <v>51</v>
      </c>
      <c r="AT566" s="155">
        <v>11901</v>
      </c>
      <c r="AU566" s="184">
        <f t="shared" ref="AU566:AU568" si="7241">+AV566-AV565</f>
        <v>6</v>
      </c>
      <c r="AV566" s="188">
        <v>747</v>
      </c>
      <c r="AW566" s="238">
        <f t="shared" si="7126"/>
        <v>405</v>
      </c>
      <c r="AX566" s="237">
        <f t="shared" ref="AX566:AX567" si="7242">+A566</f>
        <v>44390</v>
      </c>
      <c r="AY566" s="6">
        <v>0</v>
      </c>
      <c r="AZ566" s="238">
        <f t="shared" ref="AZ566" si="7243">+AZ565+AY566</f>
        <v>410</v>
      </c>
      <c r="BA566" s="238">
        <f t="shared" si="7129"/>
        <v>349</v>
      </c>
      <c r="BB566" s="130">
        <v>0</v>
      </c>
      <c r="BC566" s="27">
        <f t="shared" ref="BC566" si="7244">+BC565+BB566</f>
        <v>964</v>
      </c>
      <c r="BD566" s="238">
        <f t="shared" si="7131"/>
        <v>384</v>
      </c>
      <c r="BE566" s="229">
        <f t="shared" ref="BE566:BE567" si="7245">+Z566</f>
        <v>44390</v>
      </c>
      <c r="BF566" s="132">
        <f t="shared" ref="BF566:BF567" si="7246">+B566</f>
        <v>23</v>
      </c>
      <c r="BG566" s="132">
        <f t="shared" ref="BG566:BG567" si="7247">+BI566</f>
        <v>6865</v>
      </c>
      <c r="BH566" s="229">
        <f t="shared" ref="BH566:BH567" si="7248">+A566</f>
        <v>44390</v>
      </c>
      <c r="BI566" s="132">
        <f t="shared" ref="BI566:BI567" si="7249">+C566</f>
        <v>6865</v>
      </c>
      <c r="BJ566" s="1">
        <f t="shared" ref="BJ566:BJ567" si="7250">+BE566</f>
        <v>44390</v>
      </c>
      <c r="BK566">
        <f t="shared" ref="BK566:BK567" si="7251">+L566</f>
        <v>9</v>
      </c>
      <c r="BL566">
        <f t="shared" ref="BL566:BL567" si="7252">+M566</f>
        <v>9</v>
      </c>
      <c r="BM566" s="1">
        <f t="shared" ref="BM566:BM567" si="7253">+BJ566</f>
        <v>44390</v>
      </c>
      <c r="BN566">
        <f t="shared" ref="BN566" si="7254">+BN565+BK566</f>
        <v>10567</v>
      </c>
      <c r="BO566">
        <f t="shared" ref="BO566" si="7255">+BO565+BL566</f>
        <v>6004</v>
      </c>
      <c r="BP566" s="179">
        <f t="shared" ref="BP566:BP567" si="7256">+A566</f>
        <v>44390</v>
      </c>
      <c r="BQ566">
        <f t="shared" ref="BQ566:BQ567" si="7257">+AF566</f>
        <v>11952</v>
      </c>
      <c r="BR566">
        <f t="shared" ref="BR566:BR567" si="7258">+AH566</f>
        <v>11665</v>
      </c>
      <c r="BS566">
        <f t="shared" ref="BS566:BS567" si="7259">+AJ566</f>
        <v>212</v>
      </c>
      <c r="BT566">
        <v>15</v>
      </c>
      <c r="BU566">
        <f t="shared" ref="BU566:BU567" si="7260">+AD566</f>
        <v>1</v>
      </c>
      <c r="BV566">
        <f t="shared" ref="BV566" si="7261">+BV565+BU566</f>
        <v>802</v>
      </c>
      <c r="BW566" s="179">
        <f t="shared" ref="BW566:BW567" si="7262">+A566</f>
        <v>44390</v>
      </c>
      <c r="BX566">
        <f t="shared" ref="BX566:BX567" si="7263">+AL566</f>
        <v>55</v>
      </c>
      <c r="BY566">
        <f t="shared" ref="BY566:BY567" si="7264">+AN566</f>
        <v>53</v>
      </c>
      <c r="BZ566">
        <f t="shared" ref="BZ566:BZ567" si="7265">+AP566</f>
        <v>0</v>
      </c>
      <c r="CA566" s="179">
        <f t="shared" ref="CA566:CA567" si="7266">+A566</f>
        <v>44390</v>
      </c>
      <c r="CB566">
        <f t="shared" ref="CB566:CB567" si="7267">+AR566</f>
        <v>15302</v>
      </c>
      <c r="CC566">
        <f t="shared" ref="CC566:CC567" si="7268">+AT566</f>
        <v>11901</v>
      </c>
      <c r="CD566">
        <f t="shared" ref="CD566:CD567" si="7269">+AV566</f>
        <v>747</v>
      </c>
      <c r="CE566" s="179">
        <f t="shared" ref="CE566:CE567" si="7270">+A566</f>
        <v>44390</v>
      </c>
      <c r="CF566">
        <f t="shared" ref="CF566:CF567" si="7271">+AD566</f>
        <v>1</v>
      </c>
      <c r="CG566">
        <f t="shared" ref="CG566:CG567" si="7272">+AG566</f>
        <v>3</v>
      </c>
      <c r="CH566" s="179">
        <f t="shared" ref="CH566:CH567" si="7273">+A566</f>
        <v>44390</v>
      </c>
      <c r="CI566">
        <f t="shared" ref="CI566:CI567" si="7274">+AI566</f>
        <v>0</v>
      </c>
      <c r="CJ566" s="1">
        <f t="shared" ref="CJ566:CJ567" si="7275">+Z566</f>
        <v>44390</v>
      </c>
      <c r="CK566" s="282">
        <f t="shared" ref="CK566:CK567" si="7276">+AD566</f>
        <v>1</v>
      </c>
      <c r="CL566" s="1">
        <f t="shared" ref="CL566:CL567" si="7277">+Z566</f>
        <v>44390</v>
      </c>
      <c r="CM566" s="283">
        <f t="shared" ref="CM566:CM567" si="7278">+AI566</f>
        <v>0</v>
      </c>
      <c r="CN566" s="179">
        <f t="shared" ref="CN566:CN567" si="7279">+A566</f>
        <v>44390</v>
      </c>
      <c r="CO566">
        <f t="shared" ref="CO566:CO567" si="7280">+AQ566</f>
        <v>29</v>
      </c>
      <c r="CP566">
        <f t="shared" ref="CP566:CP567" si="7281">+AU566</f>
        <v>6</v>
      </c>
      <c r="CQ566">
        <f t="shared" ref="CQ566:CQ567" si="7282">+AS566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3">+Y563+1</f>
        <v>376</v>
      </c>
      <c r="Z567" s="75">
        <f t="shared" si="7228"/>
        <v>44391</v>
      </c>
      <c r="AA567" s="230">
        <f t="shared" si="7229"/>
        <v>27338</v>
      </c>
      <c r="AB567" s="230">
        <f t="shared" si="7230"/>
        <v>23686</v>
      </c>
      <c r="AC567" s="231">
        <f t="shared" si="7231"/>
        <v>965</v>
      </c>
      <c r="AD567" s="183">
        <f t="shared" ref="AD567" si="7284">+AF567-AF563</f>
        <v>5</v>
      </c>
      <c r="AE567" s="243">
        <f t="shared" si="7233"/>
        <v>10752</v>
      </c>
      <c r="AF567" s="155">
        <v>11955</v>
      </c>
      <c r="AG567" s="184">
        <f t="shared" si="7234"/>
        <v>4</v>
      </c>
      <c r="AH567" s="155">
        <v>11669</v>
      </c>
      <c r="AI567" s="184">
        <f t="shared" si="7235"/>
        <v>0</v>
      </c>
      <c r="AJ567" s="185">
        <v>212</v>
      </c>
      <c r="AK567" s="186">
        <f t="shared" si="7236"/>
        <v>0</v>
      </c>
      <c r="AL567" s="155">
        <v>55</v>
      </c>
      <c r="AM567" s="184">
        <f t="shared" si="7237"/>
        <v>0</v>
      </c>
      <c r="AN567" s="155">
        <v>53</v>
      </c>
      <c r="AO567" s="184">
        <f t="shared" si="7238"/>
        <v>0</v>
      </c>
      <c r="AP567" s="187">
        <v>0</v>
      </c>
      <c r="AQ567" s="186">
        <f t="shared" si="7239"/>
        <v>26</v>
      </c>
      <c r="AR567" s="155">
        <v>15328</v>
      </c>
      <c r="AS567" s="184">
        <f t="shared" si="7240"/>
        <v>63</v>
      </c>
      <c r="AT567" s="155">
        <v>11964</v>
      </c>
      <c r="AU567" s="184">
        <f t="shared" si="7241"/>
        <v>6</v>
      </c>
      <c r="AV567" s="188">
        <v>753</v>
      </c>
      <c r="AW567" s="238">
        <f t="shared" ref="AW567:AW568" si="7285">+AW563+1</f>
        <v>403</v>
      </c>
      <c r="AX567" s="237">
        <f t="shared" si="7242"/>
        <v>44391</v>
      </c>
      <c r="AY567" s="6">
        <v>0</v>
      </c>
      <c r="AZ567" s="238">
        <f t="shared" ref="AZ567" si="7286">+AZ563+AY567</f>
        <v>410</v>
      </c>
      <c r="BA567" s="238">
        <f t="shared" ref="BA567:BA568" si="7287">+BA563+1</f>
        <v>347</v>
      </c>
      <c r="BB567" s="130">
        <v>0</v>
      </c>
      <c r="BC567" s="27">
        <f t="shared" ref="BC567" si="7288">+BC563+BB567</f>
        <v>964</v>
      </c>
      <c r="BD567" s="238">
        <f t="shared" ref="BD567:BD568" si="7289">+BD563+1</f>
        <v>382</v>
      </c>
      <c r="BE567" s="229">
        <f t="shared" si="7245"/>
        <v>44391</v>
      </c>
      <c r="BF567" s="132">
        <f t="shared" si="7246"/>
        <v>23</v>
      </c>
      <c r="BG567" s="132">
        <f t="shared" si="7247"/>
        <v>6888</v>
      </c>
      <c r="BH567" s="229">
        <f t="shared" si="7248"/>
        <v>44391</v>
      </c>
      <c r="BI567" s="132">
        <f t="shared" si="7249"/>
        <v>6888</v>
      </c>
      <c r="BJ567" s="1">
        <f t="shared" si="7250"/>
        <v>44391</v>
      </c>
      <c r="BK567">
        <f t="shared" si="7251"/>
        <v>8</v>
      </c>
      <c r="BL567">
        <f t="shared" si="7252"/>
        <v>8</v>
      </c>
      <c r="BM567" s="1">
        <f t="shared" si="7253"/>
        <v>44391</v>
      </c>
      <c r="BN567">
        <f t="shared" ref="BN567" si="7290">+BN563+BK567</f>
        <v>10529</v>
      </c>
      <c r="BO567">
        <f t="shared" ref="BO567" si="7291">+BO563+BL567</f>
        <v>5966</v>
      </c>
      <c r="BP567" s="179">
        <f t="shared" si="7256"/>
        <v>44391</v>
      </c>
      <c r="BQ567">
        <f t="shared" si="7257"/>
        <v>11955</v>
      </c>
      <c r="BR567">
        <f t="shared" si="7258"/>
        <v>11669</v>
      </c>
      <c r="BS567">
        <f t="shared" si="7259"/>
        <v>212</v>
      </c>
      <c r="BT567">
        <v>15</v>
      </c>
      <c r="BU567">
        <f t="shared" si="7260"/>
        <v>5</v>
      </c>
      <c r="BV567">
        <f t="shared" ref="BV567" si="7292">+BV563+BU567</f>
        <v>805</v>
      </c>
      <c r="BW567" s="179">
        <f t="shared" si="7262"/>
        <v>44391</v>
      </c>
      <c r="BX567">
        <f t="shared" si="7263"/>
        <v>55</v>
      </c>
      <c r="BY567">
        <f t="shared" si="7264"/>
        <v>53</v>
      </c>
      <c r="BZ567">
        <f t="shared" si="7265"/>
        <v>0</v>
      </c>
      <c r="CA567" s="179">
        <f t="shared" si="7266"/>
        <v>44391</v>
      </c>
      <c r="CB567">
        <f t="shared" si="7267"/>
        <v>15328</v>
      </c>
      <c r="CC567">
        <f t="shared" si="7268"/>
        <v>11964</v>
      </c>
      <c r="CD567">
        <f t="shared" si="7269"/>
        <v>753</v>
      </c>
      <c r="CE567" s="179">
        <f t="shared" si="7270"/>
        <v>44391</v>
      </c>
      <c r="CF567">
        <f t="shared" si="7271"/>
        <v>5</v>
      </c>
      <c r="CG567">
        <f t="shared" si="7272"/>
        <v>4</v>
      </c>
      <c r="CH567" s="179">
        <f t="shared" si="7273"/>
        <v>44391</v>
      </c>
      <c r="CI567">
        <f t="shared" si="7274"/>
        <v>0</v>
      </c>
      <c r="CJ567" s="1">
        <f t="shared" si="7275"/>
        <v>44391</v>
      </c>
      <c r="CK567" s="282">
        <f t="shared" si="7276"/>
        <v>5</v>
      </c>
      <c r="CL567" s="1">
        <f t="shared" si="7277"/>
        <v>44391</v>
      </c>
      <c r="CM567" s="283">
        <f t="shared" si="7278"/>
        <v>0</v>
      </c>
      <c r="CN567" s="179">
        <f t="shared" si="7279"/>
        <v>44391</v>
      </c>
      <c r="CO567">
        <f t="shared" si="7280"/>
        <v>26</v>
      </c>
      <c r="CP567">
        <f t="shared" si="7281"/>
        <v>6</v>
      </c>
      <c r="CQ567">
        <f t="shared" si="7282"/>
        <v>63</v>
      </c>
    </row>
    <row r="568" spans="1:95" ht="18" customHeight="1" x14ac:dyDescent="0.55000000000000004">
      <c r="A568" s="179">
        <v>44392</v>
      </c>
      <c r="B568" s="240">
        <v>36</v>
      </c>
      <c r="C568" s="154">
        <f t="shared" si="7226"/>
        <v>6924</v>
      </c>
      <c r="D568" s="154">
        <f>+C568-F568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3"/>
        <v>377</v>
      </c>
      <c r="Z568" s="75">
        <f t="shared" ref="Z568" si="7293">+A568</f>
        <v>44392</v>
      </c>
      <c r="AA568" s="230">
        <f t="shared" ref="AA568" si="7294">+AF568+AL568+AR568</f>
        <v>27356</v>
      </c>
      <c r="AB568" s="230">
        <f t="shared" ref="AB568" si="7295">+AH568+AN568+AT568</f>
        <v>23811</v>
      </c>
      <c r="AC568" s="231">
        <f t="shared" ref="AC568" si="7296">+AJ568+AP568+AV568</f>
        <v>971</v>
      </c>
      <c r="AD568" s="183">
        <f t="shared" ref="AD568" si="7297">+AF568-AF564</f>
        <v>4</v>
      </c>
      <c r="AE568" s="243">
        <f t="shared" si="7233"/>
        <v>10756</v>
      </c>
      <c r="AF568" s="155">
        <v>11955</v>
      </c>
      <c r="AG568" s="184">
        <f t="shared" si="7234"/>
        <v>6</v>
      </c>
      <c r="AH568" s="155">
        <v>11675</v>
      </c>
      <c r="AI568" s="184">
        <f t="shared" si="7235"/>
        <v>0</v>
      </c>
      <c r="AJ568" s="185">
        <v>212</v>
      </c>
      <c r="AK568" s="186">
        <f t="shared" si="7236"/>
        <v>0</v>
      </c>
      <c r="AL568" s="155">
        <v>55</v>
      </c>
      <c r="AM568" s="184">
        <f t="shared" si="7237"/>
        <v>0</v>
      </c>
      <c r="AN568" s="155">
        <v>53</v>
      </c>
      <c r="AO568" s="184">
        <f t="shared" si="7238"/>
        <v>0</v>
      </c>
      <c r="AP568" s="187">
        <v>0</v>
      </c>
      <c r="AQ568" s="186">
        <f t="shared" si="7239"/>
        <v>18</v>
      </c>
      <c r="AR568" s="155">
        <v>15346</v>
      </c>
      <c r="AS568" s="184">
        <f t="shared" si="7240"/>
        <v>119</v>
      </c>
      <c r="AT568" s="155">
        <v>12083</v>
      </c>
      <c r="AU568" s="184">
        <f t="shared" si="7241"/>
        <v>6</v>
      </c>
      <c r="AV568" s="188">
        <v>759</v>
      </c>
      <c r="AW568" s="238">
        <f t="shared" si="7285"/>
        <v>404</v>
      </c>
      <c r="AX568" s="237">
        <f t="shared" ref="AX568" si="7298">+A568</f>
        <v>44392</v>
      </c>
      <c r="AY568" s="6">
        <v>0</v>
      </c>
      <c r="AZ568" s="238">
        <f t="shared" ref="AZ568" si="7299">+AZ564+AY568</f>
        <v>410</v>
      </c>
      <c r="BA568" s="238">
        <f t="shared" si="7287"/>
        <v>348</v>
      </c>
      <c r="BB568" s="130">
        <v>0</v>
      </c>
      <c r="BC568" s="27">
        <f t="shared" ref="BC568" si="7300">+BC564+BB568</f>
        <v>964</v>
      </c>
      <c r="BD568" s="238">
        <f t="shared" si="7289"/>
        <v>383</v>
      </c>
      <c r="BE568" s="229">
        <f t="shared" ref="BE568" si="7301">+Z568</f>
        <v>44392</v>
      </c>
      <c r="BF568" s="132">
        <f t="shared" ref="BF568" si="7302">+B568</f>
        <v>36</v>
      </c>
      <c r="BG568" s="132">
        <f t="shared" ref="BG568" si="7303">+BI568</f>
        <v>6924</v>
      </c>
      <c r="BH568" s="229">
        <f t="shared" ref="BH568" si="7304">+A568</f>
        <v>44392</v>
      </c>
      <c r="BI568" s="132">
        <f t="shared" ref="BI568" si="7305">+C568</f>
        <v>6924</v>
      </c>
      <c r="BJ568" s="1">
        <f t="shared" ref="BJ568" si="7306">+BE568</f>
        <v>44392</v>
      </c>
      <c r="BK568">
        <f t="shared" ref="BK568" si="7307">+L568</f>
        <v>23</v>
      </c>
      <c r="BL568">
        <f t="shared" ref="BL568" si="7308">+M568</f>
        <v>23</v>
      </c>
      <c r="BM568" s="1">
        <f t="shared" ref="BM568" si="7309">+BJ568</f>
        <v>44392</v>
      </c>
      <c r="BN568">
        <f t="shared" ref="BN568" si="7310">+BN564+BK568</f>
        <v>10559</v>
      </c>
      <c r="BO568">
        <f t="shared" ref="BO568" si="7311">+BO564+BL568</f>
        <v>5996</v>
      </c>
      <c r="BP568" s="179">
        <f t="shared" ref="BP568" si="7312">+A568</f>
        <v>44392</v>
      </c>
      <c r="BQ568">
        <f t="shared" ref="BQ568" si="7313">+AF568</f>
        <v>11955</v>
      </c>
      <c r="BR568">
        <f t="shared" ref="BR568" si="7314">+AH568</f>
        <v>11675</v>
      </c>
      <c r="BS568">
        <f t="shared" ref="BS568" si="7315">+AJ568</f>
        <v>212</v>
      </c>
      <c r="BT568">
        <v>15</v>
      </c>
      <c r="BU568">
        <f t="shared" ref="BU568" si="7316">+AD568</f>
        <v>4</v>
      </c>
      <c r="BV568">
        <f t="shared" ref="BV568" si="7317">+BV564+BU568</f>
        <v>805</v>
      </c>
      <c r="BW568" s="179">
        <f t="shared" ref="BW568" si="7318">+A568</f>
        <v>44392</v>
      </c>
      <c r="BX568">
        <f t="shared" ref="BX568" si="7319">+AL568</f>
        <v>55</v>
      </c>
      <c r="BY568">
        <f t="shared" ref="BY568" si="7320">+AN568</f>
        <v>53</v>
      </c>
      <c r="BZ568">
        <f t="shared" ref="BZ568" si="7321">+AP568</f>
        <v>0</v>
      </c>
      <c r="CA568" s="179">
        <f t="shared" ref="CA568" si="7322">+A568</f>
        <v>44392</v>
      </c>
      <c r="CB568">
        <f t="shared" ref="CB568" si="7323">+AR568</f>
        <v>15346</v>
      </c>
      <c r="CC568">
        <f t="shared" ref="CC568" si="7324">+AT568</f>
        <v>12083</v>
      </c>
      <c r="CD568">
        <f t="shared" ref="CD568" si="7325">+AV568</f>
        <v>759</v>
      </c>
      <c r="CE568" s="179">
        <f t="shared" ref="CE568" si="7326">+A568</f>
        <v>44392</v>
      </c>
      <c r="CF568">
        <f t="shared" ref="CF568" si="7327">+AD568</f>
        <v>4</v>
      </c>
      <c r="CG568">
        <f t="shared" ref="CG568" si="7328">+AG568</f>
        <v>6</v>
      </c>
      <c r="CH568" s="179">
        <f t="shared" ref="CH568" si="7329">+A568</f>
        <v>44392</v>
      </c>
      <c r="CI568">
        <f t="shared" ref="CI568" si="7330">+AI568</f>
        <v>0</v>
      </c>
      <c r="CJ568" s="1">
        <f t="shared" ref="CJ568" si="7331">+Z568</f>
        <v>44392</v>
      </c>
      <c r="CK568" s="282">
        <f t="shared" ref="CK568" si="7332">+AD568</f>
        <v>4</v>
      </c>
      <c r="CL568" s="1">
        <f t="shared" ref="CL568" si="7333">+Z568</f>
        <v>44392</v>
      </c>
      <c r="CM568" s="283">
        <f t="shared" ref="CM568" si="7334">+AI568</f>
        <v>0</v>
      </c>
      <c r="CN568" s="179">
        <f t="shared" ref="CN568" si="7335">+A568</f>
        <v>44392</v>
      </c>
      <c r="CO568">
        <f t="shared" ref="CO568" si="7336">+AQ568</f>
        <v>18</v>
      </c>
      <c r="CP568">
        <f t="shared" ref="CP568" si="7337">+AU568</f>
        <v>6</v>
      </c>
      <c r="CQ568">
        <f t="shared" ref="CQ568" si="7338">+AS568</f>
        <v>119</v>
      </c>
    </row>
    <row r="569" spans="1:95" ht="18" customHeight="1" x14ac:dyDescent="0.55000000000000004">
      <c r="A569" s="179"/>
      <c r="B569" s="240"/>
      <c r="C569" s="154"/>
      <c r="D569" s="154"/>
      <c r="E569" s="147"/>
      <c r="F569" s="147"/>
      <c r="G569" s="147"/>
      <c r="H569" s="135"/>
      <c r="I569" s="147"/>
      <c r="J569" s="135"/>
      <c r="K569" s="42">
        <v>0</v>
      </c>
      <c r="L569" s="146"/>
      <c r="M569" s="147"/>
      <c r="N569" s="135"/>
      <c r="O569" s="135"/>
      <c r="P569" s="147"/>
      <c r="Q569" s="147"/>
      <c r="R569" s="135"/>
      <c r="S569" s="135"/>
      <c r="T569" s="147"/>
      <c r="U569" s="147"/>
      <c r="V569" s="135"/>
      <c r="W569" s="42"/>
      <c r="X569" s="148"/>
      <c r="Y569" s="5"/>
      <c r="Z569" s="75"/>
      <c r="AA569" s="230"/>
      <c r="AB569" s="230"/>
      <c r="AC569" s="231"/>
      <c r="AD569" s="183"/>
      <c r="AE569" s="243"/>
      <c r="AF569" s="155"/>
      <c r="AG569" s="184"/>
      <c r="AH569" s="155"/>
      <c r="AI569" s="184"/>
      <c r="AJ569" s="185"/>
      <c r="AK569" s="186"/>
      <c r="AL569" s="155"/>
      <c r="AM569" s="184"/>
      <c r="AN569" s="155"/>
      <c r="AO569" s="184"/>
      <c r="AP569" s="187"/>
      <c r="AQ569" s="186"/>
      <c r="AR569" s="155"/>
      <c r="AS569" s="184"/>
      <c r="AT569" s="155"/>
      <c r="AU569" s="184"/>
      <c r="AV569" s="188"/>
      <c r="AW569" s="238"/>
      <c r="AX569" s="237"/>
      <c r="AY569" s="6"/>
      <c r="AZ569" s="238"/>
      <c r="BA569" s="238"/>
      <c r="BB569" s="130"/>
      <c r="BC569" s="27"/>
      <c r="BD569" s="238"/>
      <c r="BE569" s="229"/>
      <c r="BF569" s="132"/>
      <c r="BG569" s="132"/>
      <c r="BH569" s="229"/>
      <c r="BI569" s="132"/>
      <c r="BJ569" s="1"/>
      <c r="BM569" s="1"/>
      <c r="BP569" s="179"/>
      <c r="BW569" s="179"/>
      <c r="CA569" s="179"/>
      <c r="CE569" s="179"/>
      <c r="CH569" s="179"/>
      <c r="CJ569" s="1"/>
      <c r="CK569" s="282"/>
      <c r="CL569" s="1"/>
      <c r="CM569" s="283"/>
      <c r="CN569" s="179"/>
    </row>
    <row r="570" spans="1:95" ht="7" customHeight="1" thickBot="1" x14ac:dyDescent="0.6">
      <c r="A570" s="66"/>
      <c r="B570" s="146"/>
      <c r="C570" s="154"/>
      <c r="D570" s="147"/>
      <c r="E570" s="147"/>
      <c r="F570" s="147"/>
      <c r="G570" s="147"/>
      <c r="H570" s="135"/>
      <c r="I570" s="147"/>
      <c r="J570" s="135"/>
      <c r="K570" s="148"/>
      <c r="L570" s="146"/>
      <c r="M570" s="147"/>
      <c r="N570" s="135"/>
      <c r="O570" s="135"/>
      <c r="P570" s="147"/>
      <c r="Q570" s="147"/>
      <c r="R570" s="135"/>
      <c r="S570" s="135"/>
      <c r="T570" s="147"/>
      <c r="U570" s="147"/>
      <c r="V570" s="135"/>
      <c r="W570" s="42"/>
      <c r="X570" s="148"/>
      <c r="Z570" s="66"/>
      <c r="AA570" s="64"/>
      <c r="AB570" s="64"/>
      <c r="AC570" s="64"/>
      <c r="AD570" s="183"/>
      <c r="AE570" s="243"/>
      <c r="AF570" s="155"/>
      <c r="AG570" s="184"/>
      <c r="AH570" s="155"/>
      <c r="AI570" s="184"/>
      <c r="AJ570" s="185"/>
      <c r="AK570" s="186"/>
      <c r="AL570" s="155"/>
      <c r="AM570" s="184"/>
      <c r="AN570" s="155"/>
      <c r="AO570" s="184"/>
      <c r="AP570" s="187"/>
      <c r="AQ570" s="186"/>
      <c r="AR570" s="155"/>
      <c r="AS570" s="184"/>
      <c r="AT570" s="155"/>
      <c r="AU570" s="184"/>
      <c r="AV570" s="188"/>
    </row>
    <row r="571" spans="1:95" x14ac:dyDescent="0.55000000000000004">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AE571">
        <f>SUM(AD443:AD448)</f>
        <v>190</v>
      </c>
      <c r="AY571" s="45" t="s">
        <v>476</v>
      </c>
      <c r="BB571" s="45" t="s">
        <v>475</v>
      </c>
      <c r="BU571">
        <f>SUM(BU442:BU570)</f>
        <v>811</v>
      </c>
    </row>
    <row r="572" spans="1:95" x14ac:dyDescent="0.55000000000000004">
      <c r="AI572" s="259">
        <f>SUM(AI189:AI558)</f>
        <v>205</v>
      </c>
      <c r="AY572" s="45">
        <f>SUM(AY359:AY413)</f>
        <v>69</v>
      </c>
      <c r="BB572" s="45">
        <f>SUM(BB374:BB413)</f>
        <v>941</v>
      </c>
    </row>
    <row r="573" spans="1:95" x14ac:dyDescent="0.55000000000000004">
      <c r="L573">
        <f>SUM(L97:L572)</f>
        <v>10598</v>
      </c>
      <c r="P573">
        <f>SUM(P97:P572)</f>
        <v>2017</v>
      </c>
      <c r="AD573">
        <f>SUM(AD188:AD194)</f>
        <v>82</v>
      </c>
    </row>
    <row r="574" spans="1:95" ht="15" customHeight="1" x14ac:dyDescent="0.55000000000000004">
      <c r="A574" s="130"/>
      <c r="D574">
        <f>SUM(B229:B259)</f>
        <v>435</v>
      </c>
      <c r="Z574" s="130"/>
      <c r="AA574" s="130"/>
      <c r="AB574" s="130"/>
      <c r="AC574" s="130"/>
      <c r="AF574">
        <f>SUM(AD188:AD558)</f>
        <v>10740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41"/>
  <sheetViews>
    <sheetView zoomScaleNormal="100" workbookViewId="0">
      <pane xSplit="3" ySplit="1" topLeftCell="D320" activePane="bottomRight" state="frozen"/>
      <selection pane="topRight" activeCell="C1" sqref="C1"/>
      <selection pane="bottomLeft" activeCell="A2" sqref="A2"/>
      <selection pane="bottomRight" activeCell="D331" sqref="D33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31"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c r="C332" s="1"/>
      <c r="I332" s="265"/>
      <c r="AF332" s="1"/>
      <c r="AG332" s="266"/>
    </row>
    <row r="333" spans="2:34" x14ac:dyDescent="0.55000000000000004">
      <c r="B333" s="240"/>
      <c r="C333" s="1"/>
      <c r="AF333" s="278">
        <v>1</v>
      </c>
    </row>
    <row r="334" spans="2:34" s="264" customFormat="1" ht="5" customHeight="1" x14ac:dyDescent="0.55000000000000004">
      <c r="B334" s="263"/>
      <c r="C334" s="262"/>
      <c r="AE334" s="5"/>
    </row>
    <row r="335" spans="2:34" ht="5.5" customHeight="1" x14ac:dyDescent="0.55000000000000004">
      <c r="B335" s="256"/>
      <c r="C335" s="1"/>
    </row>
    <row r="336" spans="2:34" x14ac:dyDescent="0.55000000000000004">
      <c r="B336">
        <f>SUM(B2:B335)</f>
        <v>4570</v>
      </c>
      <c r="C336" s="1" t="s">
        <v>348</v>
      </c>
      <c r="D336" s="27">
        <f>SUM(D2:D335)</f>
        <v>1380</v>
      </c>
      <c r="E336" s="27">
        <f>SUM(E2:E335)</f>
        <v>902</v>
      </c>
      <c r="F336" s="27">
        <f>SUM(F2:F335)</f>
        <v>478</v>
      </c>
      <c r="G336" s="27">
        <f>SUM(G2:G335)</f>
        <v>278</v>
      </c>
      <c r="H336" s="27">
        <f>SUM(H2:H335)</f>
        <v>331</v>
      </c>
      <c r="J336">
        <f t="shared" ref="J336:AD336" si="552">SUM(J2:J335)</f>
        <v>76</v>
      </c>
      <c r="K336">
        <f t="shared" si="552"/>
        <v>6</v>
      </c>
      <c r="L336">
        <f t="shared" si="552"/>
        <v>17</v>
      </c>
      <c r="M336">
        <f t="shared" si="552"/>
        <v>26</v>
      </c>
      <c r="N336">
        <f t="shared" si="552"/>
        <v>22</v>
      </c>
      <c r="O336">
        <f t="shared" si="552"/>
        <v>17</v>
      </c>
      <c r="P336">
        <f t="shared" si="552"/>
        <v>25</v>
      </c>
      <c r="Q336">
        <f t="shared" si="552"/>
        <v>49</v>
      </c>
      <c r="R336">
        <f t="shared" si="552"/>
        <v>6</v>
      </c>
      <c r="S336">
        <f t="shared" si="552"/>
        <v>49</v>
      </c>
      <c r="T336">
        <f t="shared" si="552"/>
        <v>44</v>
      </c>
      <c r="U336">
        <f t="shared" si="552"/>
        <v>84</v>
      </c>
      <c r="V336">
        <f t="shared" si="552"/>
        <v>1</v>
      </c>
      <c r="W336">
        <f t="shared" si="552"/>
        <v>69</v>
      </c>
      <c r="X336">
        <f t="shared" si="552"/>
        <v>107</v>
      </c>
      <c r="Y336">
        <f t="shared" si="552"/>
        <v>1</v>
      </c>
      <c r="Z336">
        <f t="shared" si="552"/>
        <v>42</v>
      </c>
      <c r="AA336">
        <f t="shared" si="552"/>
        <v>46</v>
      </c>
      <c r="AB336">
        <f t="shared" si="552"/>
        <v>186</v>
      </c>
      <c r="AC336">
        <f t="shared" si="552"/>
        <v>215</v>
      </c>
      <c r="AD336">
        <f t="shared" si="552"/>
        <v>113</v>
      </c>
    </row>
    <row r="337" spans="2:10" x14ac:dyDescent="0.55000000000000004">
      <c r="C337" s="1"/>
    </row>
    <row r="338" spans="2:10" ht="5" customHeight="1" x14ac:dyDescent="0.55000000000000004">
      <c r="C338" s="1"/>
    </row>
    <row r="341" spans="2:10" x14ac:dyDescent="0.55000000000000004">
      <c r="B341" s="240"/>
      <c r="J34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M24" sqref="M2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5"/>
  <sheetViews>
    <sheetView topLeftCell="A2" workbookViewId="0">
      <pane xSplit="2" ySplit="2" topLeftCell="C365" activePane="bottomRight" state="frozen"/>
      <selection activeCell="O24" sqref="O24"/>
      <selection pane="topRight" activeCell="O24" sqref="O24"/>
      <selection pane="bottomLeft" activeCell="O24" sqref="O24"/>
      <selection pane="bottomRight" activeCell="G373" sqref="G37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373</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x14ac:dyDescent="0.55000000000000004">
      <c r="B373" s="249"/>
      <c r="C373" s="45"/>
      <c r="G373" s="1"/>
      <c r="H373" s="129"/>
      <c r="I373" s="286"/>
      <c r="J373" s="129"/>
      <c r="K373" s="287"/>
      <c r="L373" s="288"/>
      <c r="M373" s="286"/>
      <c r="N373" s="287"/>
      <c r="O373" s="129"/>
      <c r="P373" s="286"/>
      <c r="Q373" s="289"/>
      <c r="R373" s="290"/>
      <c r="S373" s="289"/>
      <c r="T373" s="129"/>
      <c r="U373" s="291"/>
      <c r="V373" s="286"/>
      <c r="W373" s="286"/>
      <c r="X373" s="129"/>
      <c r="Y373" s="286"/>
      <c r="Z373" s="129"/>
    </row>
    <row r="374" spans="1:26" ht="7.5" customHeight="1" x14ac:dyDescent="0.55000000000000004">
      <c r="H374" s="286"/>
      <c r="I374" s="286"/>
      <c r="J374" s="286"/>
      <c r="K374" s="286"/>
      <c r="L374" s="292"/>
      <c r="M374" s="286"/>
      <c r="N374" s="286"/>
      <c r="O374" s="286"/>
      <c r="P374" s="286"/>
      <c r="Q374" s="286"/>
      <c r="R374" s="292"/>
      <c r="S374" s="286"/>
      <c r="T374" s="286"/>
      <c r="U374" s="286"/>
      <c r="V374" s="286"/>
      <c r="W374" s="286"/>
      <c r="X374" s="129"/>
      <c r="Y374" s="286"/>
      <c r="Z374" s="129"/>
    </row>
    <row r="375" spans="1:26" x14ac:dyDescent="0.55000000000000004">
      <c r="H375" s="286"/>
      <c r="I375" s="286"/>
      <c r="J375" s="286"/>
      <c r="K375" s="286"/>
      <c r="L375" s="292"/>
      <c r="M375" s="286"/>
      <c r="N375" s="286"/>
      <c r="O375" s="286"/>
      <c r="P375" s="286"/>
      <c r="Q375" s="286"/>
      <c r="R375" s="292"/>
      <c r="S375" s="286"/>
      <c r="T375" s="286"/>
      <c r="U375" s="286"/>
      <c r="V375" s="286"/>
      <c r="W375" s="286"/>
      <c r="X375" s="129"/>
      <c r="Y375" s="286"/>
      <c r="Z37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2021-07-16T04:54:13Z</dcterms:modified>
</cp:coreProperties>
</file>