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8_{3828F6EB-138C-41B6-8081-BB855991CBA2}" xr6:coauthVersionLast="47" xr6:coauthVersionMax="47" xr10:uidLastSave="{00000000-0000-0000-0000-000000000000}"/>
  <bookViews>
    <workbookView xWindow="-110" yWindow="-110" windowWidth="19420" windowHeight="9600" tabRatio="80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O600" i="5" l="1"/>
  <c r="CN600" i="5"/>
  <c r="CH600" i="5"/>
  <c r="CF600" i="5"/>
  <c r="CE600" i="5"/>
  <c r="CD600" i="5"/>
  <c r="CC600" i="5"/>
  <c r="CB600" i="5"/>
  <c r="CA600" i="5"/>
  <c r="BZ600" i="5"/>
  <c r="BY600" i="5"/>
  <c r="BX600" i="5"/>
  <c r="BW600" i="5"/>
  <c r="BS600" i="5"/>
  <c r="BR600" i="5"/>
  <c r="BQ600" i="5"/>
  <c r="BP600" i="5"/>
  <c r="BO600" i="5"/>
  <c r="BN600" i="5"/>
  <c r="BL600" i="5"/>
  <c r="BK600" i="5"/>
  <c r="BH600" i="5"/>
  <c r="BF600" i="5"/>
  <c r="BD600" i="5"/>
  <c r="BC600" i="5"/>
  <c r="BA600" i="5"/>
  <c r="AZ600" i="5"/>
  <c r="AX600" i="5"/>
  <c r="AW600" i="5"/>
  <c r="AU600" i="5"/>
  <c r="CP600" i="5" s="1"/>
  <c r="AS600" i="5"/>
  <c r="CQ600" i="5" s="1"/>
  <c r="AQ600" i="5"/>
  <c r="AO600" i="5"/>
  <c r="AM600" i="5"/>
  <c r="AK600" i="5"/>
  <c r="AI600" i="5"/>
  <c r="CM600" i="5" s="1"/>
  <c r="AG600" i="5"/>
  <c r="CG600" i="5" s="1"/>
  <c r="AE600" i="5"/>
  <c r="AD600" i="5"/>
  <c r="CK600" i="5" s="1"/>
  <c r="AC600" i="5"/>
  <c r="AB600" i="5"/>
  <c r="AA600" i="5"/>
  <c r="Z600" i="5"/>
  <c r="CL600" i="5" s="1"/>
  <c r="Y600" i="5"/>
  <c r="D600" i="5"/>
  <c r="C600" i="5"/>
  <c r="BI600" i="5" s="1"/>
  <c r="BG600" i="5" s="1"/>
  <c r="I363" i="7"/>
  <c r="B363" i="7"/>
  <c r="AH363" i="7" s="1"/>
  <c r="AI363" i="7"/>
  <c r="AG363" i="7"/>
  <c r="Y404" i="6"/>
  <c r="V404" i="6"/>
  <c r="U404" i="6"/>
  <c r="AB601" i="2"/>
  <c r="AA601" i="2"/>
  <c r="Z601" i="2"/>
  <c r="X601" i="2"/>
  <c r="W601" i="2"/>
  <c r="P601" i="2"/>
  <c r="O601" i="2"/>
  <c r="M601" i="2"/>
  <c r="K601" i="2"/>
  <c r="H601" i="2"/>
  <c r="Y601" i="2" s="1"/>
  <c r="AS599" i="5"/>
  <c r="CQ599" i="5" s="1"/>
  <c r="AI599" i="5"/>
  <c r="CM599" i="5" s="1"/>
  <c r="AG599" i="5"/>
  <c r="CG599" i="5" s="1"/>
  <c r="AA600" i="2"/>
  <c r="Z600" i="2"/>
  <c r="X600" i="2"/>
  <c r="W600" i="2"/>
  <c r="P600" i="2"/>
  <c r="CN599" i="5"/>
  <c r="CH599" i="5"/>
  <c r="CF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AC599" i="5"/>
  <c r="AB599" i="5"/>
  <c r="AA599" i="5"/>
  <c r="Z599" i="5"/>
  <c r="BE599" i="5" s="1"/>
  <c r="BJ599" i="5" s="1"/>
  <c r="BM599" i="5" s="1"/>
  <c r="I362" i="7"/>
  <c r="B362" i="7" s="1"/>
  <c r="AH362" i="7" s="1"/>
  <c r="AI362" i="7"/>
  <c r="AG362" i="7"/>
  <c r="Y403" i="6"/>
  <c r="V403" i="6"/>
  <c r="U403" i="6"/>
  <c r="CQ598" i="5"/>
  <c r="CO598" i="5"/>
  <c r="CN598" i="5"/>
  <c r="CH598" i="5"/>
  <c r="CF598" i="5"/>
  <c r="CE598" i="5"/>
  <c r="CD598" i="5"/>
  <c r="CC598" i="5"/>
  <c r="CB598" i="5"/>
  <c r="CA598" i="5"/>
  <c r="BZ598" i="5"/>
  <c r="BY598" i="5"/>
  <c r="BX598" i="5"/>
  <c r="BW598" i="5"/>
  <c r="BS598" i="5"/>
  <c r="BR598" i="5"/>
  <c r="BQ598" i="5"/>
  <c r="BP598" i="5"/>
  <c r="BL598" i="5"/>
  <c r="BK598" i="5"/>
  <c r="BH598" i="5"/>
  <c r="BF598" i="5"/>
  <c r="AX598" i="5"/>
  <c r="AU598" i="5"/>
  <c r="CP598" i="5" s="1"/>
  <c r="AS598" i="5"/>
  <c r="AI598" i="5"/>
  <c r="CM598" i="5" s="1"/>
  <c r="AG598" i="5"/>
  <c r="CG598" i="5" s="1"/>
  <c r="AA599" i="2"/>
  <c r="Z599" i="2"/>
  <c r="X599" i="2"/>
  <c r="W599" i="2"/>
  <c r="AA598" i="2"/>
  <c r="Z598" i="2"/>
  <c r="X598" i="2"/>
  <c r="W598" i="2"/>
  <c r="P599" i="2"/>
  <c r="AQ598" i="5"/>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M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CJ600" i="5" l="1"/>
  <c r="CI600" i="5"/>
  <c r="BU600" i="5"/>
  <c r="BV600" i="5" s="1"/>
  <c r="BE600" i="5"/>
  <c r="BJ600" i="5" s="1"/>
  <c r="BM600" i="5" s="1"/>
  <c r="CI598" i="5"/>
  <c r="CI597" i="5"/>
  <c r="CJ599" i="5"/>
  <c r="CL599" i="5"/>
  <c r="BE598" i="5"/>
  <c r="BJ598" i="5" s="1"/>
  <c r="BM598" i="5" s="1"/>
  <c r="I601" i="2"/>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06" i="5"/>
  <c r="AS581" i="5"/>
  <c r="CQ581" i="5" s="1"/>
  <c r="AG581" i="5"/>
  <c r="CG581" i="5" s="1"/>
  <c r="W368"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68"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68"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68"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03" i="5" s="1"/>
  <c r="CF443" i="5"/>
  <c r="AE603"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567" i="5"/>
  <c r="BV571" i="5" s="1"/>
  <c r="BV575" i="5" s="1"/>
  <c r="BV579" i="5" s="1"/>
  <c r="BV583" i="5" s="1"/>
  <c r="BV587" i="5" s="1"/>
  <c r="BV591" i="5" s="1"/>
  <c r="BV595" i="5" s="1"/>
  <c r="BV599"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04" i="5"/>
  <c r="CH378" i="5" l="1"/>
  <c r="CE378" i="5"/>
  <c r="CD378" i="5"/>
  <c r="CC378" i="5"/>
  <c r="CB378" i="5"/>
  <c r="CA378" i="5"/>
  <c r="BZ378" i="5"/>
  <c r="BY378" i="5"/>
  <c r="BX378" i="5"/>
  <c r="BW378" i="5"/>
  <c r="BS378" i="5"/>
  <c r="BR378" i="5"/>
  <c r="BQ378" i="5"/>
  <c r="BP378" i="5"/>
  <c r="BL378" i="5"/>
  <c r="BK378" i="5"/>
  <c r="BH378" i="5"/>
  <c r="BF378" i="5"/>
  <c r="BB604"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68"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68" i="7"/>
  <c r="R368"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68" i="7"/>
  <c r="AD368" i="7"/>
  <c r="AC368" i="7"/>
  <c r="AA368" i="7"/>
  <c r="G368" i="7"/>
  <c r="X368" i="7"/>
  <c r="P368" i="7"/>
  <c r="M368" i="7"/>
  <c r="E368"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73"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567" i="5"/>
  <c r="BD571" i="5" s="1"/>
  <c r="BD575" i="5" s="1"/>
  <c r="BD579" i="5" s="1"/>
  <c r="BD583" i="5" s="1"/>
  <c r="BD587" i="5" s="1"/>
  <c r="BD591" i="5" s="1"/>
  <c r="BD595" i="5" s="1"/>
  <c r="BD599"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06"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567" i="5"/>
  <c r="BA571" i="5" s="1"/>
  <c r="BA575" i="5" s="1"/>
  <c r="BA579" i="5" s="1"/>
  <c r="BA583" i="5" s="1"/>
  <c r="BA587" i="5" s="1"/>
  <c r="BA591" i="5" s="1"/>
  <c r="BA595" i="5" s="1"/>
  <c r="BA599"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0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06" i="5"/>
  <c r="AD605"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567" i="5"/>
  <c r="BC571" i="5" s="1"/>
  <c r="BC575" i="5" s="1"/>
  <c r="BC579" i="5" s="1"/>
  <c r="BC583" i="5" s="1"/>
  <c r="BC587" i="5" s="1"/>
  <c r="BC591" i="5" s="1"/>
  <c r="BC595" i="5" s="1"/>
  <c r="BC599"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567" i="5"/>
  <c r="AZ571" i="5" s="1"/>
  <c r="AZ575" i="5" s="1"/>
  <c r="AZ579" i="5" s="1"/>
  <c r="AZ583" i="5" s="1"/>
  <c r="AZ587" i="5" s="1"/>
  <c r="AZ591" i="5" s="1"/>
  <c r="AZ595" i="5" s="1"/>
  <c r="AZ599" i="5" s="1"/>
  <c r="BC565" i="5"/>
  <c r="BC569" i="5" s="1"/>
  <c r="BC573" i="5" s="1"/>
  <c r="BC577" i="5" s="1"/>
  <c r="BC581" i="5" s="1"/>
  <c r="BC585" i="5" s="1"/>
  <c r="BC589" i="5" s="1"/>
  <c r="BC593" i="5" s="1"/>
  <c r="BC597"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AZ565" i="5"/>
  <c r="AZ569" i="5" s="1"/>
  <c r="AZ573" i="5" s="1"/>
  <c r="AZ577" i="5" s="1"/>
  <c r="AZ581" i="5" s="1"/>
  <c r="AZ585" i="5" s="1"/>
  <c r="AZ589" i="5" s="1"/>
  <c r="AZ593" i="5" s="1"/>
  <c r="AZ597"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05" i="5"/>
  <c r="L605"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567" i="5"/>
  <c r="BO571" i="5" s="1"/>
  <c r="BO575" i="5" s="1"/>
  <c r="BO579" i="5" s="1"/>
  <c r="BO583" i="5" s="1"/>
  <c r="BO587" i="5" s="1"/>
  <c r="BO591" i="5" s="1"/>
  <c r="BO595" i="5" s="1"/>
  <c r="BO599" i="5" s="1"/>
  <c r="BN564" i="5"/>
  <c r="BN568" i="5" s="1"/>
  <c r="BN572" i="5" s="1"/>
  <c r="BN576" i="5" s="1"/>
  <c r="BN580" i="5" s="1"/>
  <c r="BN584" i="5" s="1"/>
  <c r="BN588" i="5" s="1"/>
  <c r="BN592" i="5" s="1"/>
  <c r="BN596" i="5" s="1"/>
  <c r="BN567" i="5"/>
  <c r="BN571" i="5" s="1"/>
  <c r="BN575" i="5" s="1"/>
  <c r="BN579" i="5" s="1"/>
  <c r="BN583" i="5" s="1"/>
  <c r="BN587" i="5" s="1"/>
  <c r="BN591" i="5" s="1"/>
  <c r="BN595" i="5" s="1"/>
  <c r="BN599" i="5" s="1"/>
  <c r="I132" i="6"/>
  <c r="W131" i="6"/>
  <c r="AA108" i="2"/>
  <c r="Z108" i="2"/>
  <c r="X108" i="2"/>
  <c r="W108" i="2"/>
  <c r="P108" i="2"/>
  <c r="BN565" i="5" l="1"/>
  <c r="BN569" i="5" s="1"/>
  <c r="BN573" i="5" s="1"/>
  <c r="BN577" i="5" s="1"/>
  <c r="BN581" i="5" s="1"/>
  <c r="BN585" i="5" s="1"/>
  <c r="BN589" i="5" s="1"/>
  <c r="BN593" i="5" s="1"/>
  <c r="BN597" i="5" s="1"/>
  <c r="BO565" i="5"/>
  <c r="BO569" i="5" s="1"/>
  <c r="BO573" i="5" s="1"/>
  <c r="BO577" i="5" s="1"/>
  <c r="BO581" i="5" s="1"/>
  <c r="BO585" i="5" s="1"/>
  <c r="BO589" i="5" s="1"/>
  <c r="BO593" i="5" s="1"/>
  <c r="BO59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N566" i="5"/>
  <c r="BN570" i="5" s="1"/>
  <c r="BN574" i="5" s="1"/>
  <c r="BN578" i="5" s="1"/>
  <c r="BN582" i="5" s="1"/>
  <c r="BN586" i="5" s="1"/>
  <c r="BN590" i="5" s="1"/>
  <c r="BN594" i="5" s="1"/>
  <c r="BN598"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W404" i="6" s="1"/>
  <c r="D370" i="5"/>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BI567" i="5"/>
  <c r="BG567" i="5" s="1"/>
  <c r="D567" i="5"/>
  <c r="D566" i="5"/>
  <c r="BI566" i="5"/>
  <c r="BG566" i="5" s="1"/>
  <c r="Y313" i="2"/>
  <c r="H314" i="2"/>
  <c r="M286" i="2"/>
  <c r="AB285" i="2"/>
  <c r="I285" i="2"/>
  <c r="D599" i="5" l="1"/>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Y598" i="2"/>
  <c r="Y597" i="2"/>
  <c r="M379" i="2"/>
  <c r="AB378" i="2"/>
  <c r="I378" i="2"/>
  <c r="Y600" i="2" l="1"/>
  <c r="Y599" i="2"/>
  <c r="M380" i="2"/>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68" i="7"/>
  <c r="S368" i="7"/>
  <c r="Q368" i="7"/>
  <c r="N368" i="7"/>
  <c r="L368" i="7"/>
  <c r="J368" i="7"/>
  <c r="Y368" i="7"/>
  <c r="AB368"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68" i="7"/>
  <c r="H368" i="7"/>
  <c r="D368" i="7"/>
  <c r="B295" i="7"/>
  <c r="AH295" i="7" s="1"/>
  <c r="AI295" i="7"/>
  <c r="M559" i="2" l="1"/>
  <c r="M560" i="2" s="1"/>
  <c r="M561" i="2" s="1"/>
  <c r="M562" i="2" s="1"/>
  <c r="M563" i="2" s="1"/>
  <c r="M564" i="2" s="1"/>
  <c r="M565" i="2" s="1"/>
  <c r="AB558" i="2"/>
  <c r="I558" i="2"/>
  <c r="AB557" i="2"/>
  <c r="I557" i="2"/>
  <c r="AB556" i="2"/>
  <c r="I556" i="2"/>
  <c r="AB555" i="2"/>
  <c r="I555" i="2"/>
  <c r="B368"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0" i="2" l="1"/>
  <c r="I600" i="2"/>
  <c r="AB599" i="2"/>
  <c r="I599" i="2"/>
</calcChain>
</file>

<file path=xl/sharedStrings.xml><?xml version="1.0" encoding="utf-8"?>
<sst xmlns="http://schemas.openxmlformats.org/spreadsheetml/2006/main" count="921" uniqueCount="707">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</sst>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国家衛健委発表に基づく感染状況!$W$27:$W$604</c:f>
              <c:numCache>
                <c:formatCode>m"月"d"日"</c:formatCode>
                <c:ptCount val="5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numCache>
            </c:numRef>
          </c:cat>
          <c:val>
            <c:numRef>
              <c:f>国家衛健委発表に基づく感染状況!$X$27:$X$604</c:f>
              <c:numCache>
                <c:formatCode>#,##0_);[Red]\(#,##0\)</c:formatCode>
                <c:ptCount val="57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国家衛健委発表に基づく感染状況!$W$27:$W$604</c:f>
              <c:numCache>
                <c:formatCode>m"月"d"日"</c:formatCode>
                <c:ptCount val="5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numCache>
            </c:numRef>
          </c:cat>
          <c:val>
            <c:numRef>
              <c:f>国家衛健委発表に基づく感染状況!$Y$27:$Y$604</c:f>
              <c:numCache>
                <c:formatCode>General</c:formatCode>
                <c:ptCount val="57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香港マカオ台湾の患者・海外輸入症例・無症状病原体保有者!$CL$189:$CL$601</c:f>
              <c:numCache>
                <c:formatCode>m"月"d"日"</c:formatCode>
                <c:ptCount val="4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numCache>
            </c:numRef>
          </c:cat>
          <c:val>
            <c:numRef>
              <c:f>香港マカオ台湾の患者・海外輸入症例・無症状病原体保有者!$CM$189:$CM$601</c:f>
              <c:numCache>
                <c:formatCode>General</c:formatCode>
                <c:ptCount val="4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香港マカオ台湾の患者・海外輸入症例・無症状病原体保有者!$CJ$189:$CJ$602</c:f>
              <c:numCache>
                <c:formatCode>m"月"d"日"</c:formatCode>
                <c:ptCount val="41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numCache>
            </c:numRef>
          </c:cat>
          <c:val>
            <c:numRef>
              <c:f>香港マカオ台湾の患者・海外輸入症例・無症状病原体保有者!$CK$189:$CK$602</c:f>
              <c:numCache>
                <c:formatCode>General</c:formatCode>
                <c:ptCount val="41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省市別輸入症例数変化!$C$2:$C$366</c:f>
              <c:numCache>
                <c:formatCode>m"月"d"日"</c:formatCode>
                <c:ptCount val="3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numCache>
            </c:numRef>
          </c:cat>
          <c:val>
            <c:numRef>
              <c:f>省市別輸入症例数変化!$D$2:$D$366</c:f>
              <c:numCache>
                <c:formatCode>General</c:formatCode>
                <c:ptCount val="36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省市別輸入症例数変化!$C$2:$C$366</c:f>
              <c:numCache>
                <c:formatCode>m"月"d"日"</c:formatCode>
                <c:ptCount val="3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numCache>
            </c:numRef>
          </c:cat>
          <c:val>
            <c:numRef>
              <c:f>省市別輸入症例数変化!$E$2:$E$366</c:f>
              <c:numCache>
                <c:formatCode>General</c:formatCode>
                <c:ptCount val="36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省市別輸入症例数変化!$C$2:$C$366</c:f>
              <c:numCache>
                <c:formatCode>m"月"d"日"</c:formatCode>
                <c:ptCount val="3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numCache>
            </c:numRef>
          </c:cat>
          <c:val>
            <c:numRef>
              <c:f>省市別輸入症例数変化!$F$2:$F$366</c:f>
              <c:numCache>
                <c:formatCode>General</c:formatCode>
                <c:ptCount val="36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省市別輸入症例数変化!$C$2:$C$366</c:f>
              <c:numCache>
                <c:formatCode>m"月"d"日"</c:formatCode>
                <c:ptCount val="3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numCache>
            </c:numRef>
          </c:cat>
          <c:val>
            <c:numRef>
              <c:f>省市別輸入症例数変化!$G$2:$G$366</c:f>
              <c:numCache>
                <c:formatCode>General</c:formatCode>
                <c:ptCount val="36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省市別輸入症例数変化!$C$2:$C$366</c:f>
              <c:numCache>
                <c:formatCode>m"月"d"日"</c:formatCode>
                <c:ptCount val="3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numCache>
            </c:numRef>
          </c:cat>
          <c:val>
            <c:numRef>
              <c:f>省市別輸入症例数変化!$H$2:$H$366</c:f>
              <c:numCache>
                <c:formatCode>General</c:formatCode>
                <c:ptCount val="36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省市別輸入症例数変化!$C$2:$C$366</c:f>
              <c:numCache>
                <c:formatCode>m"月"d"日"</c:formatCode>
                <c:ptCount val="3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numCache>
            </c:numRef>
          </c:cat>
          <c:val>
            <c:numRef>
              <c:f>省市別輸入症例数変化!$I$2:$I$366</c:f>
              <c:numCache>
                <c:formatCode>0_);[Red]\(0\)</c:formatCode>
                <c:ptCount val="365"/>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省市別輸入症例数変化!$AG$2:$AG$365</c:f>
              <c:numCache>
                <c:formatCode>m"月"d"日"</c:formatCode>
                <c:ptCount val="3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3" formatCode="General">
                  <c:v>1</c:v>
                </c:pt>
              </c:numCache>
            </c:numRef>
          </c:cat>
          <c:val>
            <c:numRef>
              <c:f>省市別輸入症例数変化!$AH$2:$AH$365</c:f>
              <c:numCache>
                <c:formatCode>0_);[Red]\(0\)</c:formatCode>
                <c:ptCount val="364"/>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省市別輸入症例数変化!$AG$2:$AG$365</c:f>
              <c:numCache>
                <c:formatCode>m"月"d"日"</c:formatCode>
                <c:ptCount val="3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3" formatCode="General">
                  <c:v>1</c:v>
                </c:pt>
              </c:numCache>
            </c:numRef>
          </c:cat>
          <c:val>
            <c:numRef>
              <c:f>省市別輸入症例数変化!$AI$2:$AI$365</c:f>
              <c:numCache>
                <c:formatCode>General</c:formatCode>
                <c:ptCount val="36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香港マカオ台湾の患者・海外輸入症例・無症状病原体保有者!$BP$29:$BP$602</c:f>
              <c:numCache>
                <c:formatCode>m"月"d"日"</c:formatCode>
                <c:ptCount val="5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numCache>
            </c:numRef>
          </c:cat>
          <c:val>
            <c:numRef>
              <c:f>香港マカオ台湾の患者・海外輸入症例・無症状病原体保有者!$BQ$29:$BQ$602</c:f>
              <c:numCache>
                <c:formatCode>General</c:formatCode>
                <c:ptCount val="57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香港マカオ台湾の患者・海外輸入症例・無症状病原体保有者!$BP$29:$BP$602</c:f>
              <c:numCache>
                <c:formatCode>m"月"d"日"</c:formatCode>
                <c:ptCount val="5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numCache>
            </c:numRef>
          </c:cat>
          <c:val>
            <c:numRef>
              <c:f>香港マカオ台湾の患者・海外輸入症例・無症状病原体保有者!$BR$29:$BR$602</c:f>
              <c:numCache>
                <c:formatCode>General</c:formatCode>
                <c:ptCount val="5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香港マカオ台湾の患者・海外輸入症例・無症状病原体保有者!$BP$29:$BP$602</c:f>
              <c:numCache>
                <c:formatCode>m"月"d"日"</c:formatCode>
                <c:ptCount val="5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numCache>
            </c:numRef>
          </c:cat>
          <c:val>
            <c:numRef>
              <c:f>香港マカオ台湾の患者・海外輸入症例・無症状病原体保有者!$BS$29:$BS$602</c:f>
              <c:numCache>
                <c:formatCode>General</c:formatCode>
                <c:ptCount val="57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新疆の情況!$U$6:$U$406</c:f>
              <c:strCache>
                <c:ptCount val="39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strCache>
            </c:strRef>
          </c:cat>
          <c:val>
            <c:numRef>
              <c:f>新疆の情況!$V$6:$V$406</c:f>
              <c:numCache>
                <c:formatCode>General</c:formatCode>
                <c:ptCount val="40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新疆の情況!$U$6:$U$406</c:f>
              <c:strCache>
                <c:ptCount val="39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strCache>
            </c:strRef>
          </c:cat>
          <c:val>
            <c:numRef>
              <c:f>新疆の情況!$Y$6:$Y$406</c:f>
              <c:numCache>
                <c:formatCode>General</c:formatCode>
                <c:ptCount val="40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新疆の情況!$U$6:$U$406</c:f>
              <c:strCache>
                <c:ptCount val="39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strCache>
            </c:strRef>
          </c:cat>
          <c:val>
            <c:numRef>
              <c:f>新疆の情況!$W$6:$W$406</c:f>
              <c:numCache>
                <c:formatCode>General</c:formatCode>
                <c:ptCount val="40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新疆の情況!$U$6:$U$406</c:f>
              <c:strCache>
                <c:ptCount val="39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strCache>
            </c:strRef>
          </c:cat>
          <c:val>
            <c:numRef>
              <c:f>新疆の情況!$X$6:$X$406</c:f>
              <c:numCache>
                <c:formatCode>General</c:formatCode>
                <c:ptCount val="40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新疆の情況!$U$6:$U$406</c:f>
              <c:strCache>
                <c:ptCount val="39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strCache>
            </c:strRef>
          </c:cat>
          <c:val>
            <c:numRef>
              <c:f>新疆の情況!$Z$6:$Z$406</c:f>
              <c:numCache>
                <c:formatCode>General</c:formatCode>
                <c:ptCount val="40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国家衛健委発表に基づく感染状況!$W$27:$W$604</c:f>
              <c:numCache>
                <c:formatCode>m"月"d"日"</c:formatCode>
                <c:ptCount val="5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numCache>
            </c:numRef>
          </c:cat>
          <c:val>
            <c:numRef>
              <c:f>国家衛健委発表に基づく感染状況!$X$27:$X$604</c:f>
              <c:numCache>
                <c:formatCode>#,##0_);[Red]\(#,##0\)</c:formatCode>
                <c:ptCount val="57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国家衛健委発表に基づく感染状況!$W$27:$W$604</c:f>
              <c:numCache>
                <c:formatCode>m"月"d"日"</c:formatCode>
                <c:ptCount val="5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numCache>
            </c:numRef>
          </c:cat>
          <c:val>
            <c:numRef>
              <c:f>国家衛健委発表に基づく感染状況!$Y$27:$Y$604</c:f>
              <c:numCache>
                <c:formatCode>General</c:formatCode>
                <c:ptCount val="57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国家衛健委発表に基づく感染状況!$Z$27:$Z$604</c:f>
              <c:numCache>
                <c:formatCode>m"月"d"日"</c:formatCode>
                <c:ptCount val="5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numCache>
            </c:numRef>
          </c:cat>
          <c:val>
            <c:numRef>
              <c:f>国家衛健委発表に基づく感染状況!$AA$27:$AA$604</c:f>
              <c:numCache>
                <c:formatCode>General</c:formatCode>
                <c:ptCount val="57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国家衛健委発表に基づく感染状況!$Z$27:$Z$604</c:f>
              <c:numCache>
                <c:formatCode>m"月"d"日"</c:formatCode>
                <c:ptCount val="5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numCache>
            </c:numRef>
          </c:cat>
          <c:val>
            <c:numRef>
              <c:f>国家衛健委発表に基づく感染状況!$AB$27:$AB$604</c:f>
              <c:numCache>
                <c:formatCode>General</c:formatCode>
                <c:ptCount val="57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国家衛健委発表に基づく感染状況!$W$27:$W$604</c:f>
              <c:numCache>
                <c:formatCode>m"月"d"日"</c:formatCode>
                <c:ptCount val="5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numCache>
            </c:numRef>
          </c:cat>
          <c:val>
            <c:numRef>
              <c:f>国家衛健委発表に基づく感染状況!$X$27:$X$604</c:f>
              <c:numCache>
                <c:formatCode>#,##0_);[Red]\(#,##0\)</c:formatCode>
                <c:ptCount val="57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国家衛健委発表に基づく感染状況!$W$27:$W$604</c:f>
              <c:numCache>
                <c:formatCode>m"月"d"日"</c:formatCode>
                <c:ptCount val="5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numCache>
            </c:numRef>
          </c:cat>
          <c:val>
            <c:numRef>
              <c:f>国家衛健委発表に基づく感染状況!$Y$27:$Y$604</c:f>
              <c:numCache>
                <c:formatCode>General</c:formatCode>
                <c:ptCount val="57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国家衛健委発表に基づく感染状況!$Z$27:$Z$604</c:f>
              <c:numCache>
                <c:formatCode>m"月"d"日"</c:formatCode>
                <c:ptCount val="5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numCache>
            </c:numRef>
          </c:cat>
          <c:val>
            <c:numRef>
              <c:f>国家衛健委発表に基づく感染状況!$AA$27:$AA$604</c:f>
              <c:numCache>
                <c:formatCode>General</c:formatCode>
                <c:ptCount val="57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国家衛健委発表に基づく感染状況!$Z$27:$Z$604</c:f>
              <c:numCache>
                <c:formatCode>m"月"d"日"</c:formatCode>
                <c:ptCount val="5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numCache>
            </c:numRef>
          </c:cat>
          <c:val>
            <c:numRef>
              <c:f>国家衛健委発表に基づく感染状況!$AB$27:$AB$604</c:f>
              <c:numCache>
                <c:formatCode>General</c:formatCode>
                <c:ptCount val="57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国家衛健委発表に基づく感染状況!$Z$27:$Z$604</c:f>
              <c:numCache>
                <c:formatCode>m"月"d"日"</c:formatCode>
                <c:ptCount val="5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numCache>
            </c:numRef>
          </c:cat>
          <c:val>
            <c:numRef>
              <c:f>国家衛健委発表に基づく感染状況!$AA$27:$AA$604</c:f>
              <c:numCache>
                <c:formatCode>General</c:formatCode>
                <c:ptCount val="57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国家衛健委発表に基づく感染状況!$Z$27:$Z$604</c:f>
              <c:numCache>
                <c:formatCode>m"月"d"日"</c:formatCode>
                <c:ptCount val="5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numCache>
            </c:numRef>
          </c:cat>
          <c:val>
            <c:numRef>
              <c:f>国家衛健委発表に基づく感染状況!$AB$27:$AB$604</c:f>
              <c:numCache>
                <c:formatCode>General</c:formatCode>
                <c:ptCount val="57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国家衛健委発表に基づく感染状況!$W$27:$W$604</c:f>
              <c:numCache>
                <c:formatCode>m"月"d"日"</c:formatCode>
                <c:ptCount val="5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numCache>
            </c:numRef>
          </c:cat>
          <c:val>
            <c:numRef>
              <c:f>国家衛健委発表に基づく感染状況!$X$27:$X$604</c:f>
              <c:numCache>
                <c:formatCode>#,##0_);[Red]\(#,##0\)</c:formatCode>
                <c:ptCount val="57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国家衛健委発表に基づく感染状況!$W$27:$W$604</c:f>
              <c:numCache>
                <c:formatCode>m"月"d"日"</c:formatCode>
                <c:ptCount val="5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numCache>
            </c:numRef>
          </c:cat>
          <c:val>
            <c:numRef>
              <c:f>国家衛健委発表に基づく感染状況!$Y$27:$Y$604</c:f>
              <c:numCache>
                <c:formatCode>General</c:formatCode>
                <c:ptCount val="57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国家衛健委発表に基づく感染状況!$Z$27:$Z$604</c:f>
              <c:numCache>
                <c:formatCode>m"月"d"日"</c:formatCode>
                <c:ptCount val="5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numCache>
            </c:numRef>
          </c:cat>
          <c:val>
            <c:numRef>
              <c:f>国家衛健委発表に基づく感染状況!$AA$27:$AA$604</c:f>
              <c:numCache>
                <c:formatCode>General</c:formatCode>
                <c:ptCount val="57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国家衛健委発表に基づく感染状況!$Z$27:$Z$604</c:f>
              <c:numCache>
                <c:formatCode>m"月"d"日"</c:formatCode>
                <c:ptCount val="57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numCache>
            </c:numRef>
          </c:cat>
          <c:val>
            <c:numRef>
              <c:f>国家衛健委発表に基づく感染状況!$AB$27:$AB$604</c:f>
              <c:numCache>
                <c:formatCode>General</c:formatCode>
                <c:ptCount val="57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香港マカオ台湾の患者・海外輸入症例・無症状病原体保有者!$CH$29:$CH$602</c:f>
              <c:numCache>
                <c:formatCode>m"月"d"日"</c:formatCode>
                <c:ptCount val="5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numCache>
            </c:numRef>
          </c:cat>
          <c:val>
            <c:numRef>
              <c:f>香港マカオ台湾の患者・海外輸入症例・無症状病原体保有者!$CI$29:$CI$602</c:f>
              <c:numCache>
                <c:formatCode>General</c:formatCode>
                <c:ptCount val="57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香港マカオ台湾の患者・海外輸入症例・無症状病原体保有者!$CE$29:$CE$602</c:f>
              <c:numCache>
                <c:formatCode>m"月"d"日"</c:formatCode>
                <c:ptCount val="5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numCache>
            </c:numRef>
          </c:cat>
          <c:val>
            <c:numRef>
              <c:f>香港マカオ台湾の患者・海外輸入症例・無症状病原体保有者!$CF$29:$CF$602</c:f>
              <c:numCache>
                <c:formatCode>General</c:formatCode>
                <c:ptCount val="57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香港マカオ台湾の患者・海外輸入症例・無症状病原体保有者!$CE$29:$CE$602</c:f>
              <c:numCache>
                <c:formatCode>m"月"d"日"</c:formatCode>
                <c:ptCount val="5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numCache>
            </c:numRef>
          </c:cat>
          <c:val>
            <c:numRef>
              <c:f>香港マカオ台湾の患者・海外輸入症例・無症状病原体保有者!$CG$29:$CG$602</c:f>
              <c:numCache>
                <c:formatCode>General</c:formatCode>
                <c:ptCount val="5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香港マカオ台湾の患者・海外輸入症例・無症状病原体保有者!$CN$485:$CN$602</c:f>
              <c:numCache>
                <c:formatCode>m"月"d"日"</c:formatCode>
                <c:ptCount val="11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numCache>
            </c:numRef>
          </c:cat>
          <c:val>
            <c:numRef>
              <c:f>香港マカオ台湾の患者・海外輸入症例・無症状病原体保有者!$CO$485:$CO$602</c:f>
              <c:numCache>
                <c:formatCode>General</c:formatCode>
                <c:ptCount val="11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香港マカオ台湾の患者・海外輸入症例・無症状病原体保有者!$CN$485:$CN$602</c:f>
              <c:numCache>
                <c:formatCode>m"月"d"日"</c:formatCode>
                <c:ptCount val="11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numCache>
            </c:numRef>
          </c:cat>
          <c:val>
            <c:numRef>
              <c:f>香港マカオ台湾の患者・海外輸入症例・無症状病原体保有者!$CP$485:$CP$602</c:f>
              <c:numCache>
                <c:formatCode>General</c:formatCode>
                <c:ptCount val="11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香港マカオ台湾の患者・海外輸入症例・無症状病原体保有者!$BE$70:$BE$602</c:f>
              <c:numCache>
                <c:formatCode>m"月"d"日"</c:formatCode>
                <c:ptCount val="53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numCache>
            </c:numRef>
          </c:cat>
          <c:val>
            <c:numRef>
              <c:f>香港マカオ台湾の患者・海外輸入症例・無症状病原体保有者!$BF$70:$BF$602</c:f>
              <c:numCache>
                <c:formatCode>General</c:formatCode>
                <c:ptCount val="53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香港マカオ台湾の患者・海外輸入症例・無症状病原体保有者!$BE$70:$BE$602</c:f>
              <c:numCache>
                <c:formatCode>m"月"d"日"</c:formatCode>
                <c:ptCount val="53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numCache>
            </c:numRef>
          </c:cat>
          <c:val>
            <c:numRef>
              <c:f>香港マカオ台湾の患者・海外輸入症例・無症状病原体保有者!$BG$70:$BG$602</c:f>
              <c:numCache>
                <c:formatCode>General</c:formatCode>
                <c:ptCount val="53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987358246060922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香港マカオ台湾の患者・海外輸入症例・無症状病原体保有者!$BW$29:$BW$602</c:f>
              <c:numCache>
                <c:formatCode>m"月"d"日"</c:formatCode>
                <c:ptCount val="5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numCache>
            </c:numRef>
          </c:cat>
          <c:val>
            <c:numRef>
              <c:f>香港マカオ台湾の患者・海外輸入症例・無症状病原体保有者!$BX$29:$BX$602</c:f>
              <c:numCache>
                <c:formatCode>General</c:formatCode>
                <c:ptCount val="57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香港マカオ台湾の患者・海外輸入症例・無症状病原体保有者!$BW$29:$BW$602</c:f>
              <c:numCache>
                <c:formatCode>m"月"d"日"</c:formatCode>
                <c:ptCount val="5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numCache>
            </c:numRef>
          </c:cat>
          <c:val>
            <c:numRef>
              <c:f>香港マカオ台湾の患者・海外輸入症例・無症状病原体保有者!$BY$29:$BY$602</c:f>
              <c:numCache>
                <c:formatCode>General</c:formatCode>
                <c:ptCount val="5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香港マカオ台湾の患者・海外輸入症例・無症状病原体保有者!$BW$29:$BW$602</c:f>
              <c:numCache>
                <c:formatCode>m"月"d"日"</c:formatCode>
                <c:ptCount val="5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numCache>
            </c:numRef>
          </c:cat>
          <c:val>
            <c:numRef>
              <c:f>香港マカオ台湾の患者・海外輸入症例・無症状病原体保有者!$BZ$29:$BZ$602</c:f>
              <c:numCache>
                <c:formatCode>General</c:formatCode>
                <c:ptCount val="5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香港マカオ台湾の患者・海外輸入症例・無症状病原体保有者!$CA$29:$CA$602</c:f>
              <c:numCache>
                <c:formatCode>m"月"d"日"</c:formatCode>
                <c:ptCount val="5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numCache>
            </c:numRef>
          </c:cat>
          <c:val>
            <c:numRef>
              <c:f>香港マカオ台湾の患者・海外輸入症例・無症状病原体保有者!$CB$29:$CB$602</c:f>
              <c:numCache>
                <c:formatCode>General</c:formatCode>
                <c:ptCount val="57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香港マカオ台湾の患者・海外輸入症例・無症状病原体保有者!$CA$29:$CA$602</c:f>
              <c:numCache>
                <c:formatCode>m"月"d"日"</c:formatCode>
                <c:ptCount val="5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numCache>
            </c:numRef>
          </c:cat>
          <c:val>
            <c:numRef>
              <c:f>香港マカオ台湾の患者・海外輸入症例・無症状病原体保有者!$CC$29:$CC$602</c:f>
              <c:numCache>
                <c:formatCode>General</c:formatCode>
                <c:ptCount val="5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香港マカオ台湾の患者・海外輸入症例・無症状病原体保有者!$CA$29:$CA$602</c:f>
              <c:numCache>
                <c:formatCode>m"月"d"日"</c:formatCode>
                <c:ptCount val="5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numCache>
            </c:numRef>
          </c:cat>
          <c:val>
            <c:numRef>
              <c:f>香港マカオ台湾の患者・海外輸入症例・無症状病原体保有者!$CD$29:$CD$602</c:f>
              <c:numCache>
                <c:formatCode>General</c:formatCode>
                <c:ptCount val="5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香港マカオ台湾の患者・海外輸入症例・無症状病原体保有者!$CH$29:$CH$602</c:f>
              <c:numCache>
                <c:formatCode>m"月"d"日"</c:formatCode>
                <c:ptCount val="5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numCache>
            </c:numRef>
          </c:cat>
          <c:val>
            <c:numRef>
              <c:f>香港マカオ台湾の患者・海外輸入症例・無症状病原体保有者!$CI$29:$CI$602</c:f>
              <c:numCache>
                <c:formatCode>General</c:formatCode>
                <c:ptCount val="57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香港マカオ台湾の患者・海外輸入症例・無症状病原体保有者!$CE$29:$CE$602</c:f>
              <c:numCache>
                <c:formatCode>m"月"d"日"</c:formatCode>
                <c:ptCount val="5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numCache>
            </c:numRef>
          </c:cat>
          <c:val>
            <c:numRef>
              <c:f>香港マカオ台湾の患者・海外輸入症例・無症状病原体保有者!$CF$29:$CF$602</c:f>
              <c:numCache>
                <c:formatCode>General</c:formatCode>
                <c:ptCount val="57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香港マカオ台湾の患者・海外輸入症例・無症状病原体保有者!$CE$29:$CE$602</c:f>
              <c:numCache>
                <c:formatCode>m"月"d"日"</c:formatCode>
                <c:ptCount val="5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numCache>
            </c:numRef>
          </c:cat>
          <c:val>
            <c:numRef>
              <c:f>香港マカオ台湾の患者・海外輸入症例・無症状病原体保有者!$CG$29:$CG$602</c:f>
              <c:numCache>
                <c:formatCode>General</c:formatCode>
                <c:ptCount val="5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13"/>
  <sheetViews>
    <sheetView zoomScaleNormal="100" workbookViewId="0">
      <pane xSplit="2" ySplit="5" topLeftCell="C595" activePane="bottomRight" state="frozen"/>
      <selection pane="topRight" activeCell="C1" sqref="C1"/>
      <selection pane="bottomLeft" activeCell="A8" sqref="A8"/>
      <selection pane="bottomRight" activeCell="B600" sqref="B60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44425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c r="C602" s="48"/>
      <c r="D602" s="84"/>
      <c r="E602" s="110"/>
      <c r="F602" s="57"/>
      <c r="G602" s="48"/>
      <c r="H602" s="89"/>
      <c r="I602" s="89"/>
      <c r="J602" s="48"/>
      <c r="K602" s="56"/>
      <c r="L602" s="48"/>
      <c r="M602" s="89"/>
      <c r="N602" s="48"/>
      <c r="O602" s="89"/>
      <c r="P602" s="111"/>
      <c r="Q602" s="57"/>
      <c r="R602" s="48"/>
      <c r="S602" s="118"/>
      <c r="T602" s="57"/>
      <c r="U602" s="78"/>
      <c r="W602" s="1"/>
      <c r="X602" s="122"/>
      <c r="Z602" s="123"/>
    </row>
    <row r="603" spans="2:29" x14ac:dyDescent="0.55000000000000004">
      <c r="B603" s="77"/>
      <c r="C603" s="59"/>
      <c r="D603" s="49"/>
      <c r="E603" s="61"/>
      <c r="F603" s="60"/>
      <c r="G603" s="59"/>
      <c r="H603" s="61"/>
      <c r="I603" s="55"/>
      <c r="J603" s="59"/>
      <c r="K603" s="61"/>
      <c r="L603" s="59"/>
      <c r="M603" s="61"/>
      <c r="N603" s="48"/>
      <c r="O603" s="60"/>
      <c r="P603" s="124"/>
      <c r="Q603" s="60"/>
      <c r="R603" s="48"/>
      <c r="S603" s="60"/>
      <c r="T603" s="60"/>
      <c r="U603" s="78"/>
    </row>
    <row r="604" spans="2:29" ht="9.5" customHeight="1" thickBot="1" x14ac:dyDescent="0.6">
      <c r="B604" s="66"/>
      <c r="C604" s="79"/>
      <c r="D604" s="80"/>
      <c r="E604" s="82"/>
      <c r="F604" s="95"/>
      <c r="G604" s="79"/>
      <c r="H604" s="82"/>
      <c r="I604" s="82"/>
      <c r="J604" s="79"/>
      <c r="K604" s="82"/>
      <c r="L604" s="79"/>
      <c r="M604" s="82"/>
      <c r="N604" s="83"/>
      <c r="O604" s="81"/>
      <c r="P604" s="94"/>
      <c r="Q604" s="95"/>
      <c r="R604" s="120"/>
      <c r="S604" s="95"/>
      <c r="T604" s="95"/>
      <c r="U604" s="67"/>
    </row>
    <row r="606" spans="2:29" ht="13" customHeight="1" x14ac:dyDescent="0.55000000000000004">
      <c r="E606" s="112"/>
      <c r="F606" s="113"/>
      <c r="G606" s="112" t="s">
        <v>80</v>
      </c>
      <c r="H606" s="113"/>
      <c r="I606" s="113"/>
      <c r="J606" s="113"/>
      <c r="U606" s="72"/>
    </row>
    <row r="607" spans="2:29" ht="13" customHeight="1" x14ac:dyDescent="0.55000000000000004">
      <c r="E607" s="112" t="s">
        <v>98</v>
      </c>
      <c r="F607" s="113"/>
      <c r="G607" s="294" t="s">
        <v>79</v>
      </c>
      <c r="H607" s="295"/>
      <c r="I607" s="112" t="s">
        <v>106</v>
      </c>
      <c r="J607" s="113"/>
    </row>
    <row r="608" spans="2:29" ht="13" customHeight="1" x14ac:dyDescent="0.55000000000000004">
      <c r="B608" s="130"/>
      <c r="E608" s="114" t="s">
        <v>108</v>
      </c>
      <c r="F608" s="113"/>
      <c r="G608" s="115"/>
      <c r="H608" s="115"/>
      <c r="I608" s="112" t="s">
        <v>107</v>
      </c>
      <c r="J608" s="113"/>
    </row>
    <row r="609" spans="5:10" ht="18.5" customHeight="1" x14ac:dyDescent="0.55000000000000004">
      <c r="E609" s="112" t="s">
        <v>96</v>
      </c>
      <c r="F609" s="113"/>
      <c r="G609" s="112" t="s">
        <v>97</v>
      </c>
      <c r="H609" s="113"/>
      <c r="I609" s="113"/>
      <c r="J609" s="113"/>
    </row>
    <row r="610" spans="5:10" ht="13" customHeight="1" x14ac:dyDescent="0.55000000000000004">
      <c r="E610" s="112" t="s">
        <v>98</v>
      </c>
      <c r="F610" s="113"/>
      <c r="G610" s="112" t="s">
        <v>99</v>
      </c>
      <c r="H610" s="113"/>
      <c r="I610" s="113"/>
      <c r="J610" s="113"/>
    </row>
    <row r="611" spans="5:10" ht="13" customHeight="1" x14ac:dyDescent="0.55000000000000004">
      <c r="E611" s="112" t="s">
        <v>98</v>
      </c>
      <c r="F611" s="113"/>
      <c r="G611" s="112" t="s">
        <v>100</v>
      </c>
      <c r="H611" s="113"/>
      <c r="I611" s="113"/>
      <c r="J611" s="113"/>
    </row>
    <row r="612" spans="5:10" ht="13" customHeight="1" x14ac:dyDescent="0.55000000000000004">
      <c r="E612" s="112" t="s">
        <v>101</v>
      </c>
      <c r="F612" s="113"/>
      <c r="G612" s="112" t="s">
        <v>102</v>
      </c>
      <c r="H612" s="113"/>
      <c r="I612" s="113"/>
      <c r="J612" s="113"/>
    </row>
    <row r="613" spans="5:10" ht="13" customHeight="1" x14ac:dyDescent="0.55000000000000004">
      <c r="E613" s="112" t="s">
        <v>103</v>
      </c>
      <c r="F613" s="113"/>
      <c r="G613" s="112" t="s">
        <v>104</v>
      </c>
      <c r="H613" s="113"/>
      <c r="I613" s="113"/>
      <c r="J613" s="113"/>
    </row>
  </sheetData>
  <mergeCells count="12">
    <mergeCell ref="G607:H60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06"/>
  <sheetViews>
    <sheetView tabSelected="1" topLeftCell="A4" zoomScale="96" zoomScaleNormal="96" workbookViewId="0">
      <pane xSplit="1" ySplit="4" topLeftCell="Y596" activePane="bottomRight" state="frozen"/>
      <selection activeCell="A4" sqref="A4"/>
      <selection pane="topRight" activeCell="B4" sqref="B4"/>
      <selection pane="bottomLeft" activeCell="A8" sqref="A8"/>
      <selection pane="bottomRight" activeCell="AC604" sqref="AC604"/>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00"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00"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00" si="7282">+BA563+1</f>
        <v>347</v>
      </c>
      <c r="BB567" s="130">
        <v>0</v>
      </c>
      <c r="BC567" s="27">
        <f t="shared" ref="BC567" si="7283">+BC563+BB567</f>
        <v>964</v>
      </c>
      <c r="BD567" s="238">
        <f t="shared" ref="BD567:BD600"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C600" si="8946">+B599+C598</f>
        <v>7912</v>
      </c>
      <c r="D599" s="154">
        <f t="shared" ref="D599:D600"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Z600" si="8948">+A599</f>
        <v>44423</v>
      </c>
      <c r="AA599" s="230">
        <f t="shared" ref="AA599:AA600" si="8949">+AF599+AL599+AR599</f>
        <v>27948</v>
      </c>
      <c r="AB599" s="230">
        <f t="shared" ref="AB599:AB600" si="8950">+AH599+AN599+AT599</f>
        <v>24977</v>
      </c>
      <c r="AC599" s="231">
        <f t="shared" ref="AC599:AC600" si="8951">+AJ599+AP599+AV599</f>
        <v>1033</v>
      </c>
      <c r="AD599" s="183">
        <f t="shared" ref="AD599:AD600" si="8952">+AF599-AF598</f>
        <v>1</v>
      </c>
      <c r="AE599" s="243">
        <f t="shared" ref="AE599:AE600" si="8953">+AE598+AD599</f>
        <v>10828</v>
      </c>
      <c r="AF599" s="155">
        <v>12033</v>
      </c>
      <c r="AG599" s="184">
        <f t="shared" ref="AG599:AG600" si="8954">+AH599-AH598</f>
        <v>8</v>
      </c>
      <c r="AH599" s="155">
        <v>11748</v>
      </c>
      <c r="AI599" s="184">
        <f t="shared" ref="AI599:AI600" si="8955">+AJ599-AJ598</f>
        <v>0</v>
      </c>
      <c r="AJ599" s="185">
        <v>212</v>
      </c>
      <c r="AK599" s="186">
        <f t="shared" ref="AK599:AK600" si="8956">+AL599-AL598</f>
        <v>0</v>
      </c>
      <c r="AL599" s="155">
        <v>63</v>
      </c>
      <c r="AM599" s="184">
        <f t="shared" ref="AM599:AM600" si="8957">+AN599-AN598</f>
        <v>0</v>
      </c>
      <c r="AN599" s="155">
        <v>57</v>
      </c>
      <c r="AO599" s="184">
        <f t="shared" ref="AO599:AO600" si="8958">+AP599-AP598</f>
        <v>0</v>
      </c>
      <c r="AP599" s="187">
        <v>0</v>
      </c>
      <c r="AQ599" s="186">
        <f t="shared" ref="AQ599:AQ600" si="8959">+AR599-AR598</f>
        <v>9</v>
      </c>
      <c r="AR599" s="155">
        <v>15852</v>
      </c>
      <c r="AS599" s="184">
        <f t="shared" si="8903"/>
        <v>-12</v>
      </c>
      <c r="AT599" s="155">
        <v>13172</v>
      </c>
      <c r="AU599" s="184">
        <f t="shared" ref="AU599:AU600" si="8960">+AV599-AV598</f>
        <v>0</v>
      </c>
      <c r="AV599" s="188">
        <v>821</v>
      </c>
      <c r="AW599" s="238">
        <f t="shared" si="6879"/>
        <v>438</v>
      </c>
      <c r="AX599" s="237">
        <f t="shared" ref="AX599:AX600" si="8961">+A599</f>
        <v>44423</v>
      </c>
      <c r="AY599" s="6">
        <v>0</v>
      </c>
      <c r="AZ599" s="238">
        <f t="shared" ref="AZ599:AZ600" si="8962">+AZ595+AY599</f>
        <v>410</v>
      </c>
      <c r="BA599" s="238">
        <f t="shared" si="7282"/>
        <v>355</v>
      </c>
      <c r="BB599" s="130">
        <v>0</v>
      </c>
      <c r="BC599" s="27">
        <f t="shared" ref="BC599:BC600" si="8963">+BC595+BB599</f>
        <v>964</v>
      </c>
      <c r="BD599" s="238">
        <f t="shared" si="7284"/>
        <v>390</v>
      </c>
      <c r="BE599" s="229">
        <f t="shared" ref="BE599:BE600" si="8964">+Z599</f>
        <v>44423</v>
      </c>
      <c r="BF599" s="132">
        <f t="shared" ref="BF599:BF600" si="8965">+B599</f>
        <v>38</v>
      </c>
      <c r="BG599" s="132">
        <f t="shared" ref="BG599:BG600" si="8966">+BI599</f>
        <v>7912</v>
      </c>
      <c r="BH599" s="229">
        <f t="shared" ref="BH599:BH600" si="8967">+A599</f>
        <v>44423</v>
      </c>
      <c r="BI599" s="132">
        <f t="shared" ref="BI599:BI600" si="8968">+C599</f>
        <v>7912</v>
      </c>
      <c r="BJ599" s="1">
        <f t="shared" ref="BJ599:BJ600" si="8969">+BE599</f>
        <v>44423</v>
      </c>
      <c r="BK599">
        <f t="shared" ref="BK599:BK600" si="8970">+L599</f>
        <v>20</v>
      </c>
      <c r="BL599">
        <f t="shared" ref="BL599:BL600" si="8971">+M599</f>
        <v>17</v>
      </c>
      <c r="BM599" s="1">
        <f t="shared" ref="BM599:BM600" si="8972">+BJ599</f>
        <v>44423</v>
      </c>
      <c r="BN599">
        <f t="shared" ref="BN599:BN600" si="8973">+BN595+BK599</f>
        <v>10735</v>
      </c>
      <c r="BO599">
        <f t="shared" ref="BO599:BO600" si="8974">+BO595+BL599</f>
        <v>6113</v>
      </c>
      <c r="BP599" s="179">
        <f t="shared" ref="BP599:BP600" si="8975">+A599</f>
        <v>44423</v>
      </c>
      <c r="BQ599">
        <f t="shared" ref="BQ599:BQ600" si="8976">+AF599</f>
        <v>12033</v>
      </c>
      <c r="BR599">
        <f t="shared" ref="BR599:BR600" si="8977">+AH599</f>
        <v>11748</v>
      </c>
      <c r="BS599">
        <f t="shared" ref="BS599:BS600" si="8978">+AJ599</f>
        <v>212</v>
      </c>
      <c r="BT599">
        <v>15</v>
      </c>
      <c r="BU599">
        <f t="shared" ref="BU599:BU600" si="8979">+AD599</f>
        <v>1</v>
      </c>
      <c r="BV599">
        <f t="shared" ref="BV599:BV600" si="8980">+BV595+BU599</f>
        <v>821</v>
      </c>
      <c r="BW599" s="179">
        <f t="shared" ref="BW599:BW600" si="8981">+A599</f>
        <v>44423</v>
      </c>
      <c r="BX599">
        <f t="shared" ref="BX599:BX600" si="8982">+AL599</f>
        <v>63</v>
      </c>
      <c r="BY599">
        <f t="shared" ref="BY599:BY600" si="8983">+AN599</f>
        <v>57</v>
      </c>
      <c r="BZ599">
        <f t="shared" ref="BZ599:BZ600" si="8984">+AP599</f>
        <v>0</v>
      </c>
      <c r="CA599" s="179">
        <f t="shared" ref="CA599:CA600" si="8985">+A599</f>
        <v>44423</v>
      </c>
      <c r="CB599">
        <f t="shared" ref="CB599:CB600" si="8986">+AR599</f>
        <v>15852</v>
      </c>
      <c r="CC599">
        <f t="shared" ref="CC599:CC600" si="8987">+AT599</f>
        <v>13172</v>
      </c>
      <c r="CD599">
        <f t="shared" ref="CD599:CD600" si="8988">+AV599</f>
        <v>821</v>
      </c>
      <c r="CE599" s="179">
        <f t="shared" ref="CE599:CE600" si="8989">+A599</f>
        <v>44423</v>
      </c>
      <c r="CF599">
        <f t="shared" ref="CF599:CF600" si="8990">+AD599</f>
        <v>1</v>
      </c>
      <c r="CG599">
        <f t="shared" ref="CG599:CG600" si="8991">+AG599</f>
        <v>8</v>
      </c>
      <c r="CH599" s="179">
        <f t="shared" ref="CH599:CH600" si="8992">+A599</f>
        <v>44423</v>
      </c>
      <c r="CI599">
        <f t="shared" ref="CI599:CI600" si="8993">+AI599</f>
        <v>0</v>
      </c>
      <c r="CJ599" s="1">
        <f t="shared" ref="CJ599:CJ600" si="8994">+Z599</f>
        <v>44423</v>
      </c>
      <c r="CK599" s="282">
        <f t="shared" ref="CK599:CK600" si="8995">+AD599</f>
        <v>1</v>
      </c>
      <c r="CL599" s="1">
        <f t="shared" ref="CL599:CL600" si="8996">+Z599</f>
        <v>44423</v>
      </c>
      <c r="CM599" s="283">
        <f t="shared" ref="CM599:CM600" si="8997">+AI599</f>
        <v>0</v>
      </c>
      <c r="CN599" s="179">
        <f t="shared" ref="CN599:CN600" si="8998">+A599</f>
        <v>44423</v>
      </c>
      <c r="CO599">
        <f t="shared" ref="CO599:CO600" si="8999">+AQ599</f>
        <v>9</v>
      </c>
      <c r="CP599">
        <f t="shared" ref="CP599:CP600" si="9000">+AU599</f>
        <v>0</v>
      </c>
      <c r="CQ599">
        <f t="shared" ref="CQ599:CQ600" si="9001">+AS599</f>
        <v>-12</v>
      </c>
    </row>
    <row r="600" spans="1:95" ht="18" customHeight="1" x14ac:dyDescent="0.55000000000000004">
      <c r="A600" s="180">
        <v>44424</v>
      </c>
      <c r="B600" s="240">
        <v>36</v>
      </c>
      <c r="C600" s="154">
        <f t="shared" si="8946"/>
        <v>7948</v>
      </c>
      <c r="D600" s="154">
        <f t="shared" si="8947"/>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si="8948"/>
        <v>44424</v>
      </c>
      <c r="AA600" s="230">
        <f t="shared" si="8949"/>
        <v>27961</v>
      </c>
      <c r="AB600" s="230">
        <f t="shared" si="8950"/>
        <v>24985</v>
      </c>
      <c r="AC600" s="231">
        <f t="shared" si="8951"/>
        <v>1033</v>
      </c>
      <c r="AD600" s="183">
        <f t="shared" si="8952"/>
        <v>3</v>
      </c>
      <c r="AE600" s="243">
        <f t="shared" si="8953"/>
        <v>10831</v>
      </c>
      <c r="AF600" s="155">
        <v>12036</v>
      </c>
      <c r="AG600" s="184">
        <f t="shared" si="8954"/>
        <v>2</v>
      </c>
      <c r="AH600" s="155">
        <v>11750</v>
      </c>
      <c r="AI600" s="184">
        <f t="shared" si="8955"/>
        <v>0</v>
      </c>
      <c r="AJ600" s="185">
        <v>212</v>
      </c>
      <c r="AK600" s="186">
        <f t="shared" si="8956"/>
        <v>0</v>
      </c>
      <c r="AL600" s="155">
        <v>63</v>
      </c>
      <c r="AM600" s="184">
        <f t="shared" si="8957"/>
        <v>0</v>
      </c>
      <c r="AN600" s="155">
        <v>57</v>
      </c>
      <c r="AO600" s="184">
        <f t="shared" si="8958"/>
        <v>0</v>
      </c>
      <c r="AP600" s="187">
        <v>0</v>
      </c>
      <c r="AQ600" s="186">
        <f t="shared" si="8959"/>
        <v>10</v>
      </c>
      <c r="AR600" s="155">
        <v>15862</v>
      </c>
      <c r="AS600" s="184">
        <f t="shared" si="8903"/>
        <v>6</v>
      </c>
      <c r="AT600" s="155">
        <v>13178</v>
      </c>
      <c r="AU600" s="184">
        <f t="shared" si="8960"/>
        <v>0</v>
      </c>
      <c r="AV600" s="188">
        <v>821</v>
      </c>
      <c r="AW600" s="238">
        <f t="shared" si="6879"/>
        <v>439</v>
      </c>
      <c r="AX600" s="237">
        <f t="shared" si="8961"/>
        <v>44424</v>
      </c>
      <c r="AY600" s="6">
        <v>0</v>
      </c>
      <c r="AZ600" s="238">
        <f t="shared" si="8962"/>
        <v>413</v>
      </c>
      <c r="BA600" s="238">
        <f t="shared" si="7282"/>
        <v>356</v>
      </c>
      <c r="BB600" s="130">
        <v>0</v>
      </c>
      <c r="BC600" s="27">
        <f t="shared" si="8963"/>
        <v>964</v>
      </c>
      <c r="BD600" s="238">
        <f t="shared" si="7284"/>
        <v>391</v>
      </c>
      <c r="BE600" s="229">
        <f t="shared" si="8964"/>
        <v>44424</v>
      </c>
      <c r="BF600" s="132">
        <f t="shared" si="8965"/>
        <v>36</v>
      </c>
      <c r="BG600" s="132">
        <f t="shared" si="8966"/>
        <v>7948</v>
      </c>
      <c r="BH600" s="229">
        <f t="shared" si="8967"/>
        <v>44424</v>
      </c>
      <c r="BI600" s="132">
        <f t="shared" si="8968"/>
        <v>7948</v>
      </c>
      <c r="BJ600" s="1">
        <f t="shared" si="8969"/>
        <v>44424</v>
      </c>
      <c r="BK600">
        <f t="shared" si="8970"/>
        <v>17</v>
      </c>
      <c r="BL600">
        <f t="shared" si="8971"/>
        <v>17</v>
      </c>
      <c r="BM600" s="1">
        <f t="shared" si="8972"/>
        <v>44424</v>
      </c>
      <c r="BN600">
        <f t="shared" si="8973"/>
        <v>10797</v>
      </c>
      <c r="BO600">
        <f t="shared" si="8974"/>
        <v>6157</v>
      </c>
      <c r="BP600" s="179">
        <f t="shared" si="8975"/>
        <v>44424</v>
      </c>
      <c r="BQ600">
        <f t="shared" si="8976"/>
        <v>12036</v>
      </c>
      <c r="BR600">
        <f t="shared" si="8977"/>
        <v>11750</v>
      </c>
      <c r="BS600">
        <f t="shared" si="8978"/>
        <v>212</v>
      </c>
      <c r="BT600">
        <v>15</v>
      </c>
      <c r="BU600">
        <f t="shared" si="8979"/>
        <v>3</v>
      </c>
      <c r="BV600">
        <f t="shared" si="8980"/>
        <v>816</v>
      </c>
      <c r="BW600" s="179">
        <f t="shared" si="8981"/>
        <v>44424</v>
      </c>
      <c r="BX600">
        <f t="shared" si="8982"/>
        <v>63</v>
      </c>
      <c r="BY600">
        <f t="shared" si="8983"/>
        <v>57</v>
      </c>
      <c r="BZ600">
        <f t="shared" si="8984"/>
        <v>0</v>
      </c>
      <c r="CA600" s="179">
        <f t="shared" si="8985"/>
        <v>44424</v>
      </c>
      <c r="CB600">
        <f t="shared" si="8986"/>
        <v>15862</v>
      </c>
      <c r="CC600">
        <f t="shared" si="8987"/>
        <v>13178</v>
      </c>
      <c r="CD600">
        <f t="shared" si="8988"/>
        <v>821</v>
      </c>
      <c r="CE600" s="179">
        <f t="shared" si="8989"/>
        <v>44424</v>
      </c>
      <c r="CF600">
        <f t="shared" si="8990"/>
        <v>3</v>
      </c>
      <c r="CG600">
        <f t="shared" si="8991"/>
        <v>2</v>
      </c>
      <c r="CH600" s="179">
        <f t="shared" si="8992"/>
        <v>44424</v>
      </c>
      <c r="CI600">
        <f t="shared" si="8993"/>
        <v>0</v>
      </c>
      <c r="CJ600" s="1">
        <f t="shared" si="8994"/>
        <v>44424</v>
      </c>
      <c r="CK600" s="282">
        <f t="shared" si="8995"/>
        <v>3</v>
      </c>
      <c r="CL600" s="1">
        <f t="shared" si="8996"/>
        <v>44424</v>
      </c>
      <c r="CM600" s="283">
        <f t="shared" si="8997"/>
        <v>0</v>
      </c>
      <c r="CN600" s="179">
        <f t="shared" si="8998"/>
        <v>44424</v>
      </c>
      <c r="CO600">
        <f t="shared" si="8999"/>
        <v>10</v>
      </c>
      <c r="CP600">
        <f t="shared" si="9000"/>
        <v>0</v>
      </c>
      <c r="CQ600">
        <f t="shared" si="9001"/>
        <v>6</v>
      </c>
    </row>
    <row r="601" spans="1:95" ht="18" customHeight="1" x14ac:dyDescent="0.55000000000000004">
      <c r="A601" s="179"/>
      <c r="B601" s="240"/>
      <c r="C601" s="154"/>
      <c r="D601" s="154"/>
      <c r="E601" s="147"/>
      <c r="F601" s="147"/>
      <c r="G601" s="147"/>
      <c r="H601" s="135"/>
      <c r="I601" s="147"/>
      <c r="J601" s="135"/>
      <c r="K601" s="42"/>
      <c r="L601" s="146"/>
      <c r="M601" s="147"/>
      <c r="N601" s="135"/>
      <c r="O601" s="135"/>
      <c r="P601" s="147"/>
      <c r="Q601" s="147"/>
      <c r="R601" s="135"/>
      <c r="S601" s="135"/>
      <c r="T601" s="147"/>
      <c r="U601" s="147"/>
      <c r="V601" s="135"/>
      <c r="W601" s="42"/>
      <c r="X601" s="148"/>
      <c r="Y601" s="5"/>
      <c r="Z601" s="75"/>
      <c r="AA601" s="230"/>
      <c r="AB601" s="230"/>
      <c r="AC601" s="231"/>
      <c r="AD601" s="183"/>
      <c r="AE601" s="243"/>
      <c r="AF601" s="155"/>
      <c r="AG601" s="184"/>
      <c r="AH601" s="155"/>
      <c r="AI601" s="184"/>
      <c r="AJ601" s="185"/>
      <c r="AK601" s="186"/>
      <c r="AL601" s="155"/>
      <c r="AM601" s="184"/>
      <c r="AN601" s="155"/>
      <c r="AO601" s="184"/>
      <c r="AP601" s="187"/>
      <c r="AQ601" s="186"/>
      <c r="AR601" s="155"/>
      <c r="AS601" s="184"/>
      <c r="AT601" s="155"/>
      <c r="AU601" s="184"/>
      <c r="AV601" s="188"/>
      <c r="AW601" s="238"/>
      <c r="AX601" s="237"/>
      <c r="AY601" s="6"/>
      <c r="AZ601" s="238"/>
      <c r="BA601" s="238"/>
      <c r="BB601" s="130"/>
      <c r="BC601" s="27"/>
      <c r="BD601" s="238"/>
      <c r="BE601" s="229"/>
      <c r="BF601" s="132"/>
      <c r="BG601" s="132"/>
      <c r="BH601" s="229"/>
      <c r="BI601" s="132"/>
      <c r="BJ601" s="1"/>
      <c r="BM601" s="1"/>
      <c r="BP601" s="179"/>
      <c r="BW601" s="179"/>
      <c r="CA601" s="179"/>
      <c r="CE601" s="179"/>
      <c r="CH601" s="179"/>
      <c r="CJ601" s="1"/>
      <c r="CK601" s="282"/>
      <c r="CL601" s="1"/>
      <c r="CM601" s="283"/>
      <c r="CN601" s="179"/>
    </row>
    <row r="602" spans="1:95" ht="7" customHeight="1" thickBot="1" x14ac:dyDescent="0.6">
      <c r="A602" s="66"/>
      <c r="B602" s="146"/>
      <c r="C602" s="154"/>
      <c r="D602" s="147"/>
      <c r="E602" s="147"/>
      <c r="F602" s="147"/>
      <c r="G602" s="147"/>
      <c r="H602" s="135"/>
      <c r="I602" s="147"/>
      <c r="J602" s="135"/>
      <c r="K602" s="148"/>
      <c r="L602" s="146"/>
      <c r="M602" s="147"/>
      <c r="N602" s="135"/>
      <c r="O602" s="135"/>
      <c r="P602" s="147"/>
      <c r="Q602" s="147"/>
      <c r="R602" s="135"/>
      <c r="S602" s="135"/>
      <c r="T602" s="147"/>
      <c r="U602" s="147"/>
      <c r="V602" s="135"/>
      <c r="W602" s="42"/>
      <c r="X602" s="148"/>
      <c r="Z602" s="66"/>
      <c r="AA602" s="64"/>
      <c r="AB602" s="64"/>
      <c r="AC602" s="64"/>
      <c r="AD602" s="183"/>
      <c r="AE602" s="243"/>
      <c r="AF602" s="155"/>
      <c r="AG602" s="184"/>
      <c r="AH602" s="155"/>
      <c r="AI602" s="184"/>
      <c r="AJ602" s="185"/>
      <c r="AK602" s="186"/>
      <c r="AL602" s="155"/>
      <c r="AM602" s="184"/>
      <c r="AN602" s="155"/>
      <c r="AO602" s="184"/>
      <c r="AP602" s="187"/>
      <c r="AQ602" s="186"/>
      <c r="AR602" s="155"/>
      <c r="AS602" s="184"/>
      <c r="AT602" s="155"/>
      <c r="AU602" s="184"/>
      <c r="AV602" s="188"/>
    </row>
    <row r="603" spans="1:95" x14ac:dyDescent="0.55000000000000004">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AE603">
        <f>SUM(AD443:AD448)</f>
        <v>190</v>
      </c>
      <c r="AY603" s="45" t="s">
        <v>476</v>
      </c>
      <c r="BB603" s="45" t="s">
        <v>475</v>
      </c>
      <c r="BU603">
        <f>SUM(BU442:BU602)</f>
        <v>886</v>
      </c>
    </row>
    <row r="604" spans="1:95" x14ac:dyDescent="0.55000000000000004">
      <c r="AI604" s="259">
        <f>SUM(AI189:AI558)</f>
        <v>205</v>
      </c>
      <c r="AY604" s="45">
        <f>SUM(AY359:AY413)</f>
        <v>69</v>
      </c>
      <c r="BB604" s="45">
        <f>SUM(BB374:BB413)</f>
        <v>941</v>
      </c>
    </row>
    <row r="605" spans="1:95" x14ac:dyDescent="0.55000000000000004">
      <c r="L605">
        <f>SUM(L97:L604)</f>
        <v>11517</v>
      </c>
      <c r="P605">
        <f>SUM(P97:P604)</f>
        <v>2337</v>
      </c>
      <c r="AD605">
        <f>SUM(AD188:AD194)</f>
        <v>82</v>
      </c>
      <c r="AY605" s="45" t="s">
        <v>687</v>
      </c>
    </row>
    <row r="606" spans="1:95" ht="15" customHeight="1" x14ac:dyDescent="0.55000000000000004">
      <c r="A606" s="130"/>
      <c r="D606">
        <f>SUM(B229:B259)</f>
        <v>435</v>
      </c>
      <c r="Z606" s="130"/>
      <c r="AA606" s="130"/>
      <c r="AB606" s="130"/>
      <c r="AC606" s="130"/>
      <c r="AF606">
        <f>SUM(AD188:AD558)</f>
        <v>10740</v>
      </c>
      <c r="AY606" s="45">
        <f>SUM(AY581:AY602)</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73"/>
  <sheetViews>
    <sheetView zoomScaleNormal="100" workbookViewId="0">
      <pane xSplit="3" ySplit="1" topLeftCell="D354" activePane="bottomRight" state="frozen"/>
      <selection pane="topRight" activeCell="C1" sqref="C1"/>
      <selection pane="bottomLeft" activeCell="A2" sqref="A2"/>
      <selection pane="bottomRight" activeCell="D363" sqref="D363"/>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3"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c r="C364" s="1"/>
      <c r="E364" s="293"/>
      <c r="I364" s="265"/>
      <c r="AG364" s="1"/>
      <c r="AH364" s="266"/>
    </row>
    <row r="365" spans="2:35" x14ac:dyDescent="0.55000000000000004">
      <c r="B365" s="240"/>
      <c r="C365" s="1"/>
      <c r="AG365" s="278">
        <v>1</v>
      </c>
    </row>
    <row r="366" spans="2:35" s="264" customFormat="1" ht="5" customHeight="1" x14ac:dyDescent="0.55000000000000004">
      <c r="B366" s="263"/>
      <c r="C366" s="262"/>
      <c r="AF366" s="5"/>
    </row>
    <row r="367" spans="2:35" ht="5.5" customHeight="1" x14ac:dyDescent="0.55000000000000004">
      <c r="B367" s="256"/>
      <c r="C367" s="1"/>
    </row>
    <row r="368" spans="2:35" x14ac:dyDescent="0.55000000000000004">
      <c r="B368">
        <f>SUM(B2:B367)</f>
        <v>5594</v>
      </c>
      <c r="C368" s="1" t="s">
        <v>348</v>
      </c>
      <c r="D368" s="27">
        <f>SUM(D2:D367)</f>
        <v>1519</v>
      </c>
      <c r="E368" s="27">
        <f>SUM(E2:E367)</f>
        <v>1083</v>
      </c>
      <c r="F368" s="27">
        <f>SUM(F2:F367)</f>
        <v>527</v>
      </c>
      <c r="G368" s="27">
        <f>SUM(G2:G367)</f>
        <v>308</v>
      </c>
      <c r="H368" s="27">
        <f>SUM(H2:H367)</f>
        <v>398</v>
      </c>
      <c r="J368">
        <f t="shared" ref="J368:AE368" si="681">SUM(J2:J367)</f>
        <v>93</v>
      </c>
      <c r="K368">
        <f t="shared" si="681"/>
        <v>6</v>
      </c>
      <c r="L368">
        <f t="shared" si="681"/>
        <v>17</v>
      </c>
      <c r="M368">
        <f t="shared" si="681"/>
        <v>30</v>
      </c>
      <c r="N368">
        <f t="shared" si="681"/>
        <v>34</v>
      </c>
      <c r="O368">
        <f t="shared" si="681"/>
        <v>17</v>
      </c>
      <c r="P368">
        <f t="shared" si="681"/>
        <v>25</v>
      </c>
      <c r="Q368">
        <f t="shared" si="681"/>
        <v>76</v>
      </c>
      <c r="R368">
        <f t="shared" si="681"/>
        <v>7</v>
      </c>
      <c r="S368">
        <f t="shared" si="681"/>
        <v>56</v>
      </c>
      <c r="T368">
        <f t="shared" si="681"/>
        <v>52</v>
      </c>
      <c r="U368">
        <f t="shared" si="681"/>
        <v>99</v>
      </c>
      <c r="V368">
        <f t="shared" si="681"/>
        <v>1</v>
      </c>
      <c r="W368">
        <f t="shared" si="681"/>
        <v>1</v>
      </c>
      <c r="X368">
        <f t="shared" si="681"/>
        <v>74</v>
      </c>
      <c r="Y368">
        <f t="shared" si="681"/>
        <v>119</v>
      </c>
      <c r="Z368">
        <f t="shared" si="681"/>
        <v>1</v>
      </c>
      <c r="AA368">
        <f t="shared" si="681"/>
        <v>71</v>
      </c>
      <c r="AB368">
        <f t="shared" si="681"/>
        <v>48</v>
      </c>
      <c r="AC368">
        <f t="shared" si="681"/>
        <v>215</v>
      </c>
      <c r="AD368">
        <f t="shared" si="681"/>
        <v>577</v>
      </c>
      <c r="AE368">
        <f t="shared" si="681"/>
        <v>140</v>
      </c>
    </row>
    <row r="369" spans="2:10" x14ac:dyDescent="0.55000000000000004">
      <c r="C369" s="1"/>
    </row>
    <row r="370" spans="2:10" ht="5" customHeight="1" x14ac:dyDescent="0.55000000000000004">
      <c r="C370" s="1"/>
    </row>
    <row r="373" spans="2:10" x14ac:dyDescent="0.55000000000000004">
      <c r="B373" s="240"/>
      <c r="J37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9" zoomScale="70" zoomScaleNormal="70" workbookViewId="0">
      <selection activeCell="S94" sqref="S9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07"/>
  <sheetViews>
    <sheetView topLeftCell="A2" workbookViewId="0">
      <pane xSplit="2" ySplit="2" topLeftCell="C398" activePane="bottomRight" state="frozen"/>
      <selection activeCell="O24" sqref="O24"/>
      <selection pane="topRight" activeCell="O24" sqref="O24"/>
      <selection pane="bottomLeft" activeCell="O24" sqref="O24"/>
      <selection pane="bottomRight" activeCell="G404" sqref="G40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x14ac:dyDescent="0.55000000000000004">
      <c r="B405" s="249"/>
      <c r="C405" s="45"/>
      <c r="G405" s="1"/>
      <c r="H405" s="129"/>
      <c r="I405" s="286"/>
      <c r="J405" s="129"/>
      <c r="K405" s="287"/>
      <c r="L405" s="288"/>
      <c r="M405" s="286"/>
      <c r="N405" s="287"/>
      <c r="O405" s="129"/>
      <c r="P405" s="286"/>
      <c r="Q405" s="289"/>
      <c r="R405" s="290"/>
      <c r="S405" s="289"/>
      <c r="T405" s="129"/>
      <c r="U405" s="291"/>
      <c r="V405" s="286"/>
      <c r="W405" s="286"/>
      <c r="X405" s="129"/>
      <c r="Y405" s="286"/>
      <c r="Z405" s="129"/>
    </row>
    <row r="406" spans="1:26" ht="7.5" customHeight="1" x14ac:dyDescent="0.55000000000000004">
      <c r="H406" s="286"/>
      <c r="I406" s="286"/>
      <c r="J406" s="286"/>
      <c r="K406" s="286"/>
      <c r="L406" s="292"/>
      <c r="M406" s="286"/>
      <c r="N406" s="286"/>
      <c r="O406" s="286"/>
      <c r="P406" s="286"/>
      <c r="Q406" s="286"/>
      <c r="R406" s="292"/>
      <c r="S406" s="286"/>
      <c r="T406" s="286"/>
      <c r="U406" s="286"/>
      <c r="V406" s="286"/>
      <c r="W406" s="286"/>
      <c r="X406" s="129"/>
      <c r="Y406" s="286"/>
      <c r="Z406" s="129"/>
    </row>
    <row r="407" spans="1:26" x14ac:dyDescent="0.55000000000000004">
      <c r="H407" s="286"/>
      <c r="I407" s="286"/>
      <c r="J407" s="286"/>
      <c r="K407" s="286"/>
      <c r="L407" s="292"/>
      <c r="M407" s="286"/>
      <c r="N407" s="286"/>
      <c r="O407" s="286"/>
      <c r="P407" s="286"/>
      <c r="Q407" s="286"/>
      <c r="R407" s="292"/>
      <c r="S407" s="286"/>
      <c r="T407" s="286"/>
      <c r="U407" s="286"/>
      <c r="V407" s="286"/>
      <c r="W407" s="286"/>
      <c r="X407" s="129"/>
      <c r="Y407" s="286"/>
      <c r="Z40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2021-08-21T06:02:09Z</dcterms:modified>
</cp:coreProperties>
</file>