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
    </mc:Choice>
  </mc:AlternateContent>
  <xr:revisionPtr revIDLastSave="0" documentId="13_ncr:1_{34A97254-44B7-4A3B-87DB-F1CB34E4208C}"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03" i="5" l="1"/>
  <c r="CP603" i="5"/>
  <c r="CO603" i="5"/>
  <c r="CN603" i="5"/>
  <c r="CM603" i="5"/>
  <c r="CL603" i="5"/>
  <c r="CK603" i="5"/>
  <c r="CJ603" i="5"/>
  <c r="CI603" i="5"/>
  <c r="CH603" i="5"/>
  <c r="CG603" i="5"/>
  <c r="CF603" i="5"/>
  <c r="CE603" i="5"/>
  <c r="CD603" i="5"/>
  <c r="CC603" i="5"/>
  <c r="CB603" i="5"/>
  <c r="CA603" i="5"/>
  <c r="BZ603" i="5"/>
  <c r="BY603" i="5"/>
  <c r="BX603" i="5"/>
  <c r="BW603" i="5"/>
  <c r="BV603" i="5"/>
  <c r="BU603" i="5"/>
  <c r="BS603" i="5"/>
  <c r="BR603" i="5"/>
  <c r="BQ603" i="5"/>
  <c r="BP603" i="5"/>
  <c r="BL603" i="5"/>
  <c r="BO603" i="5" s="1"/>
  <c r="BK603" i="5"/>
  <c r="BN603" i="5" s="1"/>
  <c r="BJ603" i="5"/>
  <c r="BM603" i="5" s="1"/>
  <c r="BI603" i="5"/>
  <c r="BH603" i="5"/>
  <c r="BG603" i="5"/>
  <c r="BF603" i="5"/>
  <c r="BE603" i="5"/>
  <c r="BD603" i="5"/>
  <c r="BC603" i="5"/>
  <c r="BA603" i="5"/>
  <c r="AZ603" i="5"/>
  <c r="AX603" i="5"/>
  <c r="AW603" i="5"/>
  <c r="AU603" i="5"/>
  <c r="AS603" i="5"/>
  <c r="AQ603" i="5"/>
  <c r="AO603" i="5"/>
  <c r="AM603" i="5"/>
  <c r="AK603" i="5"/>
  <c r="AI603" i="5"/>
  <c r="AG603" i="5"/>
  <c r="P604" i="2"/>
  <c r="O604" i="2"/>
  <c r="M604" i="2"/>
  <c r="AB604" i="2" s="1"/>
  <c r="K604" i="2"/>
  <c r="H604" i="2"/>
  <c r="Y604" i="2" s="1"/>
  <c r="AA604" i="2"/>
  <c r="Z604" i="2"/>
  <c r="X604" i="2"/>
  <c r="W604" i="2"/>
  <c r="AI366" i="7"/>
  <c r="AG366" i="7"/>
  <c r="I366" i="7"/>
  <c r="B366" i="7" s="1"/>
  <c r="AH366" i="7" s="1"/>
  <c r="Y407" i="6"/>
  <c r="Z407" i="6" s="1"/>
  <c r="X407" i="6"/>
  <c r="V407" i="6"/>
  <c r="U407" i="6"/>
  <c r="T407" i="6"/>
  <c r="S407" i="6"/>
  <c r="R407" i="6"/>
  <c r="N407" i="6"/>
  <c r="L407" i="6"/>
  <c r="K407" i="6"/>
  <c r="I407" i="6"/>
  <c r="W407" i="6" s="1"/>
  <c r="AD603" i="5"/>
  <c r="AE603" i="5" s="1"/>
  <c r="AC603" i="5"/>
  <c r="AB603" i="5"/>
  <c r="AA603" i="5"/>
  <c r="Z603" i="5"/>
  <c r="Y603" i="5"/>
  <c r="C603" i="5"/>
  <c r="D603" i="5" s="1"/>
  <c r="AB603" i="2"/>
  <c r="AA603" i="2"/>
  <c r="Z603" i="2"/>
  <c r="Y603" i="2"/>
  <c r="X603" i="2"/>
  <c r="W603" i="2"/>
  <c r="CQ602" i="5"/>
  <c r="CN602" i="5"/>
  <c r="CL602" i="5"/>
  <c r="CJ602" i="5"/>
  <c r="CI602" i="5"/>
  <c r="CH602" i="5"/>
  <c r="CE602" i="5"/>
  <c r="CD602" i="5"/>
  <c r="CC602" i="5"/>
  <c r="CB602" i="5"/>
  <c r="CA602" i="5"/>
  <c r="BZ602" i="5"/>
  <c r="BY602" i="5"/>
  <c r="BX602" i="5"/>
  <c r="BW602" i="5"/>
  <c r="BS602" i="5"/>
  <c r="BR602" i="5"/>
  <c r="BQ602" i="5"/>
  <c r="BP602" i="5"/>
  <c r="BL602" i="5"/>
  <c r="BK602" i="5"/>
  <c r="BH602" i="5"/>
  <c r="BF602" i="5"/>
  <c r="AX602" i="5"/>
  <c r="AU602" i="5"/>
  <c r="CP602" i="5" s="1"/>
  <c r="AS602" i="5"/>
  <c r="AQ602" i="5"/>
  <c r="CO602" i="5" s="1"/>
  <c r="AO602" i="5"/>
  <c r="AM602" i="5"/>
  <c r="AK602" i="5"/>
  <c r="AI602" i="5"/>
  <c r="CM602" i="5" s="1"/>
  <c r="AG602" i="5"/>
  <c r="CG602" i="5" s="1"/>
  <c r="P603" i="2"/>
  <c r="O603" i="2"/>
  <c r="M603" i="2"/>
  <c r="K603" i="2"/>
  <c r="H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BE601" i="5"/>
  <c r="BJ601" i="5" s="1"/>
  <c r="BM601" i="5" s="1"/>
  <c r="AX601" i="5"/>
  <c r="AD601" i="5"/>
  <c r="AC601" i="5"/>
  <c r="AB601" i="5"/>
  <c r="AA601" i="5"/>
  <c r="Z601" i="5"/>
  <c r="CL601" i="5" s="1"/>
  <c r="AI364" i="7"/>
  <c r="AG364" i="7"/>
  <c r="I364" i="7"/>
  <c r="B364" i="7" s="1"/>
  <c r="AH364" i="7" s="1"/>
  <c r="Y405" i="6"/>
  <c r="V405" i="6"/>
  <c r="U405" i="6"/>
  <c r="AA602" i="2"/>
  <c r="Z602" i="2"/>
  <c r="X602" i="2"/>
  <c r="W602" i="2"/>
  <c r="P602" i="2"/>
  <c r="I604" i="2" l="1"/>
  <c r="CK602" i="5"/>
  <c r="CI601" i="5"/>
  <c r="BU602" i="5"/>
  <c r="CF602" i="5"/>
  <c r="I603" i="2"/>
  <c r="CF601" i="5"/>
  <c r="CJ601" i="5"/>
  <c r="CK601" i="5"/>
  <c r="BU601" i="5"/>
  <c r="AU600" i="5" l="1"/>
  <c r="AS600" i="5"/>
  <c r="CQ600" i="5" s="1"/>
  <c r="AQ600" i="5"/>
  <c r="CO600" i="5" s="1"/>
  <c r="AO600" i="5"/>
  <c r="AM600" i="5"/>
  <c r="AK600" i="5"/>
  <c r="AI600" i="5"/>
  <c r="CI600" i="5" s="1"/>
  <c r="AG600" i="5"/>
  <c r="CG600" i="5" s="1"/>
  <c r="CP600" i="5"/>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09" i="5"/>
  <c r="AS581" i="5"/>
  <c r="CQ581" i="5" s="1"/>
  <c r="AG581" i="5"/>
  <c r="CG581" i="5" s="1"/>
  <c r="W371"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71"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71"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71"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06" i="5" s="1"/>
  <c r="CF443" i="5"/>
  <c r="AE606"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567" i="5"/>
  <c r="BV571" i="5" s="1"/>
  <c r="BV575" i="5" s="1"/>
  <c r="BV579" i="5" s="1"/>
  <c r="BV583" i="5" s="1"/>
  <c r="BV587" i="5" s="1"/>
  <c r="BV591" i="5" s="1"/>
  <c r="BV595" i="5" s="1"/>
  <c r="BV599"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07" i="5"/>
  <c r="CH378" i="5" l="1"/>
  <c r="CE378" i="5"/>
  <c r="CD378" i="5"/>
  <c r="CC378" i="5"/>
  <c r="CB378" i="5"/>
  <c r="CA378" i="5"/>
  <c r="BZ378" i="5"/>
  <c r="BY378" i="5"/>
  <c r="BX378" i="5"/>
  <c r="BW378" i="5"/>
  <c r="BS378" i="5"/>
  <c r="BR378" i="5"/>
  <c r="BQ378" i="5"/>
  <c r="BP378" i="5"/>
  <c r="BL378" i="5"/>
  <c r="BK378" i="5"/>
  <c r="BH378" i="5"/>
  <c r="BF378" i="5"/>
  <c r="BB607"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71"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71" i="7"/>
  <c r="R371"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71" i="7"/>
  <c r="AD371" i="7"/>
  <c r="AC371" i="7"/>
  <c r="AA371" i="7"/>
  <c r="G371" i="7"/>
  <c r="X371" i="7"/>
  <c r="P371" i="7"/>
  <c r="M371" i="7"/>
  <c r="E371"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76"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567" i="5"/>
  <c r="BD571" i="5" s="1"/>
  <c r="BD575" i="5" s="1"/>
  <c r="BD579" i="5" s="1"/>
  <c r="BD583" i="5" s="1"/>
  <c r="BD587" i="5" s="1"/>
  <c r="BD591" i="5" s="1"/>
  <c r="BD595" i="5" s="1"/>
  <c r="BD599"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09"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567" i="5"/>
  <c r="BA571" i="5" s="1"/>
  <c r="BA575" i="5" s="1"/>
  <c r="BA579" i="5" s="1"/>
  <c r="BA583" i="5" s="1"/>
  <c r="BA587" i="5" s="1"/>
  <c r="BA591" i="5" s="1"/>
  <c r="BA595" i="5" s="1"/>
  <c r="BA599"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0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09" i="5"/>
  <c r="AD608"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567" i="5"/>
  <c r="BC571" i="5" s="1"/>
  <c r="BC575" i="5" s="1"/>
  <c r="BC579" i="5" s="1"/>
  <c r="BC583" i="5" s="1"/>
  <c r="BC587" i="5" s="1"/>
  <c r="BC591" i="5" s="1"/>
  <c r="BC595" i="5" s="1"/>
  <c r="BC599"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567" i="5"/>
  <c r="AZ571" i="5" s="1"/>
  <c r="AZ575" i="5" s="1"/>
  <c r="AZ579" i="5" s="1"/>
  <c r="AZ583" i="5" s="1"/>
  <c r="AZ587" i="5" s="1"/>
  <c r="AZ591" i="5" s="1"/>
  <c r="AZ595" i="5" s="1"/>
  <c r="AZ599" i="5" s="1"/>
  <c r="BC565" i="5"/>
  <c r="BC569" i="5" s="1"/>
  <c r="BC573" i="5" s="1"/>
  <c r="BC577" i="5" s="1"/>
  <c r="BC581" i="5" s="1"/>
  <c r="BC585" i="5" s="1"/>
  <c r="BC589" i="5" s="1"/>
  <c r="BC593" i="5" s="1"/>
  <c r="BC597" i="5" s="1"/>
  <c r="BC601"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AZ565" i="5"/>
  <c r="AZ569" i="5" s="1"/>
  <c r="AZ573" i="5" s="1"/>
  <c r="AZ577" i="5" s="1"/>
  <c r="AZ581" i="5" s="1"/>
  <c r="AZ585" i="5" s="1"/>
  <c r="AZ589" i="5" s="1"/>
  <c r="AZ593" i="5" s="1"/>
  <c r="AZ597" i="5" s="1"/>
  <c r="AZ601"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08" i="5"/>
  <c r="L608"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567" i="5"/>
  <c r="BO571" i="5" s="1"/>
  <c r="BO575" i="5" s="1"/>
  <c r="BO579" i="5" s="1"/>
  <c r="BO583" i="5" s="1"/>
  <c r="BO587" i="5" s="1"/>
  <c r="BO591" i="5" s="1"/>
  <c r="BO595" i="5" s="1"/>
  <c r="BO599" i="5" s="1"/>
  <c r="BN564" i="5"/>
  <c r="BN568" i="5" s="1"/>
  <c r="BN572" i="5" s="1"/>
  <c r="BN576" i="5" s="1"/>
  <c r="BN580" i="5" s="1"/>
  <c r="BN584" i="5" s="1"/>
  <c r="BN588" i="5" s="1"/>
  <c r="BN592" i="5" s="1"/>
  <c r="BN596" i="5" s="1"/>
  <c r="BN600" i="5" s="1"/>
  <c r="BN567" i="5"/>
  <c r="BN571" i="5" s="1"/>
  <c r="BN575" i="5" s="1"/>
  <c r="BN579" i="5" s="1"/>
  <c r="BN583" i="5" s="1"/>
  <c r="BN587" i="5" s="1"/>
  <c r="BN591" i="5" s="1"/>
  <c r="BN595" i="5" s="1"/>
  <c r="BN599" i="5" s="1"/>
  <c r="I132" i="6"/>
  <c r="W131" i="6"/>
  <c r="AA108" i="2"/>
  <c r="Z108" i="2"/>
  <c r="X108" i="2"/>
  <c r="W108" i="2"/>
  <c r="P108" i="2"/>
  <c r="BN565" i="5" l="1"/>
  <c r="BN569" i="5" s="1"/>
  <c r="BN573" i="5" s="1"/>
  <c r="BN577" i="5" s="1"/>
  <c r="BN581" i="5" s="1"/>
  <c r="BN585" i="5" s="1"/>
  <c r="BN589" i="5" s="1"/>
  <c r="BN593" i="5" s="1"/>
  <c r="BN597" i="5" s="1"/>
  <c r="BN601" i="5" s="1"/>
  <c r="BO565" i="5"/>
  <c r="BO569" i="5" s="1"/>
  <c r="BO573" i="5" s="1"/>
  <c r="BO577" i="5" s="1"/>
  <c r="BO581" i="5" s="1"/>
  <c r="BO585" i="5" s="1"/>
  <c r="BO589" i="5" s="1"/>
  <c r="BO593" i="5" s="1"/>
  <c r="BO597" i="5" s="1"/>
  <c r="BO60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N566" i="5"/>
  <c r="BN570" i="5" s="1"/>
  <c r="BN574" i="5" s="1"/>
  <c r="BN578" i="5" s="1"/>
  <c r="BN582" i="5" s="1"/>
  <c r="BN586" i="5" s="1"/>
  <c r="BN590" i="5" s="1"/>
  <c r="BN594" i="5" s="1"/>
  <c r="BN598" i="5" s="1"/>
  <c r="BN60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W406" i="6" s="1"/>
  <c r="BI372" i="5"/>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BI567" i="5"/>
  <c r="BG567" i="5" s="1"/>
  <c r="D567" i="5"/>
  <c r="D566" i="5"/>
  <c r="BI566" i="5"/>
  <c r="BG566" i="5" s="1"/>
  <c r="Y313" i="2"/>
  <c r="H314" i="2"/>
  <c r="M286" i="2"/>
  <c r="AB285" i="2"/>
  <c r="I285" i="2"/>
  <c r="D602" i="5" l="1"/>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Y598" i="2"/>
  <c r="Y597" i="2"/>
  <c r="M379" i="2"/>
  <c r="AB378" i="2"/>
  <c r="I378" i="2"/>
  <c r="Y602" i="2" l="1"/>
  <c r="Y601" i="2"/>
  <c r="Y600" i="2"/>
  <c r="Y599" i="2"/>
  <c r="M380" i="2"/>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71" i="7"/>
  <c r="S371" i="7"/>
  <c r="Q371" i="7"/>
  <c r="N371" i="7"/>
  <c r="L371" i="7"/>
  <c r="J371" i="7"/>
  <c r="Y371" i="7"/>
  <c r="AB371"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71" i="7"/>
  <c r="H371" i="7"/>
  <c r="D371" i="7"/>
  <c r="B295" i="7"/>
  <c r="AH295" i="7" s="1"/>
  <c r="AI295" i="7"/>
  <c r="M559" i="2" l="1"/>
  <c r="M560" i="2" s="1"/>
  <c r="M561" i="2" s="1"/>
  <c r="M562" i="2" s="1"/>
  <c r="M563" i="2" s="1"/>
  <c r="M564" i="2" s="1"/>
  <c r="M565" i="2" s="1"/>
  <c r="AB558" i="2"/>
  <c r="I558" i="2"/>
  <c r="AB557" i="2"/>
  <c r="I557" i="2"/>
  <c r="AB556" i="2"/>
  <c r="I556" i="2"/>
  <c r="AB555" i="2"/>
  <c r="I555" i="2"/>
  <c r="B371"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2" i="2" l="1"/>
  <c r="I602" i="2"/>
  <c r="AB601" i="2"/>
  <c r="I601" i="2"/>
  <c r="AB600" i="2"/>
  <c r="I600" i="2"/>
  <c r="AB599" i="2"/>
  <c r="I599" i="2"/>
</calcChain>
</file>

<file path=xl/sharedStrings.xml><?xml version="1.0" encoding="utf-8"?>
<sst xmlns="http://schemas.openxmlformats.org/spreadsheetml/2006/main" count="924" uniqueCount="710">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</sst>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numCache>
            </c:numRef>
          </c:cat>
          <c:val>
            <c:numRef>
              <c:f>国家衛健委発表に基づく感染状況!$X$27:$X$606</c:f>
              <c:numCache>
                <c:formatCode>#,##0_);[Red]\(#,##0\)</c:formatCode>
                <c:ptCount val="57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numCache>
            </c:numRef>
          </c:cat>
          <c:val>
            <c:numRef>
              <c:f>国家衛健委発表に基づく感染状況!$Y$27:$Y$606</c:f>
              <c:numCache>
                <c:formatCode>General</c:formatCode>
                <c:ptCount val="57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香港マカオ台湾の患者・海外輸入症例・無症状病原体保有者!$CL$189:$CL$604</c:f>
              <c:numCache>
                <c:formatCode>m"月"d"日"</c:formatCode>
                <c:ptCount val="4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numCache>
            </c:numRef>
          </c:cat>
          <c:val>
            <c:numRef>
              <c:f>香港マカオ台湾の患者・海外輸入症例・無症状病原体保有者!$CM$189:$CM$604</c:f>
              <c:numCache>
                <c:formatCode>General</c:formatCode>
                <c:ptCount val="41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香港マカオ台湾の患者・海外輸入症例・無症状病原体保有者!$CJ$189:$CJ$605</c:f>
              <c:numCache>
                <c:formatCode>m"月"d"日"</c:formatCode>
                <c:ptCount val="41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numCache>
            </c:numRef>
          </c:cat>
          <c:val>
            <c:numRef>
              <c:f>香港マカオ台湾の患者・海外輸入症例・無症状病原体保有者!$CK$189:$CK$605</c:f>
              <c:numCache>
                <c:formatCode>General</c:formatCode>
                <c:ptCount val="41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省市別輸入症例数変化!$C$2:$C$369</c:f>
              <c:numCache>
                <c:formatCode>m"月"d"日"</c:formatCode>
                <c:ptCount val="3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numCache>
            </c:numRef>
          </c:cat>
          <c:val>
            <c:numRef>
              <c:f>省市別輸入症例数変化!$D$2:$D$369</c:f>
              <c:numCache>
                <c:formatCode>General</c:formatCode>
                <c:ptCount val="36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省市別輸入症例数変化!$C$2:$C$369</c:f>
              <c:numCache>
                <c:formatCode>m"月"d"日"</c:formatCode>
                <c:ptCount val="3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numCache>
            </c:numRef>
          </c:cat>
          <c:val>
            <c:numRef>
              <c:f>省市別輸入症例数変化!$E$2:$E$369</c:f>
              <c:numCache>
                <c:formatCode>General</c:formatCode>
                <c:ptCount val="36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省市別輸入症例数変化!$C$2:$C$369</c:f>
              <c:numCache>
                <c:formatCode>m"月"d"日"</c:formatCode>
                <c:ptCount val="3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numCache>
            </c:numRef>
          </c:cat>
          <c:val>
            <c:numRef>
              <c:f>省市別輸入症例数変化!$F$2:$F$369</c:f>
              <c:numCache>
                <c:formatCode>General</c:formatCode>
                <c:ptCount val="36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省市別輸入症例数変化!$C$2:$C$369</c:f>
              <c:numCache>
                <c:formatCode>m"月"d"日"</c:formatCode>
                <c:ptCount val="3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numCache>
            </c:numRef>
          </c:cat>
          <c:val>
            <c:numRef>
              <c:f>省市別輸入症例数変化!$G$2:$G$369</c:f>
              <c:numCache>
                <c:formatCode>General</c:formatCode>
                <c:ptCount val="36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省市別輸入症例数変化!$C$2:$C$369</c:f>
              <c:numCache>
                <c:formatCode>m"月"d"日"</c:formatCode>
                <c:ptCount val="3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numCache>
            </c:numRef>
          </c:cat>
          <c:val>
            <c:numRef>
              <c:f>省市別輸入症例数変化!$H$2:$H$369</c:f>
              <c:numCache>
                <c:formatCode>General</c:formatCode>
                <c:ptCount val="36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省市別輸入症例数変化!$C$2:$C$369</c:f>
              <c:numCache>
                <c:formatCode>m"月"d"日"</c:formatCode>
                <c:ptCount val="3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numCache>
            </c:numRef>
          </c:cat>
          <c:val>
            <c:numRef>
              <c:f>省市別輸入症例数変化!$I$2:$I$369</c:f>
              <c:numCache>
                <c:formatCode>0_);[Red]\(0\)</c:formatCode>
                <c:ptCount val="368"/>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省市別輸入症例数変化!$AG$2:$AG$368</c:f>
              <c:numCache>
                <c:formatCode>m"月"d"日"</c:formatCode>
                <c:ptCount val="3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6" formatCode="General">
                  <c:v>1</c:v>
                </c:pt>
              </c:numCache>
            </c:numRef>
          </c:cat>
          <c:val>
            <c:numRef>
              <c:f>省市別輸入症例数変化!$AH$2:$AH$368</c:f>
              <c:numCache>
                <c:formatCode>0_);[Red]\(0\)</c:formatCode>
                <c:ptCount val="36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省市別輸入症例数変化!$AG$2:$AG$368</c:f>
              <c:numCache>
                <c:formatCode>m"月"d"日"</c:formatCode>
                <c:ptCount val="3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6" formatCode="General">
                  <c:v>1</c:v>
                </c:pt>
              </c:numCache>
            </c:numRef>
          </c:cat>
          <c:val>
            <c:numRef>
              <c:f>省市別輸入症例数変化!$AI$2:$AI$368</c:f>
              <c:numCache>
                <c:formatCode>General</c:formatCode>
                <c:ptCount val="36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香港マカオ台湾の患者・海外輸入症例・無症状病原体保有者!$BP$29:$BP$605</c:f>
              <c:numCache>
                <c:formatCode>m"月"d"日"</c:formatCode>
                <c:ptCount val="5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numCache>
            </c:numRef>
          </c:cat>
          <c:val>
            <c:numRef>
              <c:f>香港マカオ台湾の患者・海外輸入症例・無症状病原体保有者!$BQ$29:$BQ$605</c:f>
              <c:numCache>
                <c:formatCode>General</c:formatCode>
                <c:ptCount val="57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香港マカオ台湾の患者・海外輸入症例・無症状病原体保有者!$BP$29:$BP$605</c:f>
              <c:numCache>
                <c:formatCode>m"月"d"日"</c:formatCode>
                <c:ptCount val="5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numCache>
            </c:numRef>
          </c:cat>
          <c:val>
            <c:numRef>
              <c:f>香港マカオ台湾の患者・海外輸入症例・無症状病原体保有者!$BR$29:$BR$605</c:f>
              <c:numCache>
                <c:formatCode>General</c:formatCode>
                <c:ptCount val="5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香港マカオ台湾の患者・海外輸入症例・無症状病原体保有者!$BP$29:$BP$605</c:f>
              <c:numCache>
                <c:formatCode>m"月"d"日"</c:formatCode>
                <c:ptCount val="5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numCache>
            </c:numRef>
          </c:cat>
          <c:val>
            <c:numRef>
              <c:f>香港マカオ台湾の患者・海外輸入症例・無症状病原体保有者!$BS$29:$BS$605</c:f>
              <c:numCache>
                <c:formatCode>General</c:formatCode>
                <c:ptCount val="57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新疆の情況!$U$6:$U$409</c:f>
              <c:strCache>
                <c:ptCount val="40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strCache>
            </c:strRef>
          </c:cat>
          <c:val>
            <c:numRef>
              <c:f>新疆の情況!$V$6:$V$409</c:f>
              <c:numCache>
                <c:formatCode>General</c:formatCode>
                <c:ptCount val="4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新疆の情況!$U$6:$U$409</c:f>
              <c:strCache>
                <c:ptCount val="40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strCache>
            </c:strRef>
          </c:cat>
          <c:val>
            <c:numRef>
              <c:f>新疆の情況!$Y$6:$Y$409</c:f>
              <c:numCache>
                <c:formatCode>General</c:formatCode>
                <c:ptCount val="40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新疆の情況!$U$6:$U$409</c:f>
              <c:strCache>
                <c:ptCount val="40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strCache>
            </c:strRef>
          </c:cat>
          <c:val>
            <c:numRef>
              <c:f>新疆の情況!$W$6:$W$409</c:f>
              <c:numCache>
                <c:formatCode>General</c:formatCode>
                <c:ptCount val="4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新疆の情況!$U$6:$U$409</c:f>
              <c:strCache>
                <c:ptCount val="40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strCache>
            </c:strRef>
          </c:cat>
          <c:val>
            <c:numRef>
              <c:f>新疆の情況!$X$6:$X$409</c:f>
              <c:numCache>
                <c:formatCode>General</c:formatCode>
                <c:ptCount val="40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新疆の情況!$U$6:$U$409</c:f>
              <c:strCache>
                <c:ptCount val="40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strCache>
            </c:strRef>
          </c:cat>
          <c:val>
            <c:numRef>
              <c:f>新疆の情況!$Z$6:$Z$409</c:f>
              <c:numCache>
                <c:formatCode>General</c:formatCode>
                <c:ptCount val="40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numCache>
            </c:numRef>
          </c:cat>
          <c:val>
            <c:numRef>
              <c:f>国家衛健委発表に基づく感染状況!$X$27:$X$606</c:f>
              <c:numCache>
                <c:formatCode>#,##0_);[Red]\(#,##0\)</c:formatCode>
                <c:ptCount val="57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numCache>
            </c:numRef>
          </c:cat>
          <c:val>
            <c:numRef>
              <c:f>国家衛健委発表に基づく感染状況!$Y$27:$Y$606</c:f>
              <c:numCache>
                <c:formatCode>General</c:formatCode>
                <c:ptCount val="57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numCache>
            </c:numRef>
          </c:cat>
          <c:val>
            <c:numRef>
              <c:f>国家衛健委発表に基づく感染状況!$AA$27:$AA$606</c:f>
              <c:numCache>
                <c:formatCode>General</c:formatCode>
                <c:ptCount val="57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numCache>
            </c:numRef>
          </c:cat>
          <c:val>
            <c:numRef>
              <c:f>国家衛健委発表に基づく感染状況!$AB$27:$AB$606</c:f>
              <c:numCache>
                <c:formatCode>General</c:formatCode>
                <c:ptCount val="57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numCache>
            </c:numRef>
          </c:cat>
          <c:val>
            <c:numRef>
              <c:f>国家衛健委発表に基づく感染状況!$X$27:$X$606</c:f>
              <c:numCache>
                <c:formatCode>#,##0_);[Red]\(#,##0\)</c:formatCode>
                <c:ptCount val="57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numCache>
            </c:numRef>
          </c:cat>
          <c:val>
            <c:numRef>
              <c:f>国家衛健委発表に基づく感染状況!$Y$27:$Y$606</c:f>
              <c:numCache>
                <c:formatCode>General</c:formatCode>
                <c:ptCount val="57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numCache>
            </c:numRef>
          </c:cat>
          <c:val>
            <c:numRef>
              <c:f>国家衛健委発表に基づく感染状況!$AA$27:$AA$606</c:f>
              <c:numCache>
                <c:formatCode>General</c:formatCode>
                <c:ptCount val="57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numCache>
            </c:numRef>
          </c:cat>
          <c:val>
            <c:numRef>
              <c:f>国家衛健委発表に基づく感染状況!$AB$27:$AB$606</c:f>
              <c:numCache>
                <c:formatCode>General</c:formatCode>
                <c:ptCount val="57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numCache>
            </c:numRef>
          </c:cat>
          <c:val>
            <c:numRef>
              <c:f>国家衛健委発表に基づく感染状況!$AA$27:$AA$606</c:f>
              <c:numCache>
                <c:formatCode>General</c:formatCode>
                <c:ptCount val="57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numCache>
            </c:numRef>
          </c:cat>
          <c:val>
            <c:numRef>
              <c:f>国家衛健委発表に基づく感染状況!$AB$27:$AB$606</c:f>
              <c:numCache>
                <c:formatCode>General</c:formatCode>
                <c:ptCount val="57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numCache>
            </c:numRef>
          </c:cat>
          <c:val>
            <c:numRef>
              <c:f>国家衛健委発表に基づく感染状況!$X$27:$X$606</c:f>
              <c:numCache>
                <c:formatCode>#,##0_);[Red]\(#,##0\)</c:formatCode>
                <c:ptCount val="57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numCache>
            </c:numRef>
          </c:cat>
          <c:val>
            <c:numRef>
              <c:f>国家衛健委発表に基づく感染状況!$Y$27:$Y$606</c:f>
              <c:numCache>
                <c:formatCode>General</c:formatCode>
                <c:ptCount val="57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numCache>
            </c:numRef>
          </c:cat>
          <c:val>
            <c:numRef>
              <c:f>国家衛健委発表に基づく感染状況!$AA$27:$AA$606</c:f>
              <c:numCache>
                <c:formatCode>General</c:formatCode>
                <c:ptCount val="57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numCache>
            </c:numRef>
          </c:cat>
          <c:val>
            <c:numRef>
              <c:f>国家衛健委発表に基づく感染状況!$AB$27:$AB$606</c:f>
              <c:numCache>
                <c:formatCode>General</c:formatCode>
                <c:ptCount val="57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香港マカオ台湾の患者・海外輸入症例・無症状病原体保有者!$CH$29:$CH$605</c:f>
              <c:numCache>
                <c:formatCode>m"月"d"日"</c:formatCode>
                <c:ptCount val="5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numCache>
            </c:numRef>
          </c:cat>
          <c:val>
            <c:numRef>
              <c:f>香港マカオ台湾の患者・海外輸入症例・無症状病原体保有者!$CI$29:$CI$605</c:f>
              <c:numCache>
                <c:formatCode>General</c:formatCode>
                <c:ptCount val="57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香港マカオ台湾の患者・海外輸入症例・無症状病原体保有者!$CE$29:$CE$605</c:f>
              <c:numCache>
                <c:formatCode>m"月"d"日"</c:formatCode>
                <c:ptCount val="5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numCache>
            </c:numRef>
          </c:cat>
          <c:val>
            <c:numRef>
              <c:f>香港マカオ台湾の患者・海外輸入症例・無症状病原体保有者!$CF$29:$CF$605</c:f>
              <c:numCache>
                <c:formatCode>General</c:formatCode>
                <c:ptCount val="57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香港マカオ台湾の患者・海外輸入症例・無症状病原体保有者!$CE$29:$CE$605</c:f>
              <c:numCache>
                <c:formatCode>m"月"d"日"</c:formatCode>
                <c:ptCount val="5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numCache>
            </c:numRef>
          </c:cat>
          <c:val>
            <c:numRef>
              <c:f>香港マカオ台湾の患者・海外輸入症例・無症状病原体保有者!$CG$29:$CG$605</c:f>
              <c:numCache>
                <c:formatCode>General</c:formatCode>
                <c:ptCount val="5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香港マカオ台湾の患者・海外輸入症例・無症状病原体保有者!$CN$485:$CN$605</c:f>
              <c:numCache>
                <c:formatCode>m"月"d"日"</c:formatCode>
                <c:ptCount val="12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numCache>
            </c:numRef>
          </c:cat>
          <c:val>
            <c:numRef>
              <c:f>香港マカオ台湾の患者・海外輸入症例・無症状病原体保有者!$CO$485:$CO$605</c:f>
              <c:numCache>
                <c:formatCode>General</c:formatCode>
                <c:ptCount val="12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香港マカオ台湾の患者・海外輸入症例・無症状病原体保有者!$CN$485:$CN$605</c:f>
              <c:numCache>
                <c:formatCode>m"月"d"日"</c:formatCode>
                <c:ptCount val="12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numCache>
            </c:numRef>
          </c:cat>
          <c:val>
            <c:numRef>
              <c:f>香港マカオ台湾の患者・海外輸入症例・無症状病原体保有者!$CP$485:$CP$605</c:f>
              <c:numCache>
                <c:formatCode>General</c:formatCode>
                <c:ptCount val="12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0</c:v>
                </c:pt>
                <c:pt idx="11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1310955834160603"/>
          <c:y val="8.46208301906765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香港マカオ台湾の患者・海外輸入症例・無症状病原体保有者!$BE$70:$BE$605</c:f>
              <c:numCache>
                <c:formatCode>m"月"d"日"</c:formatCode>
                <c:ptCount val="53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numCache>
            </c:numRef>
          </c:cat>
          <c:val>
            <c:numRef>
              <c:f>香港マカオ台湾の患者・海外輸入症例・無症状病原体保有者!$BF$70:$BF$605</c:f>
              <c:numCache>
                <c:formatCode>General</c:formatCode>
                <c:ptCount val="53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香港マカオ台湾の患者・海外輸入症例・無症状病原体保有者!$BE$70:$BE$605</c:f>
              <c:numCache>
                <c:formatCode>m"月"d"日"</c:formatCode>
                <c:ptCount val="53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numCache>
            </c:numRef>
          </c:cat>
          <c:val>
            <c:numRef>
              <c:f>香港マカオ台湾の患者・海外輸入症例・無症状病原体保有者!$BG$70:$BG$605</c:f>
              <c:numCache>
                <c:formatCode>General</c:formatCode>
                <c:ptCount val="53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987358246060922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香港マカオ台湾の患者・海外輸入症例・無症状病原体保有者!$BW$29:$BW$605</c:f>
              <c:numCache>
                <c:formatCode>m"月"d"日"</c:formatCode>
                <c:ptCount val="5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numCache>
            </c:numRef>
          </c:cat>
          <c:val>
            <c:numRef>
              <c:f>香港マカオ台湾の患者・海外輸入症例・無症状病原体保有者!$BX$29:$BX$605</c:f>
              <c:numCache>
                <c:formatCode>General</c:formatCode>
                <c:ptCount val="57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香港マカオ台湾の患者・海外輸入症例・無症状病原体保有者!$BW$29:$BW$605</c:f>
              <c:numCache>
                <c:formatCode>m"月"d"日"</c:formatCode>
                <c:ptCount val="5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numCache>
            </c:numRef>
          </c:cat>
          <c:val>
            <c:numRef>
              <c:f>香港マカオ台湾の患者・海外輸入症例・無症状病原体保有者!$BY$29:$BY$605</c:f>
              <c:numCache>
                <c:formatCode>General</c:formatCode>
                <c:ptCount val="5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香港マカオ台湾の患者・海外輸入症例・無症状病原体保有者!$BW$29:$BW$605</c:f>
              <c:numCache>
                <c:formatCode>m"月"d"日"</c:formatCode>
                <c:ptCount val="5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numCache>
            </c:numRef>
          </c:cat>
          <c:val>
            <c:numRef>
              <c:f>香港マカオ台湾の患者・海外輸入症例・無症状病原体保有者!$BZ$29:$BZ$605</c:f>
              <c:numCache>
                <c:formatCode>General</c:formatCode>
                <c:ptCount val="5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香港マカオ台湾の患者・海外輸入症例・無症状病原体保有者!$CA$29:$CA$605</c:f>
              <c:numCache>
                <c:formatCode>m"月"d"日"</c:formatCode>
                <c:ptCount val="5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numCache>
            </c:numRef>
          </c:cat>
          <c:val>
            <c:numRef>
              <c:f>香港マカオ台湾の患者・海外輸入症例・無症状病原体保有者!$CB$29:$CB$605</c:f>
              <c:numCache>
                <c:formatCode>General</c:formatCode>
                <c:ptCount val="57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香港マカオ台湾の患者・海外輸入症例・無症状病原体保有者!$CA$29:$CA$605</c:f>
              <c:numCache>
                <c:formatCode>m"月"d"日"</c:formatCode>
                <c:ptCount val="5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numCache>
            </c:numRef>
          </c:cat>
          <c:val>
            <c:numRef>
              <c:f>香港マカオ台湾の患者・海外輸入症例・無症状病原体保有者!$CC$29:$CC$605</c:f>
              <c:numCache>
                <c:formatCode>General</c:formatCode>
                <c:ptCount val="5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香港マカオ台湾の患者・海外輸入症例・無症状病原体保有者!$CA$29:$CA$605</c:f>
              <c:numCache>
                <c:formatCode>m"月"d"日"</c:formatCode>
                <c:ptCount val="5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numCache>
            </c:numRef>
          </c:cat>
          <c:val>
            <c:numRef>
              <c:f>香港マカオ台湾の患者・海外輸入症例・無症状病原体保有者!$CD$29:$CD$605</c:f>
              <c:numCache>
                <c:formatCode>General</c:formatCode>
                <c:ptCount val="5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821</c:v>
                </c:pt>
                <c:pt idx="574">
                  <c:v>821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香港マカオ台湾の患者・海外輸入症例・無症状病原体保有者!$CH$29:$CH$605</c:f>
              <c:numCache>
                <c:formatCode>m"月"d"日"</c:formatCode>
                <c:ptCount val="5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numCache>
            </c:numRef>
          </c:cat>
          <c:val>
            <c:numRef>
              <c:f>香港マカオ台湾の患者・海外輸入症例・無症状病原体保有者!$CI$29:$CI$605</c:f>
              <c:numCache>
                <c:formatCode>General</c:formatCode>
                <c:ptCount val="57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香港マカオ台湾の患者・海外輸入症例・無症状病原体保有者!$CE$29:$CE$605</c:f>
              <c:numCache>
                <c:formatCode>m"月"d"日"</c:formatCode>
                <c:ptCount val="5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numCache>
            </c:numRef>
          </c:cat>
          <c:val>
            <c:numRef>
              <c:f>香港マカオ台湾の患者・海外輸入症例・無症状病原体保有者!$CF$29:$CF$605</c:f>
              <c:numCache>
                <c:formatCode>General</c:formatCode>
                <c:ptCount val="57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香港マカオ台湾の患者・海外輸入症例・無症状病原体保有者!$CE$29:$CE$605</c:f>
              <c:numCache>
                <c:formatCode>m"月"d"日"</c:formatCode>
                <c:ptCount val="5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numCache>
            </c:numRef>
          </c:cat>
          <c:val>
            <c:numRef>
              <c:f>香港マカオ台湾の患者・海外輸入症例・無症状病原体保有者!$CG$29:$CG$605</c:f>
              <c:numCache>
                <c:formatCode>General</c:formatCode>
                <c:ptCount val="5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15"/>
  <sheetViews>
    <sheetView zoomScaleNormal="100" workbookViewId="0">
      <pane xSplit="2" ySplit="5" topLeftCell="C598" activePane="bottomRight" state="frozen"/>
      <selection pane="topRight" activeCell="C1" sqref="C1"/>
      <selection pane="bottomLeft" activeCell="A8" sqref="A8"/>
      <selection pane="bottomRight" activeCell="C605" sqref="C60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44428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c r="C605" s="59"/>
      <c r="D605" s="49"/>
      <c r="E605" s="61"/>
      <c r="F605" s="60"/>
      <c r="G605" s="59"/>
      <c r="H605" s="61"/>
      <c r="I605" s="55"/>
      <c r="J605" s="59"/>
      <c r="K605" s="61"/>
      <c r="L605" s="59"/>
      <c r="M605" s="61"/>
      <c r="N605" s="48"/>
      <c r="O605" s="60"/>
      <c r="P605" s="124"/>
      <c r="Q605" s="60"/>
      <c r="R605" s="48"/>
      <c r="S605" s="60"/>
      <c r="T605" s="60"/>
      <c r="U605" s="78"/>
    </row>
    <row r="606" spans="2:29" ht="9.5" customHeight="1" thickBot="1" x14ac:dyDescent="0.6">
      <c r="B606" s="66"/>
      <c r="C606" s="79"/>
      <c r="D606" s="80"/>
      <c r="E606" s="82"/>
      <c r="F606" s="95"/>
      <c r="G606" s="79"/>
      <c r="H606" s="82"/>
      <c r="I606" s="82"/>
      <c r="J606" s="79"/>
      <c r="K606" s="82"/>
      <c r="L606" s="79"/>
      <c r="M606" s="82"/>
      <c r="N606" s="83"/>
      <c r="O606" s="81"/>
      <c r="P606" s="94"/>
      <c r="Q606" s="95"/>
      <c r="R606" s="120"/>
      <c r="S606" s="95"/>
      <c r="T606" s="95"/>
      <c r="U606" s="67"/>
    </row>
    <row r="608" spans="2:29" ht="13" customHeight="1" x14ac:dyDescent="0.55000000000000004">
      <c r="E608" s="112"/>
      <c r="F608" s="113"/>
      <c r="G608" s="112" t="s">
        <v>80</v>
      </c>
      <c r="H608" s="113"/>
      <c r="I608" s="113"/>
      <c r="J608" s="113"/>
      <c r="U608" s="72"/>
    </row>
    <row r="609" spans="2:10" ht="13" customHeight="1" x14ac:dyDescent="0.55000000000000004">
      <c r="E609" s="112" t="s">
        <v>98</v>
      </c>
      <c r="F609" s="113"/>
      <c r="G609" s="294" t="s">
        <v>79</v>
      </c>
      <c r="H609" s="295"/>
      <c r="I609" s="112" t="s">
        <v>106</v>
      </c>
      <c r="J609" s="113"/>
    </row>
    <row r="610" spans="2:10" ht="13" customHeight="1" x14ac:dyDescent="0.55000000000000004">
      <c r="B610" s="130"/>
      <c r="E610" s="114" t="s">
        <v>108</v>
      </c>
      <c r="F610" s="113"/>
      <c r="G610" s="115"/>
      <c r="H610" s="115"/>
      <c r="I610" s="112" t="s">
        <v>107</v>
      </c>
      <c r="J610" s="113"/>
    </row>
    <row r="611" spans="2:10" ht="18.5" customHeight="1" x14ac:dyDescent="0.55000000000000004">
      <c r="E611" s="112" t="s">
        <v>96</v>
      </c>
      <c r="F611" s="113"/>
      <c r="G611" s="112" t="s">
        <v>97</v>
      </c>
      <c r="H611" s="113"/>
      <c r="I611" s="113"/>
      <c r="J611" s="113"/>
    </row>
    <row r="612" spans="2:10" ht="13" customHeight="1" x14ac:dyDescent="0.55000000000000004">
      <c r="E612" s="112" t="s">
        <v>98</v>
      </c>
      <c r="F612" s="113"/>
      <c r="G612" s="112" t="s">
        <v>99</v>
      </c>
      <c r="H612" s="113"/>
      <c r="I612" s="113"/>
      <c r="J612" s="113"/>
    </row>
    <row r="613" spans="2:10" ht="13" customHeight="1" x14ac:dyDescent="0.55000000000000004">
      <c r="E613" s="112" t="s">
        <v>98</v>
      </c>
      <c r="F613" s="113"/>
      <c r="G613" s="112" t="s">
        <v>100</v>
      </c>
      <c r="H613" s="113"/>
      <c r="I613" s="113"/>
      <c r="J613" s="113"/>
    </row>
    <row r="614" spans="2:10" ht="13" customHeight="1" x14ac:dyDescent="0.55000000000000004">
      <c r="E614" s="112" t="s">
        <v>101</v>
      </c>
      <c r="F614" s="113"/>
      <c r="G614" s="112" t="s">
        <v>102</v>
      </c>
      <c r="H614" s="113"/>
      <c r="I614" s="113"/>
      <c r="J614" s="113"/>
    </row>
    <row r="615" spans="2:10" ht="13" customHeight="1" x14ac:dyDescent="0.55000000000000004">
      <c r="E615" s="112" t="s">
        <v>103</v>
      </c>
      <c r="F615" s="113"/>
      <c r="G615" s="112" t="s">
        <v>104</v>
      </c>
      <c r="H615" s="113"/>
      <c r="I615" s="113"/>
      <c r="J615" s="113"/>
    </row>
  </sheetData>
  <mergeCells count="12">
    <mergeCell ref="G609:H60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09"/>
  <sheetViews>
    <sheetView topLeftCell="A4" zoomScale="96" zoomScaleNormal="96" workbookViewId="0">
      <pane xSplit="1" ySplit="4" topLeftCell="B597" activePane="bottomRight" state="frozen"/>
      <selection activeCell="A4" sqref="A4"/>
      <selection pane="topRight" activeCell="B4" sqref="B4"/>
      <selection pane="bottomLeft" activeCell="A8" sqref="A8"/>
      <selection pane="bottomRight" activeCell="B604" sqref="B604"/>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03"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03"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03" si="7282">+BA563+1</f>
        <v>347</v>
      </c>
      <c r="BB567" s="130">
        <v>0</v>
      </c>
      <c r="BC567" s="27">
        <f t="shared" ref="BC567" si="7283">+BC563+BB567</f>
        <v>964</v>
      </c>
      <c r="BD567" s="238">
        <f t="shared" ref="BD567:BD603"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79">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79">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79">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1033</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0</v>
      </c>
      <c r="AV602" s="188">
        <v>821</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BK603" si="9140">+L602</f>
        <v>30</v>
      </c>
      <c r="BL602">
        <f t="shared" ref="BL602:BL603" si="9141">+M602</f>
        <v>30</v>
      </c>
      <c r="BM602" s="1">
        <f t="shared" ref="BM602" si="9142">+BJ602</f>
        <v>44426</v>
      </c>
      <c r="BN602">
        <f t="shared" ref="BN602" si="9143">+BN598+BK602</f>
        <v>10823</v>
      </c>
      <c r="BO602">
        <f t="shared" ref="BO602" si="9144">+BO598+BL602</f>
        <v>6184</v>
      </c>
      <c r="BP602" s="179">
        <f t="shared" ref="BP602" si="9145">+A602</f>
        <v>44426</v>
      </c>
      <c r="BQ602">
        <f t="shared" ref="BQ602:BQ603"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CB603" si="9156">+AR602</f>
        <v>15891</v>
      </c>
      <c r="CC602">
        <f t="shared" ref="CC602" si="9157">+AT602</f>
        <v>13214</v>
      </c>
      <c r="CD602">
        <f t="shared" ref="CD602" si="9158">+AV602</f>
        <v>821</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0</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1033</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821</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821</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c r="B604" s="240"/>
      <c r="C604" s="154"/>
      <c r="D604" s="154"/>
      <c r="E604" s="147"/>
      <c r="F604" s="147"/>
      <c r="G604" s="147"/>
      <c r="H604" s="135"/>
      <c r="I604" s="147"/>
      <c r="J604" s="135"/>
      <c r="K604" s="42"/>
      <c r="L604" s="146"/>
      <c r="M604" s="147"/>
      <c r="N604" s="135"/>
      <c r="O604" s="135"/>
      <c r="P604" s="147"/>
      <c r="Q604" s="147"/>
      <c r="R604" s="135"/>
      <c r="S604" s="135"/>
      <c r="T604" s="147"/>
      <c r="U604" s="147"/>
      <c r="V604" s="135"/>
      <c r="W604" s="42"/>
      <c r="X604" s="148"/>
      <c r="Y604" s="5"/>
      <c r="Z604" s="75"/>
      <c r="AA604" s="230"/>
      <c r="AB604" s="230"/>
      <c r="AC604" s="231"/>
      <c r="AD604" s="183"/>
      <c r="AE604" s="243"/>
      <c r="AF604" s="155"/>
      <c r="AG604" s="184"/>
      <c r="AH604" s="155"/>
      <c r="AI604" s="184"/>
      <c r="AJ604" s="185"/>
      <c r="AK604" s="186"/>
      <c r="AL604" s="155"/>
      <c r="AM604" s="184"/>
      <c r="AN604" s="155"/>
      <c r="AO604" s="184"/>
      <c r="AP604" s="187"/>
      <c r="AQ604" s="186"/>
      <c r="AR604" s="155"/>
      <c r="AS604" s="184"/>
      <c r="AT604" s="155"/>
      <c r="AU604" s="184"/>
      <c r="AV604" s="188"/>
      <c r="AW604" s="238"/>
      <c r="AX604" s="237"/>
      <c r="AY604" s="6"/>
      <c r="AZ604" s="238"/>
      <c r="BA604" s="238"/>
      <c r="BB604" s="130"/>
      <c r="BC604" s="27"/>
      <c r="BD604" s="238"/>
      <c r="BE604" s="229"/>
      <c r="BF604" s="132"/>
      <c r="BG604" s="132"/>
      <c r="BH604" s="229"/>
      <c r="BI604" s="132"/>
      <c r="BJ604" s="1"/>
      <c r="BM604" s="1"/>
      <c r="BP604" s="179"/>
      <c r="BW604" s="179"/>
      <c r="CA604" s="179"/>
      <c r="CE604" s="179"/>
      <c r="CH604" s="179"/>
      <c r="CJ604" s="1"/>
      <c r="CK604" s="282"/>
      <c r="CL604" s="1"/>
      <c r="CM604" s="283"/>
      <c r="CN604" s="179"/>
    </row>
    <row r="605" spans="1:95" ht="7" customHeight="1" thickBot="1" x14ac:dyDescent="0.6">
      <c r="A605" s="66"/>
      <c r="B605" s="146"/>
      <c r="C605" s="154"/>
      <c r="D605" s="147"/>
      <c r="E605" s="147"/>
      <c r="F605" s="147"/>
      <c r="G605" s="147"/>
      <c r="H605" s="135"/>
      <c r="I605" s="147"/>
      <c r="J605" s="135"/>
      <c r="K605" s="148"/>
      <c r="L605" s="146"/>
      <c r="M605" s="147"/>
      <c r="N605" s="135"/>
      <c r="O605" s="135"/>
      <c r="P605" s="147"/>
      <c r="Q605" s="147"/>
      <c r="R605" s="135"/>
      <c r="S605" s="135"/>
      <c r="T605" s="147"/>
      <c r="U605" s="147"/>
      <c r="V605" s="135"/>
      <c r="W605" s="42"/>
      <c r="X605" s="148"/>
      <c r="Z605" s="66"/>
      <c r="AA605" s="64"/>
      <c r="AB605" s="64"/>
      <c r="AC605" s="64"/>
      <c r="AD605" s="183"/>
      <c r="AE605" s="243"/>
      <c r="AF605" s="155"/>
      <c r="AG605" s="184"/>
      <c r="AH605" s="155"/>
      <c r="AI605" s="184"/>
      <c r="AJ605" s="185"/>
      <c r="AK605" s="186"/>
      <c r="AL605" s="155"/>
      <c r="AM605" s="184"/>
      <c r="AN605" s="155"/>
      <c r="AO605" s="184"/>
      <c r="AP605" s="187"/>
      <c r="AQ605" s="186"/>
      <c r="AR605" s="155"/>
      <c r="AS605" s="184"/>
      <c r="AT605" s="155"/>
      <c r="AU605" s="184"/>
      <c r="AV605" s="188"/>
    </row>
    <row r="606" spans="1:95" x14ac:dyDescent="0.55000000000000004">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AE606">
        <f>SUM(AD443:AD448)</f>
        <v>190</v>
      </c>
      <c r="AY606" s="45" t="s">
        <v>476</v>
      </c>
      <c r="BB606" s="45" t="s">
        <v>475</v>
      </c>
      <c r="BU606">
        <f>SUM(BU442:BU605)</f>
        <v>897</v>
      </c>
    </row>
    <row r="607" spans="1:95" x14ac:dyDescent="0.55000000000000004">
      <c r="AI607" s="259">
        <f>SUM(AI189:AI558)</f>
        <v>205</v>
      </c>
      <c r="AY607" s="45">
        <f>SUM(AY359:AY413)</f>
        <v>69</v>
      </c>
      <c r="BB607" s="45">
        <f>SUM(BB374:BB413)</f>
        <v>941</v>
      </c>
    </row>
    <row r="608" spans="1:95" x14ac:dyDescent="0.55000000000000004">
      <c r="L608">
        <f>SUM(L97:L607)</f>
        <v>11594</v>
      </c>
      <c r="P608">
        <f>SUM(P97:P607)</f>
        <v>2345</v>
      </c>
      <c r="AD608">
        <f>SUM(AD188:AD194)</f>
        <v>82</v>
      </c>
      <c r="AY608" s="45" t="s">
        <v>687</v>
      </c>
    </row>
    <row r="609" spans="1:51" ht="15" customHeight="1" x14ac:dyDescent="0.55000000000000004">
      <c r="A609" s="130"/>
      <c r="D609">
        <f>SUM(B229:B259)</f>
        <v>435</v>
      </c>
      <c r="Z609" s="130"/>
      <c r="AA609" s="130"/>
      <c r="AB609" s="130"/>
      <c r="AC609" s="130"/>
      <c r="AF609">
        <f>SUM(AD188:AD558)</f>
        <v>10740</v>
      </c>
      <c r="AY609" s="45">
        <f>SUM(AY581:AY605)</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76"/>
  <sheetViews>
    <sheetView zoomScaleNormal="100" workbookViewId="0">
      <pane xSplit="3" ySplit="1" topLeftCell="D355" activePane="bottomRight" state="frozen"/>
      <selection pane="topRight" activeCell="C1" sqref="C1"/>
      <selection pane="bottomLeft" activeCell="A2" sqref="A2"/>
      <selection pane="bottomRight" activeCell="D366" sqref="D366"/>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6"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c r="C367" s="1"/>
      <c r="E367" s="293"/>
      <c r="I367" s="265"/>
      <c r="AG367" s="1"/>
      <c r="AH367" s="266"/>
    </row>
    <row r="368" spans="2:35" x14ac:dyDescent="0.55000000000000004">
      <c r="B368" s="240"/>
      <c r="C368" s="1"/>
      <c r="AG368" s="278">
        <v>1</v>
      </c>
    </row>
    <row r="369" spans="2:32" s="264" customFormat="1" ht="5" customHeight="1" x14ac:dyDescent="0.55000000000000004">
      <c r="B369" s="263"/>
      <c r="C369" s="262"/>
      <c r="AF369" s="5"/>
    </row>
    <row r="370" spans="2:32" ht="5.5" customHeight="1" x14ac:dyDescent="0.55000000000000004">
      <c r="B370" s="256"/>
      <c r="C370" s="1"/>
    </row>
    <row r="371" spans="2:32" x14ac:dyDescent="0.55000000000000004">
      <c r="B371">
        <f>SUM(B2:B370)</f>
        <v>5686</v>
      </c>
      <c r="C371" s="1" t="s">
        <v>348</v>
      </c>
      <c r="D371" s="27">
        <f>SUM(D2:D370)</f>
        <v>1531</v>
      </c>
      <c r="E371" s="27">
        <f>SUM(E2:E370)</f>
        <v>1103</v>
      </c>
      <c r="F371" s="27">
        <f>SUM(F2:F370)</f>
        <v>529</v>
      </c>
      <c r="G371" s="27">
        <f>SUM(G2:G370)</f>
        <v>308</v>
      </c>
      <c r="H371" s="27">
        <f>SUM(H2:H370)</f>
        <v>406</v>
      </c>
      <c r="J371">
        <f t="shared" ref="J371:AE371" si="693">SUM(J2:J370)</f>
        <v>98</v>
      </c>
      <c r="K371">
        <f t="shared" si="693"/>
        <v>6</v>
      </c>
      <c r="L371">
        <f t="shared" si="693"/>
        <v>17</v>
      </c>
      <c r="M371">
        <f t="shared" si="693"/>
        <v>30</v>
      </c>
      <c r="N371">
        <f t="shared" si="693"/>
        <v>34</v>
      </c>
      <c r="O371">
        <f t="shared" si="693"/>
        <v>17</v>
      </c>
      <c r="P371">
        <f t="shared" si="693"/>
        <v>25</v>
      </c>
      <c r="Q371">
        <f t="shared" si="693"/>
        <v>79</v>
      </c>
      <c r="R371">
        <f t="shared" si="693"/>
        <v>8</v>
      </c>
      <c r="S371">
        <f t="shared" si="693"/>
        <v>57</v>
      </c>
      <c r="T371">
        <f t="shared" si="693"/>
        <v>52</v>
      </c>
      <c r="U371">
        <f t="shared" si="693"/>
        <v>100</v>
      </c>
      <c r="V371">
        <f t="shared" si="693"/>
        <v>1</v>
      </c>
      <c r="W371">
        <f t="shared" si="693"/>
        <v>1</v>
      </c>
      <c r="X371">
        <f t="shared" si="693"/>
        <v>76</v>
      </c>
      <c r="Y371">
        <f t="shared" si="693"/>
        <v>120</v>
      </c>
      <c r="Z371">
        <f t="shared" si="693"/>
        <v>1</v>
      </c>
      <c r="AA371">
        <f t="shared" si="693"/>
        <v>71</v>
      </c>
      <c r="AB371">
        <f t="shared" si="693"/>
        <v>48</v>
      </c>
      <c r="AC371">
        <f t="shared" si="693"/>
        <v>230</v>
      </c>
      <c r="AD371">
        <f t="shared" si="693"/>
        <v>597</v>
      </c>
      <c r="AE371">
        <f t="shared" si="693"/>
        <v>141</v>
      </c>
    </row>
    <row r="372" spans="2:32" x14ac:dyDescent="0.55000000000000004">
      <c r="C372" s="1"/>
    </row>
    <row r="373" spans="2:32" ht="5" customHeight="1" x14ac:dyDescent="0.55000000000000004">
      <c r="C373" s="1"/>
    </row>
    <row r="376" spans="2:32" x14ac:dyDescent="0.55000000000000004">
      <c r="B376" s="240"/>
      <c r="J37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8" zoomScale="70" zoomScaleNormal="70" workbookViewId="0">
      <selection activeCell="W59" sqref="W59"/>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10"/>
  <sheetViews>
    <sheetView topLeftCell="A2" workbookViewId="0">
      <pane xSplit="2" ySplit="2" topLeftCell="C402" activePane="bottomRight" state="frozen"/>
      <selection activeCell="O24" sqref="O24"/>
      <selection pane="topRight" activeCell="O24" sqref="O24"/>
      <selection pane="bottomLeft" activeCell="O24" sqref="O24"/>
      <selection pane="bottomRight" activeCell="M411" sqref="M41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x14ac:dyDescent="0.55000000000000004">
      <c r="B408" s="249"/>
      <c r="C408" s="45"/>
      <c r="G408" s="1"/>
      <c r="H408" s="129"/>
      <c r="I408" s="286"/>
      <c r="J408" s="129"/>
      <c r="K408" s="287"/>
      <c r="L408" s="288"/>
      <c r="M408" s="286"/>
      <c r="N408" s="287"/>
      <c r="O408" s="129"/>
      <c r="P408" s="286"/>
      <c r="Q408" s="289"/>
      <c r="R408" s="290"/>
      <c r="S408" s="289"/>
      <c r="T408" s="129"/>
      <c r="U408" s="291"/>
      <c r="V408" s="286"/>
      <c r="W408" s="286"/>
      <c r="X408" s="129"/>
      <c r="Y408" s="286"/>
      <c r="Z408" s="129"/>
    </row>
    <row r="409" spans="1:26" ht="7.5" customHeight="1" x14ac:dyDescent="0.55000000000000004">
      <c r="H409" s="286"/>
      <c r="I409" s="286"/>
      <c r="J409" s="286"/>
      <c r="K409" s="286"/>
      <c r="L409" s="292"/>
      <c r="M409" s="286"/>
      <c r="N409" s="286"/>
      <c r="O409" s="286"/>
      <c r="P409" s="286"/>
      <c r="Q409" s="286"/>
      <c r="R409" s="292"/>
      <c r="S409" s="286"/>
      <c r="T409" s="286"/>
      <c r="U409" s="286"/>
      <c r="V409" s="286"/>
      <c r="W409" s="286"/>
      <c r="X409" s="129"/>
      <c r="Y409" s="286"/>
      <c r="Z409" s="129"/>
    </row>
    <row r="410" spans="1:26" x14ac:dyDescent="0.55000000000000004">
      <c r="H410" s="286"/>
      <c r="I410" s="286"/>
      <c r="J410" s="286"/>
      <c r="K410" s="286"/>
      <c r="L410" s="292"/>
      <c r="M410" s="286"/>
      <c r="N410" s="286"/>
      <c r="O410" s="286"/>
      <c r="P410" s="286"/>
      <c r="Q410" s="286"/>
      <c r="R410" s="292"/>
      <c r="S410" s="286"/>
      <c r="T410" s="286"/>
      <c r="U410" s="286"/>
      <c r="V410" s="286"/>
      <c r="W410" s="286"/>
      <c r="X410" s="129"/>
      <c r="Y410" s="286"/>
      <c r="Z41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2021-08-20T08:20:48Z</dcterms:modified>
</cp:coreProperties>
</file>