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8_{E339CBE7-C6F5-4D5E-A611-96ED88A0411C}" xr6:coauthVersionLast="47" xr6:coauthVersionMax="47" xr10:uidLastSave="{00000000-0000-0000-0000-000000000000}"/>
  <bookViews>
    <workbookView xWindow="-110" yWindow="-110" windowWidth="19420" windowHeight="9600" tabRatio="802"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P602" i="5" l="1"/>
  <c r="CN602" i="5"/>
  <c r="CM602" i="5"/>
  <c r="CI602" i="5"/>
  <c r="CH602" i="5"/>
  <c r="CE602" i="5"/>
  <c r="CD602" i="5"/>
  <c r="CC602" i="5"/>
  <c r="CB602" i="5"/>
  <c r="CA602" i="5"/>
  <c r="BZ602" i="5"/>
  <c r="BY602" i="5"/>
  <c r="BX602" i="5"/>
  <c r="BW602" i="5"/>
  <c r="BS602" i="5"/>
  <c r="BR602" i="5"/>
  <c r="BQ602" i="5"/>
  <c r="BP602" i="5"/>
  <c r="BO602" i="5"/>
  <c r="BN602" i="5"/>
  <c r="BL602" i="5"/>
  <c r="BK602" i="5"/>
  <c r="BI602" i="5"/>
  <c r="BG602" i="5" s="1"/>
  <c r="BH602" i="5"/>
  <c r="BF602" i="5"/>
  <c r="BD602" i="5"/>
  <c r="BC602" i="5"/>
  <c r="BA602" i="5"/>
  <c r="AZ602" i="5"/>
  <c r="AX602" i="5"/>
  <c r="AW602" i="5"/>
  <c r="AU602" i="5"/>
  <c r="AS602" i="5"/>
  <c r="CQ602" i="5" s="1"/>
  <c r="AQ602" i="5"/>
  <c r="CO602" i="5" s="1"/>
  <c r="AO602" i="5"/>
  <c r="AM602" i="5"/>
  <c r="AK602" i="5"/>
  <c r="AI602" i="5"/>
  <c r="AG602" i="5"/>
  <c r="CG602" i="5" s="1"/>
  <c r="AD602" i="5"/>
  <c r="CF602" i="5" s="1"/>
  <c r="AC602" i="5"/>
  <c r="AB602" i="5"/>
  <c r="AA602" i="5"/>
  <c r="Z602" i="5"/>
  <c r="CL602" i="5" s="1"/>
  <c r="Y602" i="5"/>
  <c r="C602" i="5"/>
  <c r="D602" i="5" s="1"/>
  <c r="AB603" i="2"/>
  <c r="AA603" i="2"/>
  <c r="Z603" i="2"/>
  <c r="Y603" i="2"/>
  <c r="X603" i="2"/>
  <c r="W603" i="2"/>
  <c r="P603" i="2"/>
  <c r="O603" i="2"/>
  <c r="M603" i="2"/>
  <c r="K603" i="2"/>
  <c r="H603" i="2"/>
  <c r="I365" i="7"/>
  <c r="B365" i="7" s="1"/>
  <c r="AH365" i="7" s="1"/>
  <c r="AI365" i="7"/>
  <c r="AG365" i="7"/>
  <c r="Y406" i="6"/>
  <c r="Z406" i="6" s="1"/>
  <c r="X406" i="6"/>
  <c r="V406" i="6"/>
  <c r="U406" i="6"/>
  <c r="T406" i="6"/>
  <c r="S406" i="6"/>
  <c r="R406" i="6"/>
  <c r="N406" i="6"/>
  <c r="L406" i="6"/>
  <c r="K406" i="6"/>
  <c r="I406" i="6"/>
  <c r="W406" i="6" s="1"/>
  <c r="AU601" i="5"/>
  <c r="CP601" i="5" s="1"/>
  <c r="AS601" i="5"/>
  <c r="CQ601" i="5" s="1"/>
  <c r="AQ601" i="5"/>
  <c r="CO601" i="5" s="1"/>
  <c r="AO601" i="5"/>
  <c r="AM601" i="5"/>
  <c r="AK601" i="5"/>
  <c r="AI601" i="5"/>
  <c r="CM601" i="5" s="1"/>
  <c r="AG601" i="5"/>
  <c r="CG601" i="5" s="1"/>
  <c r="CN601" i="5"/>
  <c r="CI601" i="5"/>
  <c r="CH601" i="5"/>
  <c r="CE601" i="5"/>
  <c r="CD601" i="5"/>
  <c r="CC601" i="5"/>
  <c r="CB601" i="5"/>
  <c r="CA601" i="5"/>
  <c r="BZ601" i="5"/>
  <c r="BY601" i="5"/>
  <c r="BX601" i="5"/>
  <c r="BW601" i="5"/>
  <c r="BS601" i="5"/>
  <c r="BR601" i="5"/>
  <c r="BQ601" i="5"/>
  <c r="BP601" i="5"/>
  <c r="BL601" i="5"/>
  <c r="BK601" i="5"/>
  <c r="BH601" i="5"/>
  <c r="BF601" i="5"/>
  <c r="BE601" i="5"/>
  <c r="BJ601" i="5" s="1"/>
  <c r="BM601" i="5" s="1"/>
  <c r="AX601" i="5"/>
  <c r="AD601" i="5"/>
  <c r="AC601" i="5"/>
  <c r="AB601" i="5"/>
  <c r="AA601" i="5"/>
  <c r="Z601" i="5"/>
  <c r="CL601" i="5" s="1"/>
  <c r="AI364" i="7"/>
  <c r="AG364" i="7"/>
  <c r="I364" i="7"/>
  <c r="B364" i="7" s="1"/>
  <c r="AH364" i="7" s="1"/>
  <c r="Y405" i="6"/>
  <c r="V405" i="6"/>
  <c r="U405" i="6"/>
  <c r="AA602" i="2"/>
  <c r="Z602" i="2"/>
  <c r="X602" i="2"/>
  <c r="W602" i="2"/>
  <c r="P602" i="2"/>
  <c r="CJ602" i="5" l="1"/>
  <c r="BU602" i="5"/>
  <c r="BV602" i="5" s="1"/>
  <c r="CK602" i="5"/>
  <c r="BE602" i="5"/>
  <c r="BJ602" i="5" s="1"/>
  <c r="BM602" i="5" s="1"/>
  <c r="AE602" i="5"/>
  <c r="I603" i="2"/>
  <c r="CF601" i="5"/>
  <c r="CJ601" i="5"/>
  <c r="CK601" i="5"/>
  <c r="BU601" i="5"/>
  <c r="AU600" i="5" l="1"/>
  <c r="AS600" i="5"/>
  <c r="CQ600" i="5" s="1"/>
  <c r="AQ600" i="5"/>
  <c r="CO600" i="5" s="1"/>
  <c r="AO600" i="5"/>
  <c r="AM600" i="5"/>
  <c r="AK600" i="5"/>
  <c r="AI600" i="5"/>
  <c r="CI600" i="5" s="1"/>
  <c r="AG600" i="5"/>
  <c r="CG600" i="5" s="1"/>
  <c r="CP600" i="5"/>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08" i="5"/>
  <c r="AS581" i="5"/>
  <c r="CQ581" i="5" s="1"/>
  <c r="AG581" i="5"/>
  <c r="CG581" i="5" s="1"/>
  <c r="W370"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370"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370"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70"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05" i="5" s="1"/>
  <c r="CF443" i="5"/>
  <c r="AE605"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567" i="5"/>
  <c r="BV571" i="5" s="1"/>
  <c r="BV575" i="5" s="1"/>
  <c r="BV579" i="5" s="1"/>
  <c r="BV583" i="5" s="1"/>
  <c r="BV587" i="5" s="1"/>
  <c r="BV591" i="5" s="1"/>
  <c r="BV595" i="5" s="1"/>
  <c r="BV599"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06" i="5"/>
  <c r="CH378" i="5" l="1"/>
  <c r="CE378" i="5"/>
  <c r="CD378" i="5"/>
  <c r="CC378" i="5"/>
  <c r="CB378" i="5"/>
  <c r="CA378" i="5"/>
  <c r="BZ378" i="5"/>
  <c r="BY378" i="5"/>
  <c r="BX378" i="5"/>
  <c r="BW378" i="5"/>
  <c r="BS378" i="5"/>
  <c r="BR378" i="5"/>
  <c r="BQ378" i="5"/>
  <c r="BP378" i="5"/>
  <c r="BL378" i="5"/>
  <c r="BK378" i="5"/>
  <c r="BH378" i="5"/>
  <c r="BF378" i="5"/>
  <c r="BB606"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70"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70" i="7"/>
  <c r="R370" i="7"/>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370" i="7"/>
  <c r="AD370" i="7"/>
  <c r="AC370" i="7"/>
  <c r="AA370" i="7"/>
  <c r="G370" i="7"/>
  <c r="X370" i="7"/>
  <c r="P370" i="7"/>
  <c r="M370" i="7"/>
  <c r="E370"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75"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567" i="5"/>
  <c r="BD571" i="5" s="1"/>
  <c r="BD575" i="5" s="1"/>
  <c r="BD579" i="5" s="1"/>
  <c r="BD583" i="5" s="1"/>
  <c r="BD587" i="5" s="1"/>
  <c r="BD591" i="5" s="1"/>
  <c r="BD595" i="5" s="1"/>
  <c r="BD599"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08"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567" i="5"/>
  <c r="BA571" i="5" s="1"/>
  <c r="BA575" i="5" s="1"/>
  <c r="BA579" i="5" s="1"/>
  <c r="BA583" i="5" s="1"/>
  <c r="BA587" i="5" s="1"/>
  <c r="BA591" i="5" s="1"/>
  <c r="BA595" i="5" s="1"/>
  <c r="BA599"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06"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08" i="5"/>
  <c r="AD607"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567" i="5"/>
  <c r="BC571" i="5" s="1"/>
  <c r="BC575" i="5" s="1"/>
  <c r="BC579" i="5" s="1"/>
  <c r="BC583" i="5" s="1"/>
  <c r="BC587" i="5" s="1"/>
  <c r="BC591" i="5" s="1"/>
  <c r="BC595" i="5" s="1"/>
  <c r="BC599"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567" i="5"/>
  <c r="AZ571" i="5" s="1"/>
  <c r="AZ575" i="5" s="1"/>
  <c r="AZ579" i="5" s="1"/>
  <c r="AZ583" i="5" s="1"/>
  <c r="AZ587" i="5" s="1"/>
  <c r="AZ591" i="5" s="1"/>
  <c r="AZ595" i="5" s="1"/>
  <c r="AZ599" i="5" s="1"/>
  <c r="BC565" i="5"/>
  <c r="BC569" i="5" s="1"/>
  <c r="BC573" i="5" s="1"/>
  <c r="BC577" i="5" s="1"/>
  <c r="BC581" i="5" s="1"/>
  <c r="BC585" i="5" s="1"/>
  <c r="BC589" i="5" s="1"/>
  <c r="BC593" i="5" s="1"/>
  <c r="BC597" i="5" s="1"/>
  <c r="BC601"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AZ565" i="5"/>
  <c r="AZ569" i="5" s="1"/>
  <c r="AZ573" i="5" s="1"/>
  <c r="AZ577" i="5" s="1"/>
  <c r="AZ581" i="5" s="1"/>
  <c r="AZ585" i="5" s="1"/>
  <c r="AZ589" i="5" s="1"/>
  <c r="AZ593" i="5" s="1"/>
  <c r="AZ597" i="5" s="1"/>
  <c r="AZ601"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07" i="5"/>
  <c r="L607"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567" i="5"/>
  <c r="BO571" i="5" s="1"/>
  <c r="BO575" i="5" s="1"/>
  <c r="BO579" i="5" s="1"/>
  <c r="BO583" i="5" s="1"/>
  <c r="BO587" i="5" s="1"/>
  <c r="BO591" i="5" s="1"/>
  <c r="BO595" i="5" s="1"/>
  <c r="BO599" i="5" s="1"/>
  <c r="BN564" i="5"/>
  <c r="BN568" i="5" s="1"/>
  <c r="BN572" i="5" s="1"/>
  <c r="BN576" i="5" s="1"/>
  <c r="BN580" i="5" s="1"/>
  <c r="BN584" i="5" s="1"/>
  <c r="BN588" i="5" s="1"/>
  <c r="BN592" i="5" s="1"/>
  <c r="BN596" i="5" s="1"/>
  <c r="BN600" i="5" s="1"/>
  <c r="BN567" i="5"/>
  <c r="BN571" i="5" s="1"/>
  <c r="BN575" i="5" s="1"/>
  <c r="BN579" i="5" s="1"/>
  <c r="BN583" i="5" s="1"/>
  <c r="BN587" i="5" s="1"/>
  <c r="BN591" i="5" s="1"/>
  <c r="BN595" i="5" s="1"/>
  <c r="BN599" i="5" s="1"/>
  <c r="I132" i="6"/>
  <c r="W131" i="6"/>
  <c r="AA108" i="2"/>
  <c r="Z108" i="2"/>
  <c r="X108" i="2"/>
  <c r="W108" i="2"/>
  <c r="P108" i="2"/>
  <c r="BN565" i="5" l="1"/>
  <c r="BN569" i="5" s="1"/>
  <c r="BN573" i="5" s="1"/>
  <c r="BN577" i="5" s="1"/>
  <c r="BN581" i="5" s="1"/>
  <c r="BN585" i="5" s="1"/>
  <c r="BN589" i="5" s="1"/>
  <c r="BN593" i="5" s="1"/>
  <c r="BN597" i="5" s="1"/>
  <c r="BN601" i="5" s="1"/>
  <c r="BO565" i="5"/>
  <c r="BO569" i="5" s="1"/>
  <c r="BO573" i="5" s="1"/>
  <c r="BO577" i="5" s="1"/>
  <c r="BO581" i="5" s="1"/>
  <c r="BO585" i="5" s="1"/>
  <c r="BO589" i="5" s="1"/>
  <c r="BO593" i="5" s="1"/>
  <c r="BO597" i="5" s="1"/>
  <c r="BO601"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N566" i="5"/>
  <c r="BN570" i="5" s="1"/>
  <c r="BN574" i="5" s="1"/>
  <c r="BN578" i="5" s="1"/>
  <c r="BN582" i="5" s="1"/>
  <c r="BN586" i="5" s="1"/>
  <c r="BN590" i="5" s="1"/>
  <c r="BN594" i="5" s="1"/>
  <c r="BN598"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W405" i="6" s="1"/>
  <c r="D371" i="5"/>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C564" i="5" l="1"/>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BI564" i="5" l="1"/>
  <c r="BG564" i="5" s="1"/>
  <c r="C565" i="5"/>
  <c r="H312" i="2"/>
  <c r="Y311" i="2"/>
  <c r="M284" i="2"/>
  <c r="AB283" i="2"/>
  <c r="I283" i="2"/>
  <c r="C566" i="5" l="1"/>
  <c r="C567" i="5" s="1"/>
  <c r="D565" i="5"/>
  <c r="BI565" i="5"/>
  <c r="BG565" i="5" s="1"/>
  <c r="H313" i="2"/>
  <c r="Y312" i="2"/>
  <c r="M285" i="2"/>
  <c r="AB284" i="2"/>
  <c r="I284" i="2"/>
  <c r="C568" i="5" l="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BI567" i="5"/>
  <c r="BG567" i="5" s="1"/>
  <c r="D567" i="5"/>
  <c r="D566" i="5"/>
  <c r="BI566" i="5"/>
  <c r="BG566" i="5" s="1"/>
  <c r="Y313" i="2"/>
  <c r="H314" i="2"/>
  <c r="M286" i="2"/>
  <c r="AB285" i="2"/>
  <c r="I285" i="2"/>
  <c r="D601" i="5" l="1"/>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H3" i="7"/>
  <c r="AH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Y598" i="2"/>
  <c r="Y597" i="2"/>
  <c r="M379" i="2"/>
  <c r="AB378" i="2"/>
  <c r="I378" i="2"/>
  <c r="Y602" i="2" l="1"/>
  <c r="Y601" i="2"/>
  <c r="Y600" i="2"/>
  <c r="Y599" i="2"/>
  <c r="M380" i="2"/>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370" i="7"/>
  <c r="S370" i="7"/>
  <c r="Q370" i="7"/>
  <c r="N370" i="7"/>
  <c r="L370" i="7"/>
  <c r="J370" i="7"/>
  <c r="Y370" i="7"/>
  <c r="AB370"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F370" i="7"/>
  <c r="H370" i="7"/>
  <c r="D370" i="7"/>
  <c r="B295" i="7"/>
  <c r="AH295" i="7" s="1"/>
  <c r="AI295" i="7"/>
  <c r="M559" i="2" l="1"/>
  <c r="M560" i="2" s="1"/>
  <c r="M561" i="2" s="1"/>
  <c r="M562" i="2" s="1"/>
  <c r="M563" i="2" s="1"/>
  <c r="M564" i="2" s="1"/>
  <c r="M565" i="2" s="1"/>
  <c r="AB558" i="2"/>
  <c r="I558" i="2"/>
  <c r="AB557" i="2"/>
  <c r="I557" i="2"/>
  <c r="AB556" i="2"/>
  <c r="I556" i="2"/>
  <c r="AB555" i="2"/>
  <c r="I555" i="2"/>
  <c r="B370" i="7"/>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2" i="2" l="1"/>
  <c r="I602" i="2"/>
  <c r="AB601" i="2"/>
  <c r="I601" i="2"/>
  <c r="AB600" i="2"/>
  <c r="I600" i="2"/>
  <c r="AB599" i="2"/>
  <c r="I599" i="2"/>
</calcChain>
</file>

<file path=xl/sharedStrings.xml><?xml version="1.0" encoding="utf-8"?>
<sst xmlns="http://schemas.openxmlformats.org/spreadsheetml/2006/main" count="923" uniqueCount="709">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</sst>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国家衛健委発表に基づく感染状況!$X$27:$X$606</c:f>
              <c:numCache>
                <c:formatCode>#,##0_);[Red]\(#,##0\)</c:formatCode>
                <c:ptCount val="5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国家衛健委発表に基づく感染状況!$Y$27:$Y$606</c:f>
              <c:numCache>
                <c:formatCode>General</c:formatCode>
                <c:ptCount val="5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香港マカオ台湾の患者・海外輸入症例・無症状病原体保有者!$CL$189:$CL$603</c:f>
              <c:numCache>
                <c:formatCode>m"月"d"日"</c:formatCode>
                <c:ptCount val="41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numCache>
            </c:numRef>
          </c:cat>
          <c:val>
            <c:numRef>
              <c:f>香港マカオ台湾の患者・海外輸入症例・無症状病原体保有者!$CM$189:$CM$603</c:f>
              <c:numCache>
                <c:formatCode>General</c:formatCode>
                <c:ptCount val="41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香港マカオ台湾の患者・海外輸入症例・無症状病原体保有者!$CJ$189:$CJ$604</c:f>
              <c:numCache>
                <c:formatCode>m"月"d"日"</c:formatCode>
                <c:ptCount val="41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numCache>
            </c:numRef>
          </c:cat>
          <c:val>
            <c:numRef>
              <c:f>香港マカオ台湾の患者・海外輸入症例・無症状病原体保有者!$CK$189:$CK$604</c:f>
              <c:numCache>
                <c:formatCode>General</c:formatCode>
                <c:ptCount val="416"/>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省市別輸入症例数変化!$C$2:$C$368</c:f>
              <c:numCache>
                <c:formatCode>m"月"d"日"</c:formatCode>
                <c:ptCount val="3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numCache>
            </c:numRef>
          </c:cat>
          <c:val>
            <c:numRef>
              <c:f>省市別輸入症例数変化!$D$2:$D$368</c:f>
              <c:numCache>
                <c:formatCode>General</c:formatCode>
                <c:ptCount val="36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省市別輸入症例数変化!$C$2:$C$368</c:f>
              <c:numCache>
                <c:formatCode>m"月"d"日"</c:formatCode>
                <c:ptCount val="3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numCache>
            </c:numRef>
          </c:cat>
          <c:val>
            <c:numRef>
              <c:f>省市別輸入症例数変化!$E$2:$E$368</c:f>
              <c:numCache>
                <c:formatCode>General</c:formatCode>
                <c:ptCount val="36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省市別輸入症例数変化!$C$2:$C$368</c:f>
              <c:numCache>
                <c:formatCode>m"月"d"日"</c:formatCode>
                <c:ptCount val="3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numCache>
            </c:numRef>
          </c:cat>
          <c:val>
            <c:numRef>
              <c:f>省市別輸入症例数変化!$F$2:$F$368</c:f>
              <c:numCache>
                <c:formatCode>General</c:formatCode>
                <c:ptCount val="36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省市別輸入症例数変化!$C$2:$C$368</c:f>
              <c:numCache>
                <c:formatCode>m"月"d"日"</c:formatCode>
                <c:ptCount val="3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numCache>
            </c:numRef>
          </c:cat>
          <c:val>
            <c:numRef>
              <c:f>省市別輸入症例数変化!$G$2:$G$368</c:f>
              <c:numCache>
                <c:formatCode>General</c:formatCode>
                <c:ptCount val="367"/>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省市別輸入症例数変化!$C$2:$C$368</c:f>
              <c:numCache>
                <c:formatCode>m"月"d"日"</c:formatCode>
                <c:ptCount val="3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numCache>
            </c:numRef>
          </c:cat>
          <c:val>
            <c:numRef>
              <c:f>省市別輸入症例数変化!$H$2:$H$368</c:f>
              <c:numCache>
                <c:formatCode>General</c:formatCode>
                <c:ptCount val="36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省市別輸入症例数変化!$C$2:$C$368</c:f>
              <c:numCache>
                <c:formatCode>m"月"d"日"</c:formatCode>
                <c:ptCount val="36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numCache>
            </c:numRef>
          </c:cat>
          <c:val>
            <c:numRef>
              <c:f>省市別輸入症例数変化!$I$2:$I$368</c:f>
              <c:numCache>
                <c:formatCode>0_);[Red]\(0\)</c:formatCode>
                <c:ptCount val="367"/>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省市別輸入症例数変化!$AG$2:$AG$367</c:f>
              <c:numCache>
                <c:formatCode>m"月"d"日"</c:formatCode>
                <c:ptCount val="3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5" formatCode="General">
                  <c:v>1</c:v>
                </c:pt>
              </c:numCache>
            </c:numRef>
          </c:cat>
          <c:val>
            <c:numRef>
              <c:f>省市別輸入症例数変化!$AH$2:$AH$367</c:f>
              <c:numCache>
                <c:formatCode>0_);[Red]\(0\)</c:formatCode>
                <c:ptCount val="366"/>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省市別輸入症例数変化!$AG$2:$AG$367</c:f>
              <c:numCache>
                <c:formatCode>m"月"d"日"</c:formatCode>
                <c:ptCount val="36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5" formatCode="General">
                  <c:v>1</c:v>
                </c:pt>
              </c:numCache>
            </c:numRef>
          </c:cat>
          <c:val>
            <c:numRef>
              <c:f>省市別輸入症例数変化!$AI$2:$AI$367</c:f>
              <c:numCache>
                <c:formatCode>General</c:formatCode>
                <c:ptCount val="36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香港マカオ台湾の患者・海外輸入症例・無症状病原体保有者!$BQ$29:$BQ$604</c:f>
              <c:numCache>
                <c:formatCode>General</c:formatCode>
                <c:ptCount val="576"/>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香港マカオ台湾の患者・海外輸入症例・無症状病原体保有者!$BR$29:$BR$604</c:f>
              <c:numCache>
                <c:formatCode>General</c:formatCode>
                <c:ptCount val="5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香港マカオ台湾の患者・海外輸入症例・無症状病原体保有者!$BS$29:$BS$604</c:f>
              <c:numCache>
                <c:formatCode>General</c:formatCode>
                <c:ptCount val="576"/>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香港マカオ台湾の患者・海外輸入症例・無症状病原体保有者!$AY$169:$AY$558</c:f>
              <c:numCache>
                <c:formatCode>General</c:formatCode>
                <c:ptCount val="39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香港マカオ台湾の患者・海外輸入症例・無症状病原体保有者!$BB$169:$BB$558</c:f>
              <c:numCache>
                <c:formatCode>General</c:formatCode>
                <c:ptCount val="39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香港マカオ台湾の患者・海外輸入症例・無症状病原体保有者!$AZ$169:$AZ$558</c:f>
              <c:numCache>
                <c:formatCode>General</c:formatCode>
                <c:ptCount val="39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香港マカオ台湾の患者・海外輸入症例・無症状病原体保有者!$AX$169:$AX$558</c:f>
              <c:numCache>
                <c:formatCode>m"月"d"日"</c:formatCode>
                <c:ptCount val="39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numCache>
            </c:numRef>
          </c:cat>
          <c:val>
            <c:numRef>
              <c:f>香港マカオ台湾の患者・海外輸入症例・無症状病原体保有者!$BC$169:$BC$558</c:f>
              <c:numCache>
                <c:formatCode>General</c:formatCode>
                <c:ptCount val="39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新疆の情況!$U$6:$U$408</c:f>
              <c:strCache>
                <c:ptCount val="4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strCache>
            </c:strRef>
          </c:cat>
          <c:val>
            <c:numRef>
              <c:f>新疆の情況!$V$6:$V$408</c:f>
              <c:numCache>
                <c:formatCode>General</c:formatCode>
                <c:ptCount val="40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新疆の情況!$U$6:$U$408</c:f>
              <c:strCache>
                <c:ptCount val="4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strCache>
            </c:strRef>
          </c:cat>
          <c:val>
            <c:numRef>
              <c:f>新疆の情況!$Y$6:$Y$408</c:f>
              <c:numCache>
                <c:formatCode>General</c:formatCode>
                <c:ptCount val="40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新疆の情況!$U$6:$U$408</c:f>
              <c:strCache>
                <c:ptCount val="4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strCache>
            </c:strRef>
          </c:cat>
          <c:val>
            <c:numRef>
              <c:f>新疆の情況!$W$6:$W$408</c:f>
              <c:numCache>
                <c:formatCode>General</c:formatCode>
                <c:ptCount val="40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新疆の情況!$U$6:$U$408</c:f>
              <c:strCache>
                <c:ptCount val="4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strCache>
            </c:strRef>
          </c:cat>
          <c:val>
            <c:numRef>
              <c:f>新疆の情況!$X$6:$X$408</c:f>
              <c:numCache>
                <c:formatCode>General</c:formatCode>
                <c:ptCount val="40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新疆の情況!$U$6:$U$408</c:f>
              <c:strCache>
                <c:ptCount val="401"/>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strCache>
            </c:strRef>
          </c:cat>
          <c:val>
            <c:numRef>
              <c:f>新疆の情況!$Z$6:$Z$408</c:f>
              <c:numCache>
                <c:formatCode>General</c:formatCode>
                <c:ptCount val="40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国家衛健委発表に基づく感染状況!$X$27:$X$606</c:f>
              <c:numCache>
                <c:formatCode>#,##0_);[Red]\(#,##0\)</c:formatCode>
                <c:ptCount val="5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国家衛健委発表に基づく感染状況!$Y$27:$Y$606</c:f>
              <c:numCache>
                <c:formatCode>General</c:formatCode>
                <c:ptCount val="5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国家衛健委発表に基づく感染状況!$AA$27:$AA$606</c:f>
              <c:numCache>
                <c:formatCode>General</c:formatCode>
                <c:ptCount val="5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国家衛健委発表に基づく感染状況!$AB$27:$AB$606</c:f>
              <c:numCache>
                <c:formatCode>General</c:formatCode>
                <c:ptCount val="5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国家衛健委発表に基づく感染状況!$X$27:$X$606</c:f>
              <c:numCache>
                <c:formatCode>#,##0_);[Red]\(#,##0\)</c:formatCode>
                <c:ptCount val="5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国家衛健委発表に基づく感染状況!$Y$27:$Y$606</c:f>
              <c:numCache>
                <c:formatCode>General</c:formatCode>
                <c:ptCount val="5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国家衛健委発表に基づく感染状況!$AA$27:$AA$606</c:f>
              <c:numCache>
                <c:formatCode>General</c:formatCode>
                <c:ptCount val="5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国家衛健委発表に基づく感染状況!$AB$27:$AB$606</c:f>
              <c:numCache>
                <c:formatCode>General</c:formatCode>
                <c:ptCount val="5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国家衛健委発表に基づく感染状況!$AA$27:$AA$606</c:f>
              <c:numCache>
                <c:formatCode>General</c:formatCode>
                <c:ptCount val="5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国家衛健委発表に基づく感染状況!$AB$27:$AB$606</c:f>
              <c:numCache>
                <c:formatCode>General</c:formatCode>
                <c:ptCount val="5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国家衛健委発表に基づく感染状況!$X$27:$X$606</c:f>
              <c:numCache>
                <c:formatCode>#,##0_);[Red]\(#,##0\)</c:formatCode>
                <c:ptCount val="57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国家衛健委発表に基づく感染状況!$Y$27:$Y$606</c:f>
              <c:numCache>
                <c:formatCode>General</c:formatCode>
                <c:ptCount val="57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国家衛健委発表に基づく感染状況!$AA$27:$AA$606</c:f>
              <c:numCache>
                <c:formatCode>General</c:formatCode>
                <c:ptCount val="57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国家衛健委発表に基づく感染状況!$Z$27:$Z$606</c:f>
              <c:numCache>
                <c:formatCode>m"月"d"日"</c:formatCode>
                <c:ptCount val="57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numCache>
            </c:numRef>
          </c:cat>
          <c:val>
            <c:numRef>
              <c:f>国家衛健委発表に基づく感染状況!$AB$27:$AB$606</c:f>
              <c:numCache>
                <c:formatCode>General</c:formatCode>
                <c:ptCount val="57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sz="1800"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香港マカオ台湾の患者・海外輸入症例・無症状病原体保有者!$CI$29:$CI$604</c:f>
              <c:numCache>
                <c:formatCode>General</c:formatCode>
                <c:ptCount val="5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1"/>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0"/>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r>
              <a:rPr lang="ja-JP" altLang="en-US" sz="1800" b="1"/>
              <a:t>香港日々の推移</a:t>
            </a:r>
            <a:endParaRPr lang="en-US" altLang="ja-JP" sz="1800" b="1"/>
          </a:p>
        </c:rich>
      </c:tx>
      <c:overlay val="0"/>
      <c:spPr>
        <a:noFill/>
        <a:ln>
          <a:noFill/>
        </a:ln>
        <a:effectLst/>
      </c:spPr>
      <c:txPr>
        <a:bodyPr rot="0" spcFirstLastPara="1" vertOverflow="ellipsis" vert="horz" wrap="square" anchor="ctr" anchorCtr="1"/>
        <a:lstStyle/>
        <a:p>
          <a:pPr>
            <a:defRPr sz="18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5041-4B43-9D7C-9DD097372A35}"/>
              </c:ext>
            </c:extLst>
          </c:dPt>
          <c:cat>
            <c:numRef>
              <c:f>香港マカオ台湾の患者・海外輸入症例・無症状病原体保有者!$CE$29:$CE$604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香港マカオ台湾の患者・海外輸入症例・無症状病原体保有者!$CF$29:$CF$604</c:f>
              <c:numCache>
                <c:formatCode>General</c:formatCode>
                <c:ptCount val="57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香港マカオ台湾の患者・海外輸入症例・無症状病原体保有者!$CG$29:$CG$604</c:f>
              <c:numCache>
                <c:formatCode>General</c:formatCode>
                <c:ptCount val="5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4096385542168675"/>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2679352580927384E-2"/>
          <c:y val="1.2378906152256907E-2"/>
          <c:w val="0.93064555455158271"/>
          <c:h val="0.89996448972659926"/>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香港マカオ台湾の患者・海外輸入症例・無症状病原体保有者!$CN$485:$CN$604</c:f>
              <c:numCache>
                <c:formatCode>m"月"d"日"</c:formatCode>
                <c:ptCount val="12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numCache>
            </c:numRef>
          </c:cat>
          <c:val>
            <c:numRef>
              <c:f>香港マカオ台湾の患者・海外輸入症例・無症状病原体保有者!$CO$485:$CO$604</c:f>
              <c:numCache>
                <c:formatCode>General</c:formatCode>
                <c:ptCount val="120"/>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香港マカオ台湾の患者・海外輸入症例・無症状病原体保有者!$CN$485:$CN$604</c:f>
              <c:numCache>
                <c:formatCode>m"月"d"日"</c:formatCode>
                <c:ptCount val="120"/>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numCache>
            </c:numRef>
          </c:cat>
          <c:val>
            <c:numRef>
              <c:f>香港マカオ台湾の患者・海外輸入症例・無症状病原体保有者!$CP$485:$CP$604</c:f>
              <c:numCache>
                <c:formatCode>General</c:formatCode>
                <c:ptCount val="12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8.2520849073274644E-2"/>
          <c:y val="0.18640309435004843"/>
          <c:w val="0.29383194544139873"/>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香港マカオ台湾の患者・海外輸入症例・無症状病原体保有者!$BE$70:$BE$604</c:f>
              <c:numCache>
                <c:formatCode>m"月"d"日"</c:formatCode>
                <c:ptCount val="53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numCache>
            </c:numRef>
          </c:cat>
          <c:val>
            <c:numRef>
              <c:f>香港マカオ台湾の患者・海外輸入症例・無症状病原体保有者!$BF$70:$BF$604</c:f>
              <c:numCache>
                <c:formatCode>General</c:formatCode>
                <c:ptCount val="535"/>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香港マカオ台湾の患者・海外輸入症例・無症状病原体保有者!$BE$70:$BE$604</c:f>
              <c:numCache>
                <c:formatCode>m"月"d"日"</c:formatCode>
                <c:ptCount val="535"/>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numCache>
            </c:numRef>
          </c:cat>
          <c:val>
            <c:numRef>
              <c:f>香港マカオ台湾の患者・海外輸入症例・無症状病原体保有者!$BG$70:$BG$604</c:f>
              <c:numCache>
                <c:formatCode>General</c:formatCode>
                <c:ptCount val="535"/>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987358246060922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香港マカオ台湾の患者・海外輸入症例・無症状病原体保有者!$BX$29:$BX$604</c:f>
              <c:numCache>
                <c:formatCode>General</c:formatCode>
                <c:ptCount val="576"/>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香港マカオ台湾の患者・海外輸入症例・無症状病原体保有者!$BY$29:$BY$604</c:f>
              <c:numCache>
                <c:formatCode>General</c:formatCode>
                <c:ptCount val="5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香港マカオ台湾の患者・海外輸入症例・無症状病原体保有者!$BZ$29:$BZ$604</c:f>
              <c:numCache>
                <c:formatCode>General</c:formatCode>
                <c:ptCount val="5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香港マカオ台湾の患者・海外輸入症例・無症状病原体保有者!$CB$29:$CB$604</c:f>
              <c:numCache>
                <c:formatCode>General</c:formatCode>
                <c:ptCount val="576"/>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香港マカオ台湾の患者・海外輸入症例・無症状病原体保有者!$CC$29:$CC$604</c:f>
              <c:numCache>
                <c:formatCode>General</c:formatCode>
                <c:ptCount val="5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香港マカオ台湾の患者・海外輸入症例・無症状病原体保有者!$CD$29:$CD$604</c:f>
              <c:numCache>
                <c:formatCode>General</c:formatCode>
                <c:ptCount val="5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香港マカオ台湾の患者・海外輸入症例・無症状病原体保有者!$CI$29:$CI$604</c:f>
              <c:numCache>
                <c:formatCode>General</c:formatCode>
                <c:ptCount val="57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香港マカオ台湾の患者・海外輸入症例・無症状病原体保有者!$CF$29:$CF$604</c:f>
              <c:numCache>
                <c:formatCode>General</c:formatCode>
                <c:ptCount val="576"/>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香港マカオ台湾の患者・海外輸入症例・無症状病原体保有者!$CE$29:$CE$604</c:f>
              <c:numCache>
                <c:formatCode>m"月"d"日"</c:formatCode>
                <c:ptCount val="576"/>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numCache>
            </c:numRef>
          </c:cat>
          <c:val>
            <c:numRef>
              <c:f>香港マカオ台湾の患者・海外輸入症例・無症状病原体保有者!$CG$29:$CG$604</c:f>
              <c:numCache>
                <c:formatCode>General</c:formatCode>
                <c:ptCount val="5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0.43132</cdr:x>
      <cdr:y>0.11467</cdr:y>
    </cdr:from>
    <cdr:to>
      <cdr:x>0.68266</cdr:x>
      <cdr:y>0.30599</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273275" y="413630"/>
          <a:ext cx="1324688" cy="690092"/>
        </a:xfrm>
        <a:prstGeom xmlns:a="http://schemas.openxmlformats.org/drawingml/2006/main" prst="borderCallout1">
          <a:avLst>
            <a:gd name="adj1" fmla="val 101255"/>
            <a:gd name="adj2" fmla="val 15178"/>
            <a:gd name="adj3" fmla="val 279116"/>
            <a:gd name="adj4" fmla="val 8846"/>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15"/>
  <sheetViews>
    <sheetView zoomScaleNormal="100" workbookViewId="0">
      <pane xSplit="2" ySplit="5" topLeftCell="U597" activePane="bottomRight" state="frozen"/>
      <selection pane="topRight" activeCell="C1" sqref="C1"/>
      <selection pane="bottomLeft" activeCell="A8" sqref="A8"/>
      <selection pane="bottomRight" activeCell="W603" sqref="W603:AC60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44427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c r="C604" s="48"/>
      <c r="D604" s="84"/>
      <c r="E604" s="110"/>
      <c r="F604" s="57"/>
      <c r="G604" s="48"/>
      <c r="H604" s="89"/>
      <c r="I604" s="89"/>
      <c r="J604" s="48"/>
      <c r="K604" s="56"/>
      <c r="L604" s="48"/>
      <c r="M604" s="89"/>
      <c r="N604" s="48"/>
      <c r="O604" s="89"/>
      <c r="P604" s="111"/>
      <c r="Q604" s="57"/>
      <c r="R604" s="48"/>
      <c r="S604" s="118"/>
      <c r="T604" s="57"/>
      <c r="U604" s="78"/>
      <c r="W604" s="1"/>
      <c r="X604" s="122"/>
      <c r="Z604" s="123"/>
    </row>
    <row r="605" spans="2:29" x14ac:dyDescent="0.55000000000000004">
      <c r="B605" s="77"/>
      <c r="C605" s="59"/>
      <c r="D605" s="49"/>
      <c r="E605" s="61"/>
      <c r="F605" s="60"/>
      <c r="G605" s="59"/>
      <c r="H605" s="61"/>
      <c r="I605" s="55"/>
      <c r="J605" s="59"/>
      <c r="K605" s="61"/>
      <c r="L605" s="59"/>
      <c r="M605" s="61"/>
      <c r="N605" s="48"/>
      <c r="O605" s="60"/>
      <c r="P605" s="124"/>
      <c r="Q605" s="60"/>
      <c r="R605" s="48"/>
      <c r="S605" s="60"/>
      <c r="T605" s="60"/>
      <c r="U605" s="78"/>
    </row>
    <row r="606" spans="2:29" ht="9.5" customHeight="1" thickBot="1" x14ac:dyDescent="0.6">
      <c r="B606" s="66"/>
      <c r="C606" s="79"/>
      <c r="D606" s="80"/>
      <c r="E606" s="82"/>
      <c r="F606" s="95"/>
      <c r="G606" s="79"/>
      <c r="H606" s="82"/>
      <c r="I606" s="82"/>
      <c r="J606" s="79"/>
      <c r="K606" s="82"/>
      <c r="L606" s="79"/>
      <c r="M606" s="82"/>
      <c r="N606" s="83"/>
      <c r="O606" s="81"/>
      <c r="P606" s="94"/>
      <c r="Q606" s="95"/>
      <c r="R606" s="120"/>
      <c r="S606" s="95"/>
      <c r="T606" s="95"/>
      <c r="U606" s="67"/>
    </row>
    <row r="608" spans="2:29" ht="13" customHeight="1" x14ac:dyDescent="0.55000000000000004">
      <c r="E608" s="112"/>
      <c r="F608" s="113"/>
      <c r="G608" s="112" t="s">
        <v>80</v>
      </c>
      <c r="H608" s="113"/>
      <c r="I608" s="113"/>
      <c r="J608" s="113"/>
      <c r="U608" s="72"/>
    </row>
    <row r="609" spans="2:10" ht="13" customHeight="1" x14ac:dyDescent="0.55000000000000004">
      <c r="E609" s="112" t="s">
        <v>98</v>
      </c>
      <c r="F609" s="113"/>
      <c r="G609" s="294" t="s">
        <v>79</v>
      </c>
      <c r="H609" s="295"/>
      <c r="I609" s="112" t="s">
        <v>106</v>
      </c>
      <c r="J609" s="113"/>
    </row>
    <row r="610" spans="2:10" ht="13" customHeight="1" x14ac:dyDescent="0.55000000000000004">
      <c r="B610" s="130"/>
      <c r="E610" s="114" t="s">
        <v>108</v>
      </c>
      <c r="F610" s="113"/>
      <c r="G610" s="115"/>
      <c r="H610" s="115"/>
      <c r="I610" s="112" t="s">
        <v>107</v>
      </c>
      <c r="J610" s="113"/>
    </row>
    <row r="611" spans="2:10" ht="18.5" customHeight="1" x14ac:dyDescent="0.55000000000000004">
      <c r="E611" s="112" t="s">
        <v>96</v>
      </c>
      <c r="F611" s="113"/>
      <c r="G611" s="112" t="s">
        <v>97</v>
      </c>
      <c r="H611" s="113"/>
      <c r="I611" s="113"/>
      <c r="J611" s="113"/>
    </row>
    <row r="612" spans="2:10" ht="13" customHeight="1" x14ac:dyDescent="0.55000000000000004">
      <c r="E612" s="112" t="s">
        <v>98</v>
      </c>
      <c r="F612" s="113"/>
      <c r="G612" s="112" t="s">
        <v>99</v>
      </c>
      <c r="H612" s="113"/>
      <c r="I612" s="113"/>
      <c r="J612" s="113"/>
    </row>
    <row r="613" spans="2:10" ht="13" customHeight="1" x14ac:dyDescent="0.55000000000000004">
      <c r="E613" s="112" t="s">
        <v>98</v>
      </c>
      <c r="F613" s="113"/>
      <c r="G613" s="112" t="s">
        <v>100</v>
      </c>
      <c r="H613" s="113"/>
      <c r="I613" s="113"/>
      <c r="J613" s="113"/>
    </row>
    <row r="614" spans="2:10" ht="13" customHeight="1" x14ac:dyDescent="0.55000000000000004">
      <c r="E614" s="112" t="s">
        <v>101</v>
      </c>
      <c r="F614" s="113"/>
      <c r="G614" s="112" t="s">
        <v>102</v>
      </c>
      <c r="H614" s="113"/>
      <c r="I614" s="113"/>
      <c r="J614" s="113"/>
    </row>
    <row r="615" spans="2:10" ht="13" customHeight="1" x14ac:dyDescent="0.55000000000000004">
      <c r="E615" s="112" t="s">
        <v>103</v>
      </c>
      <c r="F615" s="113"/>
      <c r="G615" s="112" t="s">
        <v>104</v>
      </c>
      <c r="H615" s="113"/>
      <c r="I615" s="113"/>
      <c r="J615" s="113"/>
    </row>
  </sheetData>
  <mergeCells count="12">
    <mergeCell ref="G609:H60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08"/>
  <sheetViews>
    <sheetView tabSelected="1" topLeftCell="A4" zoomScale="96" zoomScaleNormal="96" workbookViewId="0">
      <pane xSplit="1" ySplit="4" topLeftCell="AD596" activePane="bottomRight" state="frozen"/>
      <selection activeCell="A4" sqref="A4"/>
      <selection pane="topRight" activeCell="B4" sqref="B4"/>
      <selection pane="bottomLeft" activeCell="A8" sqref="A8"/>
      <selection pane="bottomRight" activeCell="A602" sqref="A602"/>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60" t="s">
        <v>130</v>
      </c>
      <c r="C4" s="361"/>
      <c r="D4" s="361"/>
      <c r="E4" s="361"/>
      <c r="F4" s="361"/>
      <c r="G4" s="361"/>
      <c r="H4" s="361"/>
      <c r="I4" s="361"/>
      <c r="J4" s="361"/>
      <c r="K4" s="362"/>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33" t="s">
        <v>76</v>
      </c>
      <c r="B5" s="365" t="s">
        <v>134</v>
      </c>
      <c r="C5" s="363"/>
      <c r="D5" s="363"/>
      <c r="E5" s="363"/>
      <c r="F5" s="366" t="s">
        <v>135</v>
      </c>
      <c r="G5" s="363" t="s">
        <v>131</v>
      </c>
      <c r="H5" s="363"/>
      <c r="I5" s="363"/>
      <c r="J5" s="363" t="s">
        <v>132</v>
      </c>
      <c r="K5" s="364"/>
      <c r="L5" s="352" t="s">
        <v>69</v>
      </c>
      <c r="M5" s="353"/>
      <c r="N5" s="356" t="s">
        <v>9</v>
      </c>
      <c r="O5" s="357"/>
      <c r="P5" s="345" t="s">
        <v>128</v>
      </c>
      <c r="Q5" s="346"/>
      <c r="R5" s="346"/>
      <c r="S5" s="347"/>
      <c r="T5" s="321" t="s">
        <v>88</v>
      </c>
      <c r="U5" s="322"/>
      <c r="V5" s="322"/>
      <c r="W5" s="322"/>
      <c r="X5" s="323"/>
      <c r="Y5" s="131"/>
      <c r="Z5" s="333" t="s">
        <v>76</v>
      </c>
      <c r="AA5" s="335" t="s">
        <v>161</v>
      </c>
      <c r="AB5" s="336"/>
      <c r="AC5" s="337"/>
      <c r="AD5" s="329" t="s">
        <v>142</v>
      </c>
      <c r="AE5" s="330"/>
      <c r="AF5" s="316"/>
      <c r="AG5" s="316"/>
      <c r="AH5" s="316"/>
      <c r="AI5" s="316"/>
      <c r="AJ5" s="331"/>
      <c r="AK5" s="315" t="s">
        <v>143</v>
      </c>
      <c r="AL5" s="316"/>
      <c r="AM5" s="316"/>
      <c r="AN5" s="316"/>
      <c r="AO5" s="316"/>
      <c r="AP5" s="343"/>
      <c r="AQ5" s="315" t="s">
        <v>144</v>
      </c>
      <c r="AR5" s="316"/>
      <c r="AS5" s="316"/>
      <c r="AT5" s="316"/>
      <c r="AU5" s="316"/>
      <c r="AV5" s="317"/>
    </row>
    <row r="6" spans="1:93" ht="18" customHeight="1" x14ac:dyDescent="0.55000000000000004">
      <c r="A6" s="333"/>
      <c r="B6" s="368" t="s">
        <v>148</v>
      </c>
      <c r="C6" s="369"/>
      <c r="D6" s="341" t="s">
        <v>86</v>
      </c>
      <c r="E6" s="370" t="s">
        <v>136</v>
      </c>
      <c r="F6" s="367"/>
      <c r="G6" s="341" t="s">
        <v>133</v>
      </c>
      <c r="H6" s="341" t="s">
        <v>9</v>
      </c>
      <c r="I6" s="341" t="s">
        <v>86</v>
      </c>
      <c r="J6" s="341" t="s">
        <v>133</v>
      </c>
      <c r="K6" s="372" t="s">
        <v>9</v>
      </c>
      <c r="L6" s="354"/>
      <c r="M6" s="355"/>
      <c r="N6" s="358"/>
      <c r="O6" s="359"/>
      <c r="P6" s="348"/>
      <c r="Q6" s="349"/>
      <c r="R6" s="349"/>
      <c r="S6" s="350"/>
      <c r="T6" s="324"/>
      <c r="U6" s="325"/>
      <c r="V6" s="325"/>
      <c r="W6" s="325"/>
      <c r="X6" s="326"/>
      <c r="Y6" s="131"/>
      <c r="Z6" s="333"/>
      <c r="AA6" s="338"/>
      <c r="AB6" s="339"/>
      <c r="AC6" s="340"/>
      <c r="AD6" s="327" t="s">
        <v>141</v>
      </c>
      <c r="AE6" s="328"/>
      <c r="AF6" s="319"/>
      <c r="AG6" s="319" t="s">
        <v>140</v>
      </c>
      <c r="AH6" s="319"/>
      <c r="AI6" s="319" t="s">
        <v>132</v>
      </c>
      <c r="AJ6" s="332"/>
      <c r="AK6" s="318" t="s">
        <v>141</v>
      </c>
      <c r="AL6" s="319"/>
      <c r="AM6" s="319" t="s">
        <v>140</v>
      </c>
      <c r="AN6" s="319"/>
      <c r="AO6" s="319" t="s">
        <v>132</v>
      </c>
      <c r="AP6" s="344"/>
      <c r="AQ6" s="318" t="s">
        <v>141</v>
      </c>
      <c r="AR6" s="319"/>
      <c r="AS6" s="319" t="s">
        <v>140</v>
      </c>
      <c r="AT6" s="319"/>
      <c r="AU6" s="319" t="s">
        <v>132</v>
      </c>
      <c r="AV6" s="320"/>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34"/>
      <c r="B7" s="141" t="s">
        <v>133</v>
      </c>
      <c r="C7" s="133" t="s">
        <v>9</v>
      </c>
      <c r="D7" s="342"/>
      <c r="E7" s="371"/>
      <c r="F7" s="342"/>
      <c r="G7" s="342"/>
      <c r="H7" s="342"/>
      <c r="I7" s="342"/>
      <c r="J7" s="342"/>
      <c r="K7" s="373"/>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34"/>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51" t="s">
        <v>176</v>
      </c>
      <c r="AY7" s="351"/>
      <c r="AZ7" s="351"/>
      <c r="BA7" s="351"/>
      <c r="BB7" s="351"/>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02"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02"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02" si="7282">+BA563+1</f>
        <v>347</v>
      </c>
      <c r="BB567" s="130">
        <v>0</v>
      </c>
      <c r="BC567" s="27">
        <f t="shared" ref="BC567" si="7283">+BC563+BB567</f>
        <v>964</v>
      </c>
      <c r="BD567" s="238">
        <f t="shared" ref="BD567:BD602"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79">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79">
        <v>44425</v>
      </c>
      <c r="B601" s="240">
        <v>22</v>
      </c>
      <c r="C601" s="154">
        <f t="shared" ref="C601:C602" si="9058">+B601+C600</f>
        <v>7970</v>
      </c>
      <c r="D601" s="154">
        <f t="shared" ref="D601:D602"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Z602" si="9060">+A601</f>
        <v>44425</v>
      </c>
      <c r="AA601" s="230">
        <f t="shared" ref="AA601:AA602" si="9061">+AF601+AL601+AR601</f>
        <v>27982</v>
      </c>
      <c r="AB601" s="230">
        <f t="shared" ref="AB601:AB602" si="9062">+AH601+AN601+AT601</f>
        <v>25005</v>
      </c>
      <c r="AC601" s="231">
        <f t="shared" ref="AC601:AC602" si="9063">+AJ601+AP601+AV601</f>
        <v>1033</v>
      </c>
      <c r="AD601" s="183">
        <f t="shared" ref="AD601:AD602" si="9064">+AF601-AF600</f>
        <v>3</v>
      </c>
      <c r="AE601" s="243">
        <f t="shared" ref="AE601:AE602" si="9065">+AE600+AD601</f>
        <v>10834</v>
      </c>
      <c r="AF601" s="155">
        <v>12039</v>
      </c>
      <c r="AG601" s="184">
        <f t="shared" ref="AG601:AG602" si="9066">+AH601-AH600</f>
        <v>3</v>
      </c>
      <c r="AH601" s="155">
        <v>11753</v>
      </c>
      <c r="AI601" s="184">
        <f t="shared" ref="AI601:AI602" si="9067">+AJ601-AJ600</f>
        <v>0</v>
      </c>
      <c r="AJ601" s="185">
        <v>212</v>
      </c>
      <c r="AK601" s="186">
        <f t="shared" ref="AK601:AK602" si="9068">+AL601-AL600</f>
        <v>0</v>
      </c>
      <c r="AL601" s="155">
        <v>63</v>
      </c>
      <c r="AM601" s="184">
        <f t="shared" ref="AM601:AM602" si="9069">+AN601-AN600</f>
        <v>0</v>
      </c>
      <c r="AN601" s="155">
        <v>57</v>
      </c>
      <c r="AO601" s="184">
        <f t="shared" ref="AO601:AO602" si="9070">+AP601-AP600</f>
        <v>0</v>
      </c>
      <c r="AP601" s="187">
        <v>0</v>
      </c>
      <c r="AQ601" s="186">
        <f t="shared" ref="AQ601:AQ602" si="9071">+AR601-AR600</f>
        <v>18</v>
      </c>
      <c r="AR601" s="155">
        <v>15880</v>
      </c>
      <c r="AS601" s="184">
        <f t="shared" ref="AS601:AS602" si="9072">+AT601-AT600</f>
        <v>17</v>
      </c>
      <c r="AT601" s="155">
        <v>13195</v>
      </c>
      <c r="AU601" s="184">
        <f t="shared" ref="AU601:AU602" si="9073">+AV601-AV600</f>
        <v>0</v>
      </c>
      <c r="AV601" s="188">
        <v>821</v>
      </c>
      <c r="AW601" s="238">
        <f t="shared" si="6879"/>
        <v>440</v>
      </c>
      <c r="AX601" s="237">
        <f t="shared" ref="AX601:AX602" si="9074">+A601</f>
        <v>44425</v>
      </c>
      <c r="AY601" s="6">
        <v>0</v>
      </c>
      <c r="AZ601" s="238">
        <f t="shared" ref="AZ601:AZ602" si="9075">+AZ597+AY601</f>
        <v>413</v>
      </c>
      <c r="BA601" s="238">
        <f t="shared" si="7282"/>
        <v>357</v>
      </c>
      <c r="BB601" s="130">
        <v>0</v>
      </c>
      <c r="BC601" s="27">
        <f t="shared" ref="BC601:BC602" si="9076">+BC597+BB601</f>
        <v>964</v>
      </c>
      <c r="BD601" s="238">
        <f t="shared" si="7284"/>
        <v>392</v>
      </c>
      <c r="BE601" s="229">
        <f t="shared" ref="BE601:BE602" si="9077">+Z601</f>
        <v>44425</v>
      </c>
      <c r="BF601" s="132">
        <f t="shared" ref="BF601:BF602" si="9078">+B601</f>
        <v>22</v>
      </c>
      <c r="BG601" s="132">
        <f t="shared" ref="BG601:BG602" si="9079">+BI601</f>
        <v>7970</v>
      </c>
      <c r="BH601" s="229">
        <f t="shared" ref="BH601:BH602" si="9080">+A601</f>
        <v>44425</v>
      </c>
      <c r="BI601" s="132">
        <f t="shared" ref="BI601:BI602" si="9081">+C601</f>
        <v>7970</v>
      </c>
      <c r="BJ601" s="1">
        <f t="shared" ref="BJ601:BJ602" si="9082">+BE601</f>
        <v>44425</v>
      </c>
      <c r="BK601">
        <f t="shared" ref="BK601:BK602" si="9083">+L601</f>
        <v>17</v>
      </c>
      <c r="BL601">
        <f t="shared" ref="BL601:BL602" si="9084">+M601</f>
        <v>17</v>
      </c>
      <c r="BM601" s="1">
        <f t="shared" ref="BM601:BM602" si="9085">+BJ601</f>
        <v>44425</v>
      </c>
      <c r="BN601">
        <f t="shared" ref="BN601:BN602" si="9086">+BN597+BK601</f>
        <v>10824</v>
      </c>
      <c r="BO601">
        <f t="shared" ref="BO601:BO602" si="9087">+BO597+BL601</f>
        <v>6168</v>
      </c>
      <c r="BP601" s="179">
        <f t="shared" ref="BP601:BP602" si="9088">+A601</f>
        <v>44425</v>
      </c>
      <c r="BQ601">
        <f t="shared" ref="BQ601:BQ602" si="9089">+AF601</f>
        <v>12039</v>
      </c>
      <c r="BR601">
        <f t="shared" ref="BR601:BR602" si="9090">+AH601</f>
        <v>11753</v>
      </c>
      <c r="BS601">
        <f t="shared" ref="BS601:BS602" si="9091">+AJ601</f>
        <v>212</v>
      </c>
      <c r="BT601">
        <v>15</v>
      </c>
      <c r="BU601">
        <f t="shared" ref="BU601:BU602" si="9092">+AD601</f>
        <v>3</v>
      </c>
      <c r="BV601">
        <f t="shared" ref="BV601:BV602" si="9093">+BV597+BU601</f>
        <v>831</v>
      </c>
      <c r="BW601" s="179">
        <f t="shared" ref="BW601:BW602" si="9094">+A601</f>
        <v>44425</v>
      </c>
      <c r="BX601">
        <f t="shared" ref="BX601:BX602" si="9095">+AL601</f>
        <v>63</v>
      </c>
      <c r="BY601">
        <f t="shared" ref="BY601:BY602" si="9096">+AN601</f>
        <v>57</v>
      </c>
      <c r="BZ601">
        <f t="shared" ref="BZ601:BZ602" si="9097">+AP601</f>
        <v>0</v>
      </c>
      <c r="CA601" s="179">
        <f t="shared" ref="CA601:CA602" si="9098">+A601</f>
        <v>44425</v>
      </c>
      <c r="CB601">
        <f t="shared" ref="CB601:CB602" si="9099">+AR601</f>
        <v>15880</v>
      </c>
      <c r="CC601">
        <f t="shared" ref="CC601:CC602" si="9100">+AT601</f>
        <v>13195</v>
      </c>
      <c r="CD601">
        <f t="shared" ref="CD601:CD602" si="9101">+AV601</f>
        <v>821</v>
      </c>
      <c r="CE601" s="179">
        <f t="shared" ref="CE601:CE602" si="9102">+A601</f>
        <v>44425</v>
      </c>
      <c r="CF601">
        <f t="shared" ref="CF601:CF602" si="9103">+AD601</f>
        <v>3</v>
      </c>
      <c r="CG601">
        <f t="shared" ref="CG601:CG602" si="9104">+AG601</f>
        <v>3</v>
      </c>
      <c r="CH601" s="179">
        <f t="shared" ref="CH601:CH602" si="9105">+A601</f>
        <v>44425</v>
      </c>
      <c r="CI601">
        <f t="shared" ref="CI601:CI602" si="9106">+AI601</f>
        <v>0</v>
      </c>
      <c r="CJ601" s="1">
        <f t="shared" ref="CJ601:CJ602" si="9107">+Z601</f>
        <v>44425</v>
      </c>
      <c r="CK601" s="282">
        <f t="shared" ref="CK601:CK602" si="9108">+AD601</f>
        <v>3</v>
      </c>
      <c r="CL601" s="1">
        <f t="shared" ref="CL601:CL602" si="9109">+Z601</f>
        <v>44425</v>
      </c>
      <c r="CM601" s="283">
        <f t="shared" ref="CM601:CM602" si="9110">+AI601</f>
        <v>0</v>
      </c>
      <c r="CN601" s="179">
        <f t="shared" ref="CN601:CN602" si="9111">+A601</f>
        <v>44425</v>
      </c>
      <c r="CO601">
        <f t="shared" ref="CO601:CO602" si="9112">+AQ601</f>
        <v>18</v>
      </c>
      <c r="CP601">
        <f t="shared" ref="CP601:CP602" si="9113">+AU601</f>
        <v>0</v>
      </c>
      <c r="CQ601">
        <f t="shared" ref="CQ601:CQ602" si="9114">+AS601</f>
        <v>17</v>
      </c>
    </row>
    <row r="602" spans="1:95" ht="18" customHeight="1" x14ac:dyDescent="0.55000000000000004">
      <c r="A602" s="180">
        <v>44426</v>
      </c>
      <c r="B602" s="240">
        <v>41</v>
      </c>
      <c r="C602" s="154">
        <f t="shared" si="9058"/>
        <v>8011</v>
      </c>
      <c r="D602" s="154">
        <f t="shared" si="9059"/>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si="9060"/>
        <v>44426</v>
      </c>
      <c r="AA602" s="230">
        <f t="shared" si="9061"/>
        <v>27996</v>
      </c>
      <c r="AB602" s="230">
        <f t="shared" si="9062"/>
        <v>25028</v>
      </c>
      <c r="AC602" s="231">
        <f t="shared" si="9063"/>
        <v>1038</v>
      </c>
      <c r="AD602" s="183">
        <f t="shared" si="9064"/>
        <v>3</v>
      </c>
      <c r="AE602" s="243">
        <f t="shared" si="9065"/>
        <v>10837</v>
      </c>
      <c r="AF602" s="155">
        <v>12042</v>
      </c>
      <c r="AG602" s="184">
        <f t="shared" si="9066"/>
        <v>2</v>
      </c>
      <c r="AH602" s="155">
        <v>11755</v>
      </c>
      <c r="AI602" s="184">
        <f t="shared" si="9067"/>
        <v>0</v>
      </c>
      <c r="AJ602" s="185">
        <v>212</v>
      </c>
      <c r="AK602" s="186">
        <f t="shared" si="9068"/>
        <v>0</v>
      </c>
      <c r="AL602" s="155">
        <v>63</v>
      </c>
      <c r="AM602" s="184">
        <f t="shared" si="9069"/>
        <v>2</v>
      </c>
      <c r="AN602" s="155">
        <v>59</v>
      </c>
      <c r="AO602" s="184">
        <f t="shared" si="9070"/>
        <v>0</v>
      </c>
      <c r="AP602" s="187">
        <v>0</v>
      </c>
      <c r="AQ602" s="186">
        <f t="shared" si="9071"/>
        <v>11</v>
      </c>
      <c r="AR602" s="155">
        <v>15891</v>
      </c>
      <c r="AS602" s="184">
        <f t="shared" si="9072"/>
        <v>19</v>
      </c>
      <c r="AT602" s="155">
        <v>13214</v>
      </c>
      <c r="AU602" s="184">
        <f t="shared" si="9073"/>
        <v>5</v>
      </c>
      <c r="AV602" s="188">
        <v>826</v>
      </c>
      <c r="AW602" s="238">
        <f t="shared" si="6879"/>
        <v>441</v>
      </c>
      <c r="AX602" s="237">
        <f t="shared" si="9074"/>
        <v>44426</v>
      </c>
      <c r="AY602" s="6">
        <v>0</v>
      </c>
      <c r="AZ602" s="238">
        <f t="shared" si="9075"/>
        <v>413</v>
      </c>
      <c r="BA602" s="238">
        <f t="shared" si="7282"/>
        <v>358</v>
      </c>
      <c r="BB602" s="130">
        <v>0</v>
      </c>
      <c r="BC602" s="27">
        <f t="shared" si="9076"/>
        <v>964</v>
      </c>
      <c r="BD602" s="238">
        <f t="shared" si="7284"/>
        <v>393</v>
      </c>
      <c r="BE602" s="229">
        <f t="shared" si="9077"/>
        <v>44426</v>
      </c>
      <c r="BF602" s="132">
        <f t="shared" si="9078"/>
        <v>41</v>
      </c>
      <c r="BG602" s="132">
        <f t="shared" si="9079"/>
        <v>8011</v>
      </c>
      <c r="BH602" s="229">
        <f t="shared" si="9080"/>
        <v>44426</v>
      </c>
      <c r="BI602" s="132">
        <f t="shared" si="9081"/>
        <v>8011</v>
      </c>
      <c r="BJ602" s="1">
        <f t="shared" si="9082"/>
        <v>44426</v>
      </c>
      <c r="BK602">
        <f t="shared" si="9083"/>
        <v>30</v>
      </c>
      <c r="BL602">
        <f t="shared" si="9084"/>
        <v>30</v>
      </c>
      <c r="BM602" s="1">
        <f t="shared" si="9085"/>
        <v>44426</v>
      </c>
      <c r="BN602">
        <f t="shared" si="9086"/>
        <v>10823</v>
      </c>
      <c r="BO602">
        <f t="shared" si="9087"/>
        <v>6184</v>
      </c>
      <c r="BP602" s="179">
        <f t="shared" si="9088"/>
        <v>44426</v>
      </c>
      <c r="BQ602">
        <f t="shared" si="9089"/>
        <v>12042</v>
      </c>
      <c r="BR602">
        <f t="shared" si="9090"/>
        <v>11755</v>
      </c>
      <c r="BS602">
        <f t="shared" si="9091"/>
        <v>212</v>
      </c>
      <c r="BT602">
        <v>15</v>
      </c>
      <c r="BU602">
        <f t="shared" si="9092"/>
        <v>3</v>
      </c>
      <c r="BV602">
        <f t="shared" si="9093"/>
        <v>826</v>
      </c>
      <c r="BW602" s="179">
        <f t="shared" si="9094"/>
        <v>44426</v>
      </c>
      <c r="BX602">
        <f t="shared" si="9095"/>
        <v>63</v>
      </c>
      <c r="BY602">
        <f t="shared" si="9096"/>
        <v>59</v>
      </c>
      <c r="BZ602">
        <f t="shared" si="9097"/>
        <v>0</v>
      </c>
      <c r="CA602" s="179">
        <f t="shared" si="9098"/>
        <v>44426</v>
      </c>
      <c r="CB602">
        <f t="shared" si="9099"/>
        <v>15891</v>
      </c>
      <c r="CC602">
        <f t="shared" si="9100"/>
        <v>13214</v>
      </c>
      <c r="CD602">
        <f t="shared" si="9101"/>
        <v>826</v>
      </c>
      <c r="CE602" s="179">
        <f t="shared" si="9102"/>
        <v>44426</v>
      </c>
      <c r="CF602">
        <f t="shared" si="9103"/>
        <v>3</v>
      </c>
      <c r="CG602">
        <f t="shared" si="9104"/>
        <v>2</v>
      </c>
      <c r="CH602" s="179">
        <f t="shared" si="9105"/>
        <v>44426</v>
      </c>
      <c r="CI602">
        <f t="shared" si="9106"/>
        <v>0</v>
      </c>
      <c r="CJ602" s="1">
        <f t="shared" si="9107"/>
        <v>44426</v>
      </c>
      <c r="CK602" s="282">
        <f t="shared" si="9108"/>
        <v>3</v>
      </c>
      <c r="CL602" s="1">
        <f t="shared" si="9109"/>
        <v>44426</v>
      </c>
      <c r="CM602" s="283">
        <f t="shared" si="9110"/>
        <v>0</v>
      </c>
      <c r="CN602" s="179">
        <f t="shared" si="9111"/>
        <v>44426</v>
      </c>
      <c r="CO602">
        <f t="shared" si="9112"/>
        <v>11</v>
      </c>
      <c r="CP602">
        <f t="shared" si="9113"/>
        <v>5</v>
      </c>
      <c r="CQ602">
        <f t="shared" si="9114"/>
        <v>19</v>
      </c>
    </row>
    <row r="603" spans="1:95" ht="18" customHeight="1" x14ac:dyDescent="0.55000000000000004">
      <c r="A603" s="179"/>
      <c r="B603" s="240"/>
      <c r="C603" s="154"/>
      <c r="D603" s="154"/>
      <c r="E603" s="147"/>
      <c r="F603" s="147"/>
      <c r="G603" s="147"/>
      <c r="H603" s="135"/>
      <c r="I603" s="147"/>
      <c r="J603" s="135"/>
      <c r="K603" s="42"/>
      <c r="L603" s="146"/>
      <c r="M603" s="147"/>
      <c r="N603" s="135"/>
      <c r="O603" s="135"/>
      <c r="P603" s="147"/>
      <c r="Q603" s="147"/>
      <c r="R603" s="135"/>
      <c r="S603" s="135"/>
      <c r="T603" s="147"/>
      <c r="U603" s="147"/>
      <c r="V603" s="135"/>
      <c r="W603" s="42"/>
      <c r="X603" s="148"/>
      <c r="Y603" s="5"/>
      <c r="Z603" s="75"/>
      <c r="AA603" s="230"/>
      <c r="AB603" s="230"/>
      <c r="AC603" s="231"/>
      <c r="AD603" s="183"/>
      <c r="AE603" s="243"/>
      <c r="AF603" s="155"/>
      <c r="AG603" s="184"/>
      <c r="AH603" s="155"/>
      <c r="AI603" s="184"/>
      <c r="AJ603" s="185"/>
      <c r="AK603" s="186"/>
      <c r="AL603" s="155"/>
      <c r="AM603" s="184"/>
      <c r="AN603" s="155"/>
      <c r="AO603" s="184"/>
      <c r="AP603" s="187"/>
      <c r="AQ603" s="186"/>
      <c r="AR603" s="155"/>
      <c r="AS603" s="184"/>
      <c r="AT603" s="155"/>
      <c r="AU603" s="184"/>
      <c r="AV603" s="188"/>
      <c r="AW603" s="238"/>
      <c r="AX603" s="237"/>
      <c r="AY603" s="6"/>
      <c r="AZ603" s="238"/>
      <c r="BA603" s="238"/>
      <c r="BB603" s="130"/>
      <c r="BC603" s="27"/>
      <c r="BD603" s="238"/>
      <c r="BE603" s="229"/>
      <c r="BF603" s="132"/>
      <c r="BG603" s="132"/>
      <c r="BH603" s="229"/>
      <c r="BI603" s="132"/>
      <c r="BJ603" s="1"/>
      <c r="BM603" s="1"/>
      <c r="BP603" s="179"/>
      <c r="BW603" s="179"/>
      <c r="CA603" s="179"/>
      <c r="CE603" s="179"/>
      <c r="CH603" s="179"/>
      <c r="CJ603" s="1"/>
      <c r="CK603" s="282"/>
      <c r="CL603" s="1"/>
      <c r="CM603" s="283"/>
      <c r="CN603" s="179"/>
    </row>
    <row r="604" spans="1:95" ht="7" customHeight="1" thickBot="1" x14ac:dyDescent="0.6">
      <c r="A604" s="66"/>
      <c r="B604" s="146"/>
      <c r="C604" s="154"/>
      <c r="D604" s="147"/>
      <c r="E604" s="147"/>
      <c r="F604" s="147"/>
      <c r="G604" s="147"/>
      <c r="H604" s="135"/>
      <c r="I604" s="147"/>
      <c r="J604" s="135"/>
      <c r="K604" s="148"/>
      <c r="L604" s="146"/>
      <c r="M604" s="147"/>
      <c r="N604" s="135"/>
      <c r="O604" s="135"/>
      <c r="P604" s="147"/>
      <c r="Q604" s="147"/>
      <c r="R604" s="135"/>
      <c r="S604" s="135"/>
      <c r="T604" s="147"/>
      <c r="U604" s="147"/>
      <c r="V604" s="135"/>
      <c r="W604" s="42"/>
      <c r="X604" s="148"/>
      <c r="Z604" s="66"/>
      <c r="AA604" s="64"/>
      <c r="AB604" s="64"/>
      <c r="AC604" s="64"/>
      <c r="AD604" s="183"/>
      <c r="AE604" s="243"/>
      <c r="AF604" s="155"/>
      <c r="AG604" s="184"/>
      <c r="AH604" s="155"/>
      <c r="AI604" s="184"/>
      <c r="AJ604" s="185"/>
      <c r="AK604" s="186"/>
      <c r="AL604" s="155"/>
      <c r="AM604" s="184"/>
      <c r="AN604" s="155"/>
      <c r="AO604" s="184"/>
      <c r="AP604" s="187"/>
      <c r="AQ604" s="186"/>
      <c r="AR604" s="155"/>
      <c r="AS604" s="184"/>
      <c r="AT604" s="155"/>
      <c r="AU604" s="184"/>
      <c r="AV604" s="188"/>
    </row>
    <row r="605" spans="1:95" x14ac:dyDescent="0.55000000000000004">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AE605">
        <f>SUM(AD443:AD448)</f>
        <v>190</v>
      </c>
      <c r="AY605" s="45" t="s">
        <v>476</v>
      </c>
      <c r="BB605" s="45" t="s">
        <v>475</v>
      </c>
      <c r="BU605">
        <f>SUM(BU442:BU604)</f>
        <v>892</v>
      </c>
    </row>
    <row r="606" spans="1:95" x14ac:dyDescent="0.55000000000000004">
      <c r="AI606" s="259">
        <f>SUM(AI189:AI558)</f>
        <v>205</v>
      </c>
      <c r="AY606" s="45">
        <f>SUM(AY359:AY413)</f>
        <v>69</v>
      </c>
      <c r="BB606" s="45">
        <f>SUM(BB374:BB413)</f>
        <v>941</v>
      </c>
    </row>
    <row r="607" spans="1:95" x14ac:dyDescent="0.55000000000000004">
      <c r="L607">
        <f>SUM(L97:L606)</f>
        <v>11564</v>
      </c>
      <c r="P607">
        <f>SUM(P97:P606)</f>
        <v>2343</v>
      </c>
      <c r="AD607">
        <f>SUM(AD188:AD194)</f>
        <v>82</v>
      </c>
      <c r="AY607" s="45" t="s">
        <v>687</v>
      </c>
    </row>
    <row r="608" spans="1:95" ht="15" customHeight="1" x14ac:dyDescent="0.55000000000000004">
      <c r="A608" s="130"/>
      <c r="D608">
        <f>SUM(B229:B259)</f>
        <v>435</v>
      </c>
      <c r="Z608" s="130"/>
      <c r="AA608" s="130"/>
      <c r="AB608" s="130"/>
      <c r="AC608" s="130"/>
      <c r="AF608">
        <f>SUM(AD188:AD558)</f>
        <v>10740</v>
      </c>
      <c r="AY608" s="45">
        <f>SUM(AY581:AY604)</f>
        <v>9</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375"/>
  <sheetViews>
    <sheetView zoomScaleNormal="100" workbookViewId="0">
      <pane xSplit="3" ySplit="1" topLeftCell="U355" activePane="bottomRight" state="frozen"/>
      <selection pane="topRight" activeCell="C1" sqref="C1"/>
      <selection pane="bottomLeft" activeCell="A2" sqref="A2"/>
      <selection pane="bottomRight" activeCell="Y357" sqref="Y357"/>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5"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c r="C366" s="1"/>
      <c r="E366" s="293"/>
      <c r="I366" s="265"/>
      <c r="AG366" s="1"/>
      <c r="AH366" s="266"/>
    </row>
    <row r="367" spans="2:35" x14ac:dyDescent="0.55000000000000004">
      <c r="B367" s="240"/>
      <c r="C367" s="1"/>
      <c r="AG367" s="278">
        <v>1</v>
      </c>
    </row>
    <row r="368" spans="2:35" s="264" customFormat="1" ht="5" customHeight="1" x14ac:dyDescent="0.55000000000000004">
      <c r="B368" s="263"/>
      <c r="C368" s="262"/>
      <c r="AF368" s="5"/>
    </row>
    <row r="369" spans="2:31" ht="5.5" customHeight="1" x14ac:dyDescent="0.55000000000000004">
      <c r="B369" s="256"/>
      <c r="C369" s="1"/>
    </row>
    <row r="370" spans="2:31" x14ac:dyDescent="0.55000000000000004">
      <c r="B370">
        <f>SUM(B2:B369)</f>
        <v>5657</v>
      </c>
      <c r="C370" s="1" t="s">
        <v>348</v>
      </c>
      <c r="D370" s="27">
        <f>SUM(D2:D369)</f>
        <v>1529</v>
      </c>
      <c r="E370" s="27">
        <f>SUM(E2:E369)</f>
        <v>1094</v>
      </c>
      <c r="F370" s="27">
        <f>SUM(F2:F369)</f>
        <v>528</v>
      </c>
      <c r="G370" s="27">
        <f>SUM(G2:G369)</f>
        <v>308</v>
      </c>
      <c r="H370" s="27">
        <f>SUM(H2:H369)</f>
        <v>404</v>
      </c>
      <c r="J370">
        <f t="shared" ref="J370:AE370" si="689">SUM(J2:J369)</f>
        <v>96</v>
      </c>
      <c r="K370">
        <f t="shared" si="689"/>
        <v>6</v>
      </c>
      <c r="L370">
        <f t="shared" si="689"/>
        <v>17</v>
      </c>
      <c r="M370">
        <f t="shared" si="689"/>
        <v>30</v>
      </c>
      <c r="N370">
        <f t="shared" si="689"/>
        <v>34</v>
      </c>
      <c r="O370">
        <f t="shared" si="689"/>
        <v>17</v>
      </c>
      <c r="P370">
        <f t="shared" si="689"/>
        <v>25</v>
      </c>
      <c r="Q370">
        <f t="shared" si="689"/>
        <v>77</v>
      </c>
      <c r="R370">
        <f t="shared" si="689"/>
        <v>7</v>
      </c>
      <c r="S370">
        <f t="shared" si="689"/>
        <v>57</v>
      </c>
      <c r="T370">
        <f t="shared" si="689"/>
        <v>52</v>
      </c>
      <c r="U370">
        <f t="shared" si="689"/>
        <v>99</v>
      </c>
      <c r="V370">
        <f t="shared" si="689"/>
        <v>1</v>
      </c>
      <c r="W370">
        <f t="shared" si="689"/>
        <v>1</v>
      </c>
      <c r="X370">
        <f t="shared" si="689"/>
        <v>74</v>
      </c>
      <c r="Y370">
        <f t="shared" si="689"/>
        <v>120</v>
      </c>
      <c r="Z370">
        <f t="shared" si="689"/>
        <v>1</v>
      </c>
      <c r="AA370">
        <f t="shared" si="689"/>
        <v>71</v>
      </c>
      <c r="AB370">
        <f t="shared" si="689"/>
        <v>48</v>
      </c>
      <c r="AC370">
        <f t="shared" si="689"/>
        <v>229</v>
      </c>
      <c r="AD370">
        <f t="shared" si="689"/>
        <v>591</v>
      </c>
      <c r="AE370">
        <f t="shared" si="689"/>
        <v>141</v>
      </c>
    </row>
    <row r="371" spans="2:31" x14ac:dyDescent="0.55000000000000004">
      <c r="C371" s="1"/>
    </row>
    <row r="372" spans="2:31" ht="5" customHeight="1" x14ac:dyDescent="0.55000000000000004">
      <c r="C372" s="1"/>
    </row>
    <row r="375" spans="2:31" x14ac:dyDescent="0.55000000000000004">
      <c r="B375" s="240"/>
      <c r="J375">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7" zoomScale="70" zoomScaleNormal="70" workbookViewId="0">
      <selection activeCell="V72" sqref="V7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09"/>
  <sheetViews>
    <sheetView topLeftCell="A2" workbookViewId="0">
      <pane xSplit="2" ySplit="2" topLeftCell="C402" activePane="bottomRight" state="frozen"/>
      <selection activeCell="O24" sqref="O24"/>
      <selection pane="topRight" activeCell="O24" sqref="O24"/>
      <selection pane="bottomLeft" activeCell="O24" sqref="O24"/>
      <selection pane="bottomRight" activeCell="G409" sqref="G409"/>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x14ac:dyDescent="0.55000000000000004">
      <c r="B407" s="249"/>
      <c r="C407" s="45"/>
      <c r="G407" s="1"/>
      <c r="H407" s="129"/>
      <c r="I407" s="286"/>
      <c r="J407" s="129"/>
      <c r="K407" s="287"/>
      <c r="L407" s="288"/>
      <c r="M407" s="286"/>
      <c r="N407" s="287"/>
      <c r="O407" s="129"/>
      <c r="P407" s="286"/>
      <c r="Q407" s="289"/>
      <c r="R407" s="290"/>
      <c r="S407" s="289"/>
      <c r="T407" s="129"/>
      <c r="U407" s="291"/>
      <c r="V407" s="286"/>
      <c r="W407" s="286"/>
      <c r="X407" s="129"/>
      <c r="Y407" s="286"/>
      <c r="Z407" s="129"/>
    </row>
    <row r="408" spans="1:26" ht="7.5" customHeight="1" x14ac:dyDescent="0.55000000000000004">
      <c r="H408" s="286"/>
      <c r="I408" s="286"/>
      <c r="J408" s="286"/>
      <c r="K408" s="286"/>
      <c r="L408" s="292"/>
      <c r="M408" s="286"/>
      <c r="N408" s="286"/>
      <c r="O408" s="286"/>
      <c r="P408" s="286"/>
      <c r="Q408" s="286"/>
      <c r="R408" s="292"/>
      <c r="S408" s="286"/>
      <c r="T408" s="286"/>
      <c r="U408" s="286"/>
      <c r="V408" s="286"/>
      <c r="W408" s="286"/>
      <c r="X408" s="129"/>
      <c r="Y408" s="286"/>
      <c r="Z408" s="129"/>
    </row>
    <row r="409" spans="1:26" x14ac:dyDescent="0.55000000000000004">
      <c r="H409" s="286"/>
      <c r="I409" s="286"/>
      <c r="J409" s="286"/>
      <c r="K409" s="286"/>
      <c r="L409" s="292"/>
      <c r="M409" s="286"/>
      <c r="N409" s="286"/>
      <c r="O409" s="286"/>
      <c r="P409" s="286"/>
      <c r="Q409" s="286"/>
      <c r="R409" s="292"/>
      <c r="S409" s="286"/>
      <c r="T409" s="286"/>
      <c r="U409" s="286"/>
      <c r="V409" s="286"/>
      <c r="W409" s="286"/>
      <c r="X409" s="129"/>
      <c r="Y409" s="286"/>
      <c r="Z409"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2021-08-21T06:08:14Z</dcterms:modified>
</cp:coreProperties>
</file>