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micke\Desktop\新しいフォルダー\"/>
    </mc:Choice>
  </mc:AlternateContent>
  <xr:revisionPtr revIDLastSave="0" documentId="8_{F84AE732-1556-4460-BE59-964CDCE3B57E}" xr6:coauthVersionLast="47" xr6:coauthVersionMax="47" xr10:uidLastSave="{00000000-0000-0000-0000-000000000000}"/>
  <bookViews>
    <workbookView xWindow="-110" yWindow="-110" windowWidth="19420" windowHeight="9600" xr2:uid="{00000000-000D-0000-FFFF-FFFF00000000}"/>
  </bookViews>
  <sheets>
    <sheet name="Sheet1" sheetId="1" r:id="rId1"/>
  </sheets>
  <definedNames>
    <definedName name="_xlnm.Print_Area" localSheetId="0">Sheet1!$B$1:$AY$63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9" i="1" l="1"/>
  <c r="AF9" i="1"/>
  <c r="AU9" i="1"/>
  <c r="AE9" i="1"/>
  <c r="T38" i="1" l="1"/>
  <c r="T39" i="1" l="1"/>
  <c r="C40" i="1"/>
  <c r="C39" i="1"/>
  <c r="AW9" i="1" l="1"/>
  <c r="AT9" i="1"/>
  <c r="AG9" i="1"/>
  <c r="AP9" i="1" l="1"/>
  <c r="Z9" i="1"/>
  <c r="Y9" i="1"/>
  <c r="T42" i="1"/>
  <c r="T41" i="1"/>
  <c r="T40" i="1"/>
  <c r="T11" i="1"/>
  <c r="C41" i="1" l="1"/>
  <c r="C42" i="1" l="1"/>
  <c r="T44" i="1" l="1"/>
  <c r="T45" i="1" l="1"/>
  <c r="C45" i="1"/>
  <c r="C44" i="1"/>
  <c r="C43" i="1"/>
  <c r="T43" i="1" l="1"/>
  <c r="AD9" i="1"/>
  <c r="T63" i="1" l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62" i="1"/>
  <c r="C61" i="1"/>
  <c r="AM9" i="1" l="1"/>
  <c r="W9" i="1"/>
  <c r="AS9" i="1" l="1"/>
  <c r="AC9" i="1"/>
  <c r="AR9" i="1"/>
  <c r="AB9" i="1"/>
  <c r="AJ63" i="1"/>
  <c r="AJ62" i="1"/>
  <c r="AJ61" i="1"/>
  <c r="AJ60" i="1"/>
  <c r="AJ59" i="1"/>
  <c r="AJ58" i="1"/>
  <c r="AJ57" i="1"/>
  <c r="AJ56" i="1"/>
  <c r="AJ55" i="1"/>
  <c r="AJ52" i="1"/>
  <c r="AJ51" i="1"/>
  <c r="AJ50" i="1"/>
  <c r="AJ49" i="1"/>
  <c r="AJ48" i="1"/>
  <c r="AJ47" i="1"/>
  <c r="AJ46" i="1"/>
  <c r="AJ10" i="1"/>
  <c r="AX9" i="1"/>
  <c r="AQ9" i="1"/>
  <c r="AO9" i="1"/>
  <c r="AN9" i="1"/>
  <c r="AL9" i="1"/>
  <c r="AK9" i="1"/>
  <c r="AJ7" i="1" l="1"/>
  <c r="AA9" i="1"/>
  <c r="T47" i="1" l="1"/>
  <c r="T46" i="1"/>
  <c r="AH9" i="1"/>
  <c r="X9" i="1"/>
  <c r="V9" i="1"/>
  <c r="U9" i="1"/>
  <c r="T7" i="1" l="1"/>
  <c r="G6" i="1"/>
</calcChain>
</file>

<file path=xl/sharedStrings.xml><?xml version="1.0" encoding="utf-8"?>
<sst xmlns="http://schemas.openxmlformats.org/spreadsheetml/2006/main" count="436" uniqueCount="255">
  <si>
    <t>確診</t>
    <rPh sb="0" eb="2">
      <t>カクシン</t>
    </rPh>
    <phoneticPr fontId="1"/>
  </si>
  <si>
    <t>場所</t>
    <rPh sb="0" eb="2">
      <t>バショ</t>
    </rPh>
    <phoneticPr fontId="1"/>
  </si>
  <si>
    <t>日時</t>
    <rPh sb="0" eb="2">
      <t>ニチジ</t>
    </rPh>
    <phoneticPr fontId="1"/>
  </si>
  <si>
    <t>発症</t>
    <rPh sb="0" eb="2">
      <t>ハッショウ</t>
    </rPh>
    <phoneticPr fontId="1"/>
  </si>
  <si>
    <t>備考</t>
    <rPh sb="0" eb="2">
      <t>ビコウ</t>
    </rPh>
    <phoneticPr fontId="1"/>
  </si>
  <si>
    <t>発表媒体</t>
    <rPh sb="0" eb="2">
      <t>ハッピョウ</t>
    </rPh>
    <rPh sb="2" eb="4">
      <t>バイタイ</t>
    </rPh>
    <phoneticPr fontId="1"/>
  </si>
  <si>
    <t>患者</t>
    <rPh sb="0" eb="2">
      <t>カンジャ</t>
    </rPh>
    <phoneticPr fontId="1"/>
  </si>
  <si>
    <t>年齢</t>
    <rPh sb="0" eb="2">
      <t>ネンレイ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</si>
  <si>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</si>
  <si>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</si>
  <si>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戸籍</t>
    <rPh sb="0" eb="2">
      <t>コセキ</t>
    </rPh>
    <phoneticPr fontId="1"/>
  </si>
  <si>
    <t>容体</t>
    <rPh sb="0" eb="2">
      <t>ヨウダイ</t>
    </rPh>
    <phoneticPr fontId="1"/>
  </si>
  <si>
    <t>No.</t>
    <phoneticPr fontId="1"/>
  </si>
  <si>
    <t>as of:</t>
    <phoneticPr fontId="1"/>
  </si>
  <si>
    <t>Translation &amp; Compiled by JCH Miyamoto</t>
    <phoneticPr fontId="1"/>
  </si>
  <si>
    <t>作成：JCH日中医療衛生情報研究所宮本</t>
    <rPh sb="0" eb="2">
      <t>サクセイ</t>
    </rPh>
    <rPh sb="6" eb="17">
      <t>ニッチュウイリョウエイセイジョウホウケンキュウジョ</t>
    </rPh>
    <rPh sb="17" eb="19">
      <t>ミヤモト</t>
    </rPh>
    <phoneticPr fontId="1"/>
  </si>
  <si>
    <t>注：</t>
    <rPh sb="0" eb="1">
      <t>チュウ</t>
    </rPh>
    <phoneticPr fontId="1"/>
  </si>
  <si>
    <t>広東省</t>
    <rPh sb="0" eb="3">
      <t>カントンショウ</t>
    </rPh>
    <phoneticPr fontId="1"/>
  </si>
  <si>
    <t>江西省</t>
    <rPh sb="0" eb="3">
      <t>コウセイショウ</t>
    </rPh>
    <phoneticPr fontId="1"/>
  </si>
  <si>
    <t>入院</t>
    <rPh sb="0" eb="2">
      <t>ニュウイン</t>
    </rPh>
    <phoneticPr fontId="1"/>
  </si>
  <si>
    <t>出身地（故郷）別（発見地ではない）</t>
    <rPh sb="0" eb="3">
      <t>シュッシンチ</t>
    </rPh>
    <rPh sb="4" eb="6">
      <t>コキョウ</t>
    </rPh>
    <rPh sb="7" eb="8">
      <t>ベツ</t>
    </rPh>
    <rPh sb="9" eb="11">
      <t>ハッケン</t>
    </rPh>
    <rPh sb="11" eb="12">
      <t>チ</t>
    </rPh>
    <phoneticPr fontId="1"/>
  </si>
  <si>
    <t>男性</t>
    <rPh sb="0" eb="2">
      <t>ダンセイ</t>
    </rPh>
    <phoneticPr fontId="1"/>
  </si>
  <si>
    <t>広東省広州市番禺区</t>
    <phoneticPr fontId="1"/>
  </si>
  <si>
    <t>広東省広州市</t>
    <phoneticPr fontId="1"/>
  </si>
  <si>
    <t>危篤</t>
    <rPh sb="0" eb="2">
      <t>キトク</t>
    </rPh>
    <phoneticPr fontId="1"/>
  </si>
  <si>
    <t>丘＊</t>
    <phoneticPr fontId="1"/>
  </si>
  <si>
    <t>58歳</t>
    <rPh sb="2" eb="3">
      <t>サイ</t>
    </rPh>
    <phoneticPr fontId="1"/>
  </si>
  <si>
    <t>退院</t>
    <rPh sb="0" eb="2">
      <t>タイイン</t>
    </rPh>
    <phoneticPr fontId="1"/>
  </si>
  <si>
    <t>20141223
20141223
20150131</t>
    <phoneticPr fontId="1"/>
  </si>
  <si>
    <t>省応急管理弁
謄訊新聞
新快報</t>
    <rPh sb="12" eb="13">
      <t>シン</t>
    </rPh>
    <rPh sb="13" eb="15">
      <t>カイホウ</t>
    </rPh>
    <phoneticPr fontId="1"/>
  </si>
  <si>
    <t>所在地付近の衛生院や広州のクリフォード医院での治療から、広州医科大学第一医院で入院するも危篤⇒退院</t>
    <rPh sb="0" eb="3">
      <t>ショザイチ</t>
    </rPh>
    <rPh sb="3" eb="5">
      <t>フキン</t>
    </rPh>
    <rPh sb="23" eb="25">
      <t>チリョウ</t>
    </rPh>
    <rPh sb="39" eb="41">
      <t>ニュウイン</t>
    </rPh>
    <rPh sb="44" eb="46">
      <t>キトク</t>
    </rPh>
    <rPh sb="47" eb="49">
      <t>タイイン</t>
    </rPh>
    <phoneticPr fontId="1"/>
  </si>
  <si>
    <t>死亡</t>
    <rPh sb="0" eb="2">
      <t>シボウ</t>
    </rPh>
    <phoneticPr fontId="1"/>
  </si>
  <si>
    <t>四川省南充市南部県在住</t>
    <phoneticPr fontId="1"/>
  </si>
  <si>
    <t>FIC</t>
    <phoneticPr fontId="1"/>
  </si>
  <si>
    <t>49歳</t>
    <rPh sb="2" eb="3">
      <t>サイ</t>
    </rPh>
    <phoneticPr fontId="1"/>
  </si>
  <si>
    <t>過去に結腸癌の手術歴。
漢渓長隆付近の仁発総合市場で鶏を購入し雨中帰宅。2日後に発症</t>
    <rPh sb="0" eb="2">
      <t>カコ</t>
    </rPh>
    <rPh sb="3" eb="6">
      <t>ケッチョウガン</t>
    </rPh>
    <rPh sb="7" eb="9">
      <t>シュジュツ</t>
    </rPh>
    <rPh sb="9" eb="10">
      <t>レキ</t>
    </rPh>
    <rPh sb="12" eb="13">
      <t>カン</t>
    </rPh>
    <rPh sb="13" eb="14">
      <t>ケイ</t>
    </rPh>
    <rPh sb="14" eb="15">
      <t>チョウ</t>
    </rPh>
    <rPh sb="15" eb="16">
      <t>タカシ</t>
    </rPh>
    <rPh sb="16" eb="18">
      <t>フキン</t>
    </rPh>
    <rPh sb="19" eb="20">
      <t>ジン</t>
    </rPh>
    <rPh sb="20" eb="21">
      <t>パツ</t>
    </rPh>
    <rPh sb="21" eb="23">
      <t>ソウゴウ</t>
    </rPh>
    <rPh sb="23" eb="25">
      <t>シジョウ</t>
    </rPh>
    <rPh sb="26" eb="27">
      <t>ニワトリ</t>
    </rPh>
    <rPh sb="28" eb="30">
      <t>コウニュウ</t>
    </rPh>
    <rPh sb="31" eb="32">
      <t>アメ</t>
    </rPh>
    <rPh sb="32" eb="33">
      <t>ナカ</t>
    </rPh>
    <rPh sb="33" eb="35">
      <t>キタク</t>
    </rPh>
    <rPh sb="37" eb="39">
      <t>ニチゴ</t>
    </rPh>
    <rPh sb="40" eb="42">
      <t>ハッショウ</t>
    </rPh>
    <phoneticPr fontId="1"/>
  </si>
  <si>
    <t>四川省</t>
    <rPh sb="0" eb="3">
      <t>シセンショウ</t>
    </rPh>
    <phoneticPr fontId="1"/>
  </si>
  <si>
    <t>44歳</t>
    <rPh sb="2" eb="3">
      <t>サイ</t>
    </rPh>
    <phoneticPr fontId="1"/>
  </si>
  <si>
    <t>雲南省デチェン・チベット族自治州シャングリラ在住</t>
    <rPh sb="0" eb="2">
      <t>ウンナン</t>
    </rPh>
    <rPh sb="2" eb="3">
      <t>ショウ</t>
    </rPh>
    <phoneticPr fontId="1"/>
  </si>
  <si>
    <t>雲南省</t>
    <rPh sb="0" eb="2">
      <t>ウンナン</t>
    </rPh>
    <rPh sb="2" eb="3">
      <t>ショウ</t>
    </rPh>
    <phoneticPr fontId="1"/>
  </si>
  <si>
    <t>某省級医院にて入院治療</t>
    <rPh sb="7" eb="9">
      <t>ニュウイン</t>
    </rPh>
    <rPh sb="9" eb="11">
      <t>チリョウ</t>
    </rPh>
    <phoneticPr fontId="1"/>
  </si>
  <si>
    <t>死んだ鳥との接触蟻。重症肺炎患者の定期モニタリングから判明。</t>
    <rPh sb="0" eb="1">
      <t>シ</t>
    </rPh>
    <rPh sb="3" eb="4">
      <t>トリ</t>
    </rPh>
    <rPh sb="6" eb="8">
      <t>セッショク</t>
    </rPh>
    <rPh sb="8" eb="9">
      <t>アリ</t>
    </rPh>
    <rPh sb="10" eb="12">
      <t>ジュウショウ</t>
    </rPh>
    <rPh sb="12" eb="14">
      <t>ハイエン</t>
    </rPh>
    <rPh sb="14" eb="16">
      <t>カンジャ</t>
    </rPh>
    <rPh sb="17" eb="19">
      <t>テイキ</t>
    </rPh>
    <rPh sb="27" eb="29">
      <t>ハンメイ</t>
    </rPh>
    <phoneticPr fontId="1"/>
  </si>
  <si>
    <t>FIC
FIC</t>
    <phoneticPr fontId="1"/>
  </si>
  <si>
    <t>20150416
20150209</t>
    <phoneticPr fontId="1"/>
  </si>
  <si>
    <t>野鳥への接触歴あり
重症肺炎患者の定期モニタリングから判明</t>
    <rPh sb="17" eb="19">
      <t>テイキ</t>
    </rPh>
    <rPh sb="27" eb="29">
      <t>ハンメイ</t>
    </rPh>
    <phoneticPr fontId="1"/>
  </si>
  <si>
    <t>濃厚接触者数</t>
    <rPh sb="0" eb="2">
      <t>ノウコウ</t>
    </rPh>
    <rPh sb="2" eb="4">
      <t>セッショク</t>
    </rPh>
    <rPh sb="4" eb="5">
      <t>シャ</t>
    </rPh>
    <rPh sb="5" eb="6">
      <t>スウ</t>
    </rPh>
    <phoneticPr fontId="1"/>
  </si>
  <si>
    <t>発症者</t>
    <rPh sb="0" eb="2">
      <t>ハッショウ</t>
    </rPh>
    <rPh sb="2" eb="3">
      <t>シャ</t>
    </rPh>
    <phoneticPr fontId="1"/>
  </si>
  <si>
    <t>死亡者</t>
    <rPh sb="0" eb="3">
      <t>シボウシャ</t>
    </rPh>
    <phoneticPr fontId="1"/>
  </si>
  <si>
    <t>37歳</t>
    <rPh sb="2" eb="3">
      <t>サイ</t>
    </rPh>
    <phoneticPr fontId="1"/>
  </si>
  <si>
    <t>女性</t>
    <rPh sb="0" eb="2">
      <t>ジョセイ</t>
    </rPh>
    <phoneticPr fontId="1"/>
  </si>
  <si>
    <t>デチェン州の某医院で診察を受け、入院治療</t>
    <phoneticPr fontId="1"/>
  </si>
  <si>
    <t>重症肺炎患者のモニタリングで発見</t>
    <rPh sb="14" eb="16">
      <t>ハッケン</t>
    </rPh>
    <phoneticPr fontId="1"/>
  </si>
  <si>
    <t>非公開</t>
    <rPh sb="0" eb="3">
      <t>ヒコウカイ</t>
    </rPh>
    <phoneticPr fontId="1"/>
  </si>
  <si>
    <t>雲南省デチェン・チベット族自治州シャングリラ市在住</t>
    <rPh sb="0" eb="2">
      <t>ウンナン</t>
    </rPh>
    <rPh sb="2" eb="3">
      <t>ショウ</t>
    </rPh>
    <rPh sb="23" eb="25">
      <t>ザイジュウ</t>
    </rPh>
    <phoneticPr fontId="1"/>
  </si>
  <si>
    <t>雲南省</t>
    <rPh sb="0" eb="2">
      <t>ウンナン</t>
    </rPh>
    <rPh sb="2" eb="3">
      <t>ショウ</t>
    </rPh>
    <phoneticPr fontId="1"/>
  </si>
  <si>
    <t>四川省</t>
    <rPh sb="0" eb="3">
      <t>シセンショウ</t>
    </rPh>
    <phoneticPr fontId="1"/>
  </si>
  <si>
    <t>呉＊</t>
    <phoneticPr fontId="1"/>
  </si>
  <si>
    <t>26歳</t>
    <rPh sb="2" eb="3">
      <t>サイ</t>
    </rPh>
    <phoneticPr fontId="1"/>
  </si>
  <si>
    <t>広東省深圳市宝安区在住</t>
    <rPh sb="0" eb="3">
      <t>カントンショウ</t>
    </rPh>
    <phoneticPr fontId="1"/>
  </si>
  <si>
    <t>広東省深圳市</t>
  </si>
  <si>
    <t>広東省深圳市</t>
    <rPh sb="0" eb="3">
      <t>カントンショウ</t>
    </rPh>
    <rPh sb="3" eb="6">
      <t>シンセンシ</t>
    </rPh>
    <phoneticPr fontId="1"/>
  </si>
  <si>
    <t>40歳</t>
    <rPh sb="2" eb="3">
      <t>サイ</t>
    </rPh>
    <phoneticPr fontId="1"/>
  </si>
  <si>
    <t>FIC（香港発）</t>
    <rPh sb="4" eb="6">
      <t>ホンコン</t>
    </rPh>
    <rPh sb="6" eb="7">
      <t>ハツ</t>
    </rPh>
    <phoneticPr fontId="1"/>
  </si>
  <si>
    <t>深圳市の定点病院で入院治療中だが重体</t>
    <rPh sb="13" eb="14">
      <t>チュウ</t>
    </rPh>
    <rPh sb="16" eb="18">
      <t>ジュウタイ</t>
    </rPh>
    <phoneticPr fontId="1"/>
  </si>
  <si>
    <t>何＊</t>
    <rPh sb="0" eb="1">
      <t>ナニ</t>
    </rPh>
    <phoneticPr fontId="1"/>
  </si>
  <si>
    <t>広東省肇慶市端州区在住</t>
    <phoneticPr fontId="1"/>
  </si>
  <si>
    <t>20160106
20160101</t>
    <phoneticPr fontId="1"/>
  </si>
  <si>
    <t>新華網
FIC（香港発）</t>
    <rPh sb="0" eb="2">
      <t>シンカ</t>
    </rPh>
    <rPh sb="2" eb="3">
      <t>アミ</t>
    </rPh>
    <rPh sb="8" eb="10">
      <t>ホンコン</t>
    </rPh>
    <rPh sb="10" eb="11">
      <t>ハツ</t>
    </rPh>
    <phoneticPr fontId="1"/>
  </si>
  <si>
    <t>新華社情報で名前判明。</t>
    <rPh sb="0" eb="3">
      <t>シンカシャ</t>
    </rPh>
    <rPh sb="3" eb="5">
      <t>ジョウホウ</t>
    </rPh>
    <rPh sb="6" eb="8">
      <t>ナマエ</t>
    </rPh>
    <rPh sb="8" eb="10">
      <t>ハンメイ</t>
    </rPh>
    <phoneticPr fontId="1"/>
  </si>
  <si>
    <t>蔡＊</t>
    <phoneticPr fontId="1"/>
  </si>
  <si>
    <t>25歳</t>
    <rPh sb="2" eb="3">
      <t>サイ</t>
    </rPh>
    <phoneticPr fontId="1"/>
  </si>
  <si>
    <t>深圳市の定点病院で入院治療。 病状は比較的重い</t>
    <rPh sb="15" eb="17">
      <t>ビョウジョウ</t>
    </rPh>
    <rPh sb="18" eb="21">
      <t>ヒカクテキ</t>
    </rPh>
    <rPh sb="21" eb="22">
      <t>オモ</t>
    </rPh>
    <phoneticPr fontId="1"/>
  </si>
  <si>
    <t>42歳</t>
    <rPh sb="2" eb="3">
      <t>サイ</t>
    </rPh>
    <phoneticPr fontId="1"/>
  </si>
  <si>
    <t>鳥への接触歴を有しており、活禽経営市場での暴露歴あり。</t>
    <phoneticPr fontId="1"/>
  </si>
  <si>
    <t>江西省揭陽市在住</t>
    <phoneticPr fontId="1"/>
  </si>
  <si>
    <t>江西省揭陽市</t>
    <phoneticPr fontId="1"/>
  </si>
  <si>
    <t>広東省深圳市龍崗区在住</t>
    <rPh sb="0" eb="3">
      <t>カントンショウ</t>
    </rPh>
    <phoneticPr fontId="1"/>
  </si>
  <si>
    <t>広東省肇慶市</t>
    <phoneticPr fontId="1"/>
  </si>
  <si>
    <t>危篤の中、出産に成功</t>
    <rPh sb="0" eb="2">
      <t>キトク</t>
    </rPh>
    <rPh sb="3" eb="4">
      <t>ナカ</t>
    </rPh>
    <rPh sb="5" eb="7">
      <t>シュッサン</t>
    </rPh>
    <rPh sb="8" eb="10">
      <t>セイコウ</t>
    </rPh>
    <phoneticPr fontId="1"/>
  </si>
  <si>
    <t>新華網</t>
    <rPh sb="0" eb="2">
      <t>シンカ</t>
    </rPh>
    <rPh sb="2" eb="3">
      <t>アミ</t>
    </rPh>
    <phoneticPr fontId="1"/>
  </si>
  <si>
    <t>広東省深圳市福田区在住</t>
    <rPh sb="0" eb="3">
      <t>カントンショウ</t>
    </rPh>
    <phoneticPr fontId="1"/>
  </si>
  <si>
    <t>31歳</t>
    <rPh sb="2" eb="3">
      <t>サイ</t>
    </rPh>
    <phoneticPr fontId="1"/>
  </si>
  <si>
    <t>湖北省神農架林区在住</t>
    <rPh sb="0" eb="3">
      <t>コホクショウ</t>
    </rPh>
    <rPh sb="8" eb="10">
      <t>ザイジュウ</t>
    </rPh>
    <phoneticPr fontId="1"/>
  </si>
  <si>
    <t>35歳</t>
    <rPh sb="2" eb="3">
      <t>サイ</t>
    </rPh>
    <phoneticPr fontId="1"/>
  </si>
  <si>
    <t>湖北</t>
    <rPh sb="0" eb="2">
      <t>コホク</t>
    </rPh>
    <phoneticPr fontId="1"/>
  </si>
  <si>
    <t>湖南</t>
    <rPh sb="0" eb="2">
      <t>コナン</t>
    </rPh>
    <phoneticPr fontId="1"/>
  </si>
  <si>
    <t>11歳</t>
    <rPh sb="2" eb="3">
      <t>サイ</t>
    </rPh>
    <phoneticPr fontId="1"/>
  </si>
  <si>
    <t>湖南省の某医院ICUで治療中だが回復の兆候</t>
    <rPh sb="0" eb="3">
      <t>コナンショウ</t>
    </rPh>
    <rPh sb="4" eb="5">
      <t>ボウ</t>
    </rPh>
    <rPh sb="5" eb="7">
      <t>イイン</t>
    </rPh>
    <rPh sb="11" eb="14">
      <t>チリョウチュウ</t>
    </rPh>
    <rPh sb="16" eb="18">
      <t>カイフク</t>
    </rPh>
    <rPh sb="19" eb="21">
      <t>チョウコウ</t>
    </rPh>
    <phoneticPr fontId="1"/>
  </si>
  <si>
    <t>安徽</t>
    <rPh sb="0" eb="2">
      <t>アンキ</t>
    </rPh>
    <phoneticPr fontId="1"/>
  </si>
  <si>
    <t>安徽省寧国市人の農民</t>
    <rPh sb="0" eb="3">
      <t>アンキショウ</t>
    </rPh>
    <phoneticPr fontId="1"/>
  </si>
  <si>
    <t>65歳</t>
    <phoneticPr fontId="1"/>
  </si>
  <si>
    <t>楊＊</t>
    <phoneticPr fontId="1"/>
  </si>
  <si>
    <t>寧国市の某医院で治療を受けているが、現在危篤</t>
    <phoneticPr fontId="1"/>
  </si>
  <si>
    <t>安徽省寧国市</t>
    <rPh sb="0" eb="3">
      <t>アンキショウ</t>
    </rPh>
    <phoneticPr fontId="1"/>
  </si>
  <si>
    <t>湖南省株洲市芦淞区人</t>
    <rPh sb="0" eb="3">
      <t>コナンショウ</t>
    </rPh>
    <phoneticPr fontId="1"/>
  </si>
  <si>
    <t>湖南省</t>
    <rPh sb="0" eb="3">
      <t>コナンショウ</t>
    </rPh>
    <phoneticPr fontId="1"/>
  </si>
  <si>
    <t>FICの情報と安徽省の発表に日時の違いあり。</t>
    <rPh sb="4" eb="6">
      <t>ジョウホウ</t>
    </rPh>
    <rPh sb="7" eb="10">
      <t>アンキショウ</t>
    </rPh>
    <rPh sb="11" eb="13">
      <t>ハッピョウ</t>
    </rPh>
    <rPh sb="14" eb="16">
      <t>ニチジ</t>
    </rPh>
    <rPh sb="17" eb="18">
      <t>チガ</t>
    </rPh>
    <phoneticPr fontId="1"/>
  </si>
  <si>
    <t>湖南省湘西自治州古丈県人</t>
    <rPh sb="0" eb="3">
      <t>コナンショウ</t>
    </rPh>
    <phoneticPr fontId="1"/>
  </si>
  <si>
    <t>50歳</t>
    <rPh sb="2" eb="3">
      <t>サイ</t>
    </rPh>
    <phoneticPr fontId="1"/>
  </si>
  <si>
    <t>田＊</t>
    <rPh sb="0" eb="1">
      <t>タ</t>
    </rPh>
    <phoneticPr fontId="1"/>
  </si>
  <si>
    <t>治療中だが危篤</t>
    <rPh sb="0" eb="3">
      <t>チリョウチュウ</t>
    </rPh>
    <rPh sb="5" eb="7">
      <t>キトク</t>
    </rPh>
    <phoneticPr fontId="1"/>
  </si>
  <si>
    <t>中国H5N6感染者リスト</t>
    <rPh sb="0" eb="2">
      <t>チュウゴク</t>
    </rPh>
    <rPh sb="6" eb="8">
      <t>カンセン</t>
    </rPh>
    <rPh sb="8" eb="9">
      <t>シャ</t>
    </rPh>
    <phoneticPr fontId="1"/>
  </si>
  <si>
    <t>H5N6鳥インフルエンザ： 省市別発症者・死亡者数</t>
    <rPh sb="4" eb="5">
      <t>トリ</t>
    </rPh>
    <rPh sb="14" eb="15">
      <t>ショウ</t>
    </rPh>
    <rPh sb="15" eb="16">
      <t>シ</t>
    </rPh>
    <rPh sb="16" eb="17">
      <t>ベツ</t>
    </rPh>
    <rPh sb="17" eb="19">
      <t>ハッショウ</t>
    </rPh>
    <rPh sb="19" eb="20">
      <t>シャ</t>
    </rPh>
    <rPh sb="21" eb="24">
      <t>シボウシャ</t>
    </rPh>
    <rPh sb="24" eb="25">
      <t>スウ</t>
    </rPh>
    <phoneticPr fontId="1"/>
  </si>
  <si>
    <t>羅＊＊</t>
    <phoneticPr fontId="1"/>
  </si>
  <si>
    <t>47歳</t>
    <rPh sb="2" eb="3">
      <t>サイ</t>
    </rPh>
    <phoneticPr fontId="1"/>
  </si>
  <si>
    <t>湖南省</t>
    <rPh sb="0" eb="3">
      <t>コナンショウ</t>
    </rPh>
    <phoneticPr fontId="1"/>
  </si>
  <si>
    <t>発症前に病死した鳥との濃厚接触歴</t>
    <phoneticPr fontId="1"/>
  </si>
  <si>
    <t>湖南省邵陽市武岡市人の農民</t>
    <rPh sb="0" eb="3">
      <t>コナンショウ</t>
    </rPh>
    <rPh sb="11" eb="13">
      <t>ノウミン</t>
    </rPh>
    <phoneticPr fontId="1"/>
  </si>
  <si>
    <t>広東省恵州市恵陽区居住</t>
    <phoneticPr fontId="1"/>
  </si>
  <si>
    <t>広東省恵州市</t>
    <rPh sb="0" eb="3">
      <t>カントンショウ</t>
    </rPh>
    <rPh sb="3" eb="6">
      <t>ケイシュウシ</t>
    </rPh>
    <phoneticPr fontId="1"/>
  </si>
  <si>
    <t>新浪</t>
    <rPh sb="0" eb="1">
      <t>シン</t>
    </rPh>
    <rPh sb="1" eb="2">
      <t>ナミ</t>
    </rPh>
    <phoneticPr fontId="1"/>
  </si>
  <si>
    <t>20160317
？</t>
    <phoneticPr fontId="1"/>
  </si>
  <si>
    <t>台湾東網は、15日に感染者発見を報道済み</t>
    <phoneticPr fontId="1"/>
  </si>
  <si>
    <t>台湾での発表時は重態</t>
    <rPh sb="0" eb="2">
      <t>タイワン</t>
    </rPh>
    <rPh sb="4" eb="7">
      <t>ハッピョウジ</t>
    </rPh>
    <rPh sb="8" eb="10">
      <t>ジュウタイ</t>
    </rPh>
    <phoneticPr fontId="1"/>
  </si>
  <si>
    <t>FIC</t>
    <phoneticPr fontId="1"/>
  </si>
  <si>
    <t>ー</t>
    <phoneticPr fontId="1"/>
  </si>
  <si>
    <r>
      <t>定点病院で隔離治療中だが危篤</t>
    </r>
    <r>
      <rPr>
        <sz val="11"/>
        <color rgb="FFFF0000"/>
        <rFont val="ＭＳ Ｐゴシック"/>
        <family val="3"/>
        <charset val="128"/>
        <scheme val="minor"/>
      </rPr>
      <t>⇒十堰市西苑医院で59日間の治療を受け退院（20160613</t>
    </r>
    <r>
      <rPr>
        <sz val="11"/>
        <color rgb="FFFF0000"/>
        <rFont val="ＭＳ Ｐゴシック"/>
        <family val="3"/>
        <charset val="134"/>
        <scheme val="minor"/>
      </rPr>
      <t>荆</t>
    </r>
    <r>
      <rPr>
        <sz val="11"/>
        <color rgb="FFFF0000"/>
        <rFont val="ＭＳ Ｐゴシック"/>
        <family val="3"/>
        <charset val="128"/>
        <scheme val="minor"/>
      </rPr>
      <t>楚網）</t>
    </r>
    <rPh sb="0" eb="2">
      <t>テイテン</t>
    </rPh>
    <rPh sb="2" eb="4">
      <t>ビョウイン</t>
    </rPh>
    <rPh sb="5" eb="7">
      <t>カクリ</t>
    </rPh>
    <rPh sb="7" eb="10">
      <t>チリョウチュウ</t>
    </rPh>
    <rPh sb="12" eb="14">
      <t>キトク</t>
    </rPh>
    <phoneticPr fontId="1"/>
  </si>
  <si>
    <t>20160422
20160613</t>
    <phoneticPr fontId="1"/>
  </si>
  <si>
    <r>
      <t xml:space="preserve">FIC
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2"/>
        <charset val="128"/>
        <scheme val="minor"/>
      </rPr>
      <t>楚網</t>
    </r>
    <phoneticPr fontId="1"/>
  </si>
  <si>
    <t>陸＊</t>
    <rPh sb="0" eb="1">
      <t>リク</t>
    </rPh>
    <phoneticPr fontId="1"/>
  </si>
  <si>
    <r>
      <t>湖北省初の患者。発症前二週間に外出歴がないがものの活禽市場との接触歴あり。</t>
    </r>
    <r>
      <rPr>
        <b/>
        <sz val="11"/>
        <color rgb="FFFF0000"/>
        <rFont val="ＭＳ Ｐゴシック"/>
        <family val="3"/>
        <charset val="128"/>
        <scheme val="minor"/>
      </rPr>
      <t>⇒名前判明（20160613</t>
    </r>
    <r>
      <rPr>
        <b/>
        <sz val="11"/>
        <color rgb="FFFF0000"/>
        <rFont val="ＭＳ Ｐゴシック"/>
        <family val="3"/>
        <charset val="134"/>
        <scheme val="minor"/>
      </rPr>
      <t>荆</t>
    </r>
    <r>
      <rPr>
        <b/>
        <sz val="11"/>
        <color rgb="FFFF0000"/>
        <rFont val="ＭＳ Ｐゴシック"/>
        <family val="3"/>
        <charset val="128"/>
        <scheme val="minor"/>
      </rPr>
      <t>楚網）</t>
    </r>
    <rPh sb="0" eb="3">
      <t>コホクショウ</t>
    </rPh>
    <rPh sb="3" eb="4">
      <t>ハツ</t>
    </rPh>
    <rPh sb="5" eb="7">
      <t>カンジャ</t>
    </rPh>
    <rPh sb="17" eb="18">
      <t>レキ</t>
    </rPh>
    <rPh sb="38" eb="40">
      <t>ナマエ</t>
    </rPh>
    <rPh sb="40" eb="42">
      <t>ハンメイ</t>
    </rPh>
    <phoneticPr fontId="1"/>
  </si>
  <si>
    <t>広西チワン族自治区柳州市融安県人</t>
    <rPh sb="0" eb="2">
      <t>コウセイ</t>
    </rPh>
    <rPh sb="5" eb="9">
      <t>ゾクジチク</t>
    </rPh>
    <phoneticPr fontId="1"/>
  </si>
  <si>
    <t>30歳</t>
    <rPh sb="2" eb="3">
      <t>サイ</t>
    </rPh>
    <phoneticPr fontId="1"/>
  </si>
  <si>
    <t>曽＊</t>
    <rPh sb="0" eb="1">
      <t>ソウ</t>
    </rPh>
    <phoneticPr fontId="1"/>
  </si>
  <si>
    <t>湖北省神農架林区人</t>
    <rPh sb="0" eb="3">
      <t>コホクショウ</t>
    </rPh>
    <phoneticPr fontId="1"/>
  </si>
  <si>
    <t>広西</t>
    <rPh sb="0" eb="2">
      <t>ヒロニシ</t>
    </rPh>
    <phoneticPr fontId="1"/>
  </si>
  <si>
    <t>5歳</t>
    <rPh sb="1" eb="2">
      <t>サイ</t>
    </rPh>
    <phoneticPr fontId="1"/>
  </si>
  <si>
    <t>湖南省郴州市人の幼稚園児。長沙市に職探しに出た父とともに居住。</t>
    <rPh sb="0" eb="3">
      <t>コナンショウ</t>
    </rPh>
    <rPh sb="6" eb="7">
      <t>ニン</t>
    </rPh>
    <rPh sb="8" eb="10">
      <t>ヨウチ</t>
    </rPh>
    <rPh sb="10" eb="12">
      <t>エンジ</t>
    </rPh>
    <rPh sb="13" eb="16">
      <t>チョウサシ</t>
    </rPh>
    <rPh sb="17" eb="18">
      <t>ショク</t>
    </rPh>
    <rPh sb="18" eb="19">
      <t>サガ</t>
    </rPh>
    <rPh sb="21" eb="22">
      <t>デ</t>
    </rPh>
    <rPh sb="23" eb="24">
      <t>チチ</t>
    </rPh>
    <rPh sb="28" eb="30">
      <t>キョジュウ</t>
    </rPh>
    <phoneticPr fontId="1"/>
  </si>
  <si>
    <t>軽症</t>
    <rPh sb="0" eb="2">
      <t>ケイショウ</t>
    </rPh>
    <phoneticPr fontId="1"/>
  </si>
  <si>
    <t>WHO</t>
    <phoneticPr fontId="1"/>
  </si>
  <si>
    <t>媒体名</t>
    <rPh sb="0" eb="2">
      <t>バイタイ</t>
    </rPh>
    <rPh sb="2" eb="3">
      <t>メイ</t>
    </rPh>
    <phoneticPr fontId="1"/>
  </si>
  <si>
    <t>広西チワン族自治区融安県</t>
    <rPh sb="0" eb="2">
      <t>コウセイ</t>
    </rPh>
    <rPh sb="5" eb="9">
      <t>ゾクジチク</t>
    </rPh>
    <rPh sb="9" eb="10">
      <t>ユウ</t>
    </rPh>
    <rPh sb="10" eb="11">
      <t>アン</t>
    </rPh>
    <rPh sb="11" eb="12">
      <t>ケン</t>
    </rPh>
    <phoneticPr fontId="1"/>
  </si>
  <si>
    <t>20161202
20161205</t>
    <phoneticPr fontId="1"/>
  </si>
  <si>
    <t>FIC
中国質検</t>
    <rPh sb="4" eb="6">
      <t>チュウゴク</t>
    </rPh>
    <rPh sb="6" eb="7">
      <t>シツ</t>
    </rPh>
    <rPh sb="7" eb="8">
      <t>ケン</t>
    </rPh>
    <phoneticPr fontId="1"/>
  </si>
  <si>
    <t>広西チワン族自治区貴港市</t>
    <rPh sb="0" eb="2">
      <t>コウセイ</t>
    </rPh>
    <rPh sb="5" eb="9">
      <t>ゾクジチク</t>
    </rPh>
    <rPh sb="9" eb="12">
      <t>キコウシ</t>
    </rPh>
    <phoneticPr fontId="1"/>
  </si>
  <si>
    <t>広西チワン族自治区貴港市</t>
    <phoneticPr fontId="1"/>
  </si>
  <si>
    <t>FIC</t>
    <phoneticPr fontId="1"/>
  </si>
  <si>
    <r>
      <t>毎日数分の活禽暴露。</t>
    </r>
    <r>
      <rPr>
        <b/>
        <sz val="11"/>
        <color rgb="FFFF0000"/>
        <rFont val="ＭＳ Ｐゴシック"/>
        <family val="3"/>
        <charset val="128"/>
        <scheme val="minor"/>
      </rPr>
      <t>一年後に回帰性確診</t>
    </r>
    <r>
      <rPr>
        <sz val="11"/>
        <color theme="1"/>
        <rFont val="ＭＳ Ｐゴシック"/>
        <family val="2"/>
        <charset val="128"/>
        <scheme val="minor"/>
      </rPr>
      <t>されたが、同女は初の患者とされた。</t>
    </r>
    <rPh sb="0" eb="2">
      <t>マイニチ</t>
    </rPh>
    <rPh sb="2" eb="4">
      <t>スウフン</t>
    </rPh>
    <rPh sb="5" eb="7">
      <t>カツキン</t>
    </rPh>
    <rPh sb="7" eb="9">
      <t>バクロ</t>
    </rPh>
    <rPh sb="10" eb="12">
      <t>イチネン</t>
    </rPh>
    <rPh sb="12" eb="13">
      <t>ゴ</t>
    </rPh>
    <rPh sb="14" eb="17">
      <t>カイキセイ</t>
    </rPh>
    <rPh sb="17" eb="19">
      <t>カクシン</t>
    </rPh>
    <rPh sb="24" eb="25">
      <t>ドウ</t>
    </rPh>
    <rPh sb="25" eb="26">
      <t>オンナ</t>
    </rPh>
    <rPh sb="27" eb="28">
      <t>ハツ</t>
    </rPh>
    <rPh sb="29" eb="31">
      <t>カンジャ</t>
    </rPh>
    <phoneticPr fontId="1"/>
  </si>
  <si>
    <t>湖南省長沙市</t>
    <rPh sb="0" eb="3">
      <t>コナンショウ</t>
    </rPh>
    <rPh sb="3" eb="5">
      <t>チョウサ</t>
    </rPh>
    <rPh sb="5" eb="6">
      <t>シ</t>
    </rPh>
    <phoneticPr fontId="1"/>
  </si>
  <si>
    <t>福建省三明市三元区</t>
    <rPh sb="0" eb="3">
      <t>フッケンショウ</t>
    </rPh>
    <rPh sb="3" eb="5">
      <t>サンメイ</t>
    </rPh>
    <rPh sb="5" eb="6">
      <t>シ</t>
    </rPh>
    <rPh sb="6" eb="8">
      <t>サンゲン</t>
    </rPh>
    <rPh sb="8" eb="9">
      <t>ク</t>
    </rPh>
    <phoneticPr fontId="1"/>
  </si>
  <si>
    <t>20180105
20180106</t>
    <phoneticPr fontId="1"/>
  </si>
  <si>
    <t>福建HFPC
FIC</t>
    <rPh sb="0" eb="2">
      <t>フッケン</t>
    </rPh>
    <phoneticPr fontId="1"/>
  </si>
  <si>
    <t>軽微～治癒</t>
    <rPh sb="0" eb="2">
      <t>ケイビ</t>
    </rPh>
    <rPh sb="3" eb="5">
      <t>チユ</t>
    </rPh>
    <phoneticPr fontId="1"/>
  </si>
  <si>
    <t>CHPは鳥への暴露歴有としている</t>
    <rPh sb="4" eb="5">
      <t>トリ</t>
    </rPh>
    <rPh sb="7" eb="9">
      <t>バクロ</t>
    </rPh>
    <rPh sb="9" eb="10">
      <t>レキ</t>
    </rPh>
    <rPh sb="10" eb="11">
      <t>アリ</t>
    </rPh>
    <phoneticPr fontId="1"/>
  </si>
  <si>
    <t>福建</t>
    <rPh sb="0" eb="2">
      <t>フッケン</t>
    </rPh>
    <phoneticPr fontId="1"/>
  </si>
  <si>
    <t>広東省広州市白雲区</t>
    <rPh sb="0" eb="3">
      <t>カントンショウ</t>
    </rPh>
    <rPh sb="3" eb="5">
      <t>コウシュウ</t>
    </rPh>
    <rPh sb="5" eb="6">
      <t>シ</t>
    </rPh>
    <rPh sb="6" eb="7">
      <t>シロ</t>
    </rPh>
    <rPh sb="7" eb="8">
      <t>クモ</t>
    </rPh>
    <rPh sb="8" eb="9">
      <t>ク</t>
    </rPh>
    <phoneticPr fontId="1"/>
  </si>
  <si>
    <t>FIC</t>
    <phoneticPr fontId="1"/>
  </si>
  <si>
    <t>重症肺炎患者の通常検査で発見</t>
    <rPh sb="0" eb="2">
      <t>ジュウショウ</t>
    </rPh>
    <rPh sb="2" eb="4">
      <t>ハイエン</t>
    </rPh>
    <rPh sb="4" eb="6">
      <t>カンジャ</t>
    </rPh>
    <rPh sb="7" eb="9">
      <t>ツウジョウ</t>
    </rPh>
    <rPh sb="9" eb="11">
      <t>ケンサ</t>
    </rPh>
    <rPh sb="12" eb="14">
      <t>ハッケン</t>
    </rPh>
    <phoneticPr fontId="1"/>
  </si>
  <si>
    <t>広西自治区来賓市</t>
    <rPh sb="0" eb="2">
      <t>コウセイ</t>
    </rPh>
    <rPh sb="2" eb="5">
      <t>ジチク</t>
    </rPh>
    <rPh sb="5" eb="6">
      <t>ク</t>
    </rPh>
    <rPh sb="7" eb="8">
      <t>シ</t>
    </rPh>
    <phoneticPr fontId="1"/>
  </si>
  <si>
    <t>広西自治区</t>
    <rPh sb="0" eb="2">
      <t>コウセイ</t>
    </rPh>
    <rPh sb="2" eb="5">
      <t>ジチク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</si>
  <si>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</si>
  <si>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重症</t>
    <rPh sb="0" eb="2">
      <t>ジュウショウ</t>
    </rPh>
    <phoneticPr fontId="1"/>
  </si>
  <si>
    <t>20180820
20180821</t>
    <phoneticPr fontId="1"/>
  </si>
  <si>
    <t>CHP
FIC</t>
    <phoneticPr fontId="1"/>
  </si>
  <si>
    <t>広西チワン族自治区河池市</t>
    <phoneticPr fontId="1"/>
  </si>
  <si>
    <t>20181101
20181031</t>
    <phoneticPr fontId="1"/>
  </si>
  <si>
    <t>FIC
マカオ新聞局</t>
    <rPh sb="7" eb="9">
      <t>シンブン</t>
    </rPh>
    <rPh sb="9" eb="10">
      <t>キョク</t>
    </rPh>
    <phoneticPr fontId="1"/>
  </si>
  <si>
    <t>マカオ発表時点では生存、翌日FIC発表時点では死亡</t>
    <phoneticPr fontId="1"/>
  </si>
  <si>
    <t>運転手</t>
    <rPh sb="0" eb="3">
      <t>ウンテンシュ</t>
    </rPh>
    <phoneticPr fontId="1"/>
  </si>
  <si>
    <t>江蘇省蘇州市</t>
    <rPh sb="0" eb="3">
      <t>コウソショウ</t>
    </rPh>
    <rPh sb="3" eb="5">
      <t>ソシュウ</t>
    </rPh>
    <rPh sb="5" eb="6">
      <t>シ</t>
    </rPh>
    <phoneticPr fontId="1"/>
  </si>
  <si>
    <t>重体</t>
    <rPh sb="0" eb="2">
      <t>ジュウタイ</t>
    </rPh>
    <phoneticPr fontId="1"/>
  </si>
  <si>
    <t>20181123
20181123</t>
    <phoneticPr fontId="1"/>
  </si>
  <si>
    <t>FIC
CHP</t>
    <phoneticPr fontId="1"/>
  </si>
  <si>
    <t>江蘇</t>
    <rPh sb="0" eb="2">
      <t>コウソ</t>
    </rPh>
    <phoneticPr fontId="1"/>
  </si>
  <si>
    <t>北京市</t>
    <rPh sb="0" eb="3">
      <t>ペキンシ</t>
    </rPh>
    <phoneticPr fontId="1"/>
  </si>
  <si>
    <t>北京以外</t>
    <rPh sb="0" eb="2">
      <t>ペキン</t>
    </rPh>
    <rPh sb="2" eb="4">
      <t>イガイ</t>
    </rPh>
    <phoneticPr fontId="1"/>
  </si>
  <si>
    <t>20190821
20190821
20190820</t>
    <phoneticPr fontId="1"/>
  </si>
  <si>
    <t>FIC
中新網
北京CDC</t>
    <rPh sb="4" eb="7">
      <t>チュウシンアミ</t>
    </rPh>
    <rPh sb="8" eb="10">
      <t>ペキン</t>
    </rPh>
    <phoneticPr fontId="1"/>
  </si>
  <si>
    <t>北京</t>
    <rPh sb="0" eb="2">
      <t>ペキン</t>
    </rPh>
    <phoneticPr fontId="1"/>
  </si>
  <si>
    <t>外地戸籍の女性が3か月前に来京。発症前に屠殺鳥類（外地産）との接触あり</t>
    <rPh sb="0" eb="2">
      <t>ガイチ</t>
    </rPh>
    <rPh sb="2" eb="4">
      <t>コセキ</t>
    </rPh>
    <rPh sb="5" eb="7">
      <t>ジョセイ</t>
    </rPh>
    <rPh sb="10" eb="11">
      <t>ゲツ</t>
    </rPh>
    <rPh sb="11" eb="12">
      <t>マエ</t>
    </rPh>
    <rPh sb="13" eb="14">
      <t>ライ</t>
    </rPh>
    <rPh sb="14" eb="15">
      <t>キョウ</t>
    </rPh>
    <rPh sb="16" eb="19">
      <t>ハッショウマエ</t>
    </rPh>
    <rPh sb="20" eb="22">
      <t>トサツ</t>
    </rPh>
    <rPh sb="22" eb="24">
      <t>チョウルイ</t>
    </rPh>
    <rPh sb="25" eb="27">
      <t>ガイチ</t>
    </rPh>
    <rPh sb="27" eb="28">
      <t>サン</t>
    </rPh>
    <rPh sb="31" eb="33">
      <t>セッショク</t>
    </rPh>
    <phoneticPr fontId="1"/>
  </si>
  <si>
    <t>江蘇省常州市</t>
    <phoneticPr fontId="1"/>
  </si>
  <si>
    <t>20201216
20201211</t>
    <phoneticPr fontId="1"/>
  </si>
  <si>
    <t>家でニワトリとの接触歴ある農民</t>
    <rPh sb="0" eb="1">
      <t>イエ</t>
    </rPh>
    <rPh sb="8" eb="10">
      <t>セッショク</t>
    </rPh>
    <rPh sb="10" eb="11">
      <t>レキ</t>
    </rPh>
    <rPh sb="13" eb="15">
      <t>ノウミン</t>
    </rPh>
    <phoneticPr fontId="1"/>
  </si>
  <si>
    <t>湖南省永州市寧遠県</t>
    <phoneticPr fontId="1"/>
  </si>
  <si>
    <t>家禽市場が感染源らしい</t>
    <rPh sb="0" eb="2">
      <t>カキン</t>
    </rPh>
    <rPh sb="2" eb="4">
      <t>シジョウ</t>
    </rPh>
    <rPh sb="5" eb="8">
      <t>カンセンゲン</t>
    </rPh>
    <phoneticPr fontId="1"/>
  </si>
  <si>
    <t>呼吸器は外せぬもバイタルは安定</t>
    <rPh sb="0" eb="3">
      <t>コキュウキ</t>
    </rPh>
    <rPh sb="4" eb="5">
      <t>ハズ</t>
    </rPh>
    <rPh sb="13" eb="15">
      <t>アンテイ</t>
    </rPh>
    <phoneticPr fontId="1"/>
  </si>
  <si>
    <t>20201222
20201222</t>
    <phoneticPr fontId="1"/>
  </si>
  <si>
    <t>FIC
新華社</t>
    <rPh sb="4" eb="6">
      <t>シンカ</t>
    </rPh>
    <rPh sb="6" eb="7">
      <t>シャ</t>
    </rPh>
    <phoneticPr fontId="1"/>
  </si>
  <si>
    <t>胡 XX</t>
    <rPh sb="0" eb="1">
      <t>コ</t>
    </rPh>
    <phoneticPr fontId="1"/>
  </si>
  <si>
    <t>不明</t>
    <rPh sb="0" eb="2">
      <t>フメイ</t>
    </rPh>
    <phoneticPr fontId="1"/>
  </si>
  <si>
    <t>安徽省阜陽市</t>
    <rPh sb="3" eb="6">
      <t>フヨウシ</t>
    </rPh>
    <phoneticPr fontId="1"/>
  </si>
  <si>
    <t>重慶市</t>
    <rPh sb="0" eb="2">
      <t>ジュウケイ</t>
    </rPh>
    <rPh sb="2" eb="3">
      <t>シ</t>
    </rPh>
    <phoneticPr fontId="1"/>
  </si>
  <si>
    <t>貴州省黔東南ミャオ族トン族自治州</t>
    <phoneticPr fontId="1"/>
  </si>
  <si>
    <t>20210207
20210126</t>
    <phoneticPr fontId="1"/>
  </si>
  <si>
    <t>新浪中心
CHP</t>
    <rPh sb="0" eb="1">
      <t>シン</t>
    </rPh>
    <rPh sb="1" eb="2">
      <t>ナミ</t>
    </rPh>
    <rPh sb="2" eb="4">
      <t>チュウシン</t>
    </rPh>
    <phoneticPr fontId="1"/>
  </si>
  <si>
    <t>20210221
20210209</t>
    <phoneticPr fontId="1"/>
  </si>
  <si>
    <t>死亡</t>
    <rPh sb="0" eb="2">
      <t>シボウ</t>
    </rPh>
    <phoneticPr fontId="1"/>
  </si>
  <si>
    <t>香港CHPが月報ですっぱ抜いた</t>
    <rPh sb="0" eb="2">
      <t>ホンコン</t>
    </rPh>
    <rPh sb="6" eb="8">
      <t>ゲッポウ</t>
    </rPh>
    <rPh sb="12" eb="13">
      <t>ヌ</t>
    </rPh>
    <phoneticPr fontId="1"/>
  </si>
  <si>
    <t>重慶</t>
    <rPh sb="0" eb="2">
      <t>ジュウケイ</t>
    </rPh>
    <phoneticPr fontId="1"/>
  </si>
  <si>
    <t>重慶</t>
    <rPh sb="0" eb="2">
      <t>ジュウケイ</t>
    </rPh>
    <phoneticPr fontId="1"/>
  </si>
  <si>
    <t>貴州</t>
    <rPh sb="0" eb="2">
      <t>キシュウ</t>
    </rPh>
    <phoneticPr fontId="1"/>
  </si>
  <si>
    <t>20210322
20210323
20210323</t>
    <phoneticPr fontId="1"/>
  </si>
  <si>
    <t>香港Yahoo
FIC
CHP</t>
    <rPh sb="0" eb="2">
      <t>ホンコン</t>
    </rPh>
    <phoneticPr fontId="1"/>
  </si>
  <si>
    <t>広西チワン族自治区河池市</t>
  </si>
  <si>
    <t>広西チワン族自治区河池市</t>
    <phoneticPr fontId="1"/>
  </si>
  <si>
    <t>四川省成都市</t>
    <rPh sb="0" eb="3">
      <t>シセンショウ</t>
    </rPh>
    <rPh sb="3" eb="5">
      <t>セイト</t>
    </rPh>
    <rPh sb="5" eb="6">
      <t>シ</t>
    </rPh>
    <phoneticPr fontId="1"/>
  </si>
  <si>
    <t>女性</t>
    <rPh sb="0" eb="2">
      <t>ジョセイ</t>
    </rPh>
    <phoneticPr fontId="1"/>
  </si>
  <si>
    <t>49歳</t>
    <rPh sb="2" eb="3">
      <t>サイ</t>
    </rPh>
    <phoneticPr fontId="1"/>
  </si>
  <si>
    <t>重篤な状態（20210609）</t>
    <rPh sb="0" eb="2">
      <t>ジュウトク</t>
    </rPh>
    <rPh sb="3" eb="5">
      <t>ジョウタイ</t>
    </rPh>
    <phoneticPr fontId="1"/>
  </si>
  <si>
    <t>20210608
20210609
20210609</t>
    <phoneticPr fontId="1"/>
  </si>
  <si>
    <t>新浪中心
FIC
CHP</t>
    <rPh sb="0" eb="1">
      <t>シン</t>
    </rPh>
    <rPh sb="1" eb="2">
      <t>ナミ</t>
    </rPh>
    <rPh sb="2" eb="4">
      <t>チュウシン</t>
    </rPh>
    <phoneticPr fontId="1"/>
  </si>
  <si>
    <t>四川省巴中市巴州区</t>
    <rPh sb="0" eb="3">
      <t>シセンショウ</t>
    </rPh>
    <rPh sb="3" eb="6">
      <t>バチュウシ</t>
    </rPh>
    <rPh sb="6" eb="9">
      <t>バｚホウク</t>
    </rPh>
    <phoneticPr fontId="1"/>
  </si>
  <si>
    <t>四川省巴中市</t>
    <rPh sb="0" eb="3">
      <t>シセンショウ</t>
    </rPh>
    <rPh sb="3" eb="6">
      <t>バチュウシ</t>
    </rPh>
    <phoneticPr fontId="1"/>
  </si>
  <si>
    <t>重篤な状態（20210715）</t>
    <rPh sb="0" eb="2">
      <t>ジュウトク</t>
    </rPh>
    <rPh sb="3" eb="5">
      <t>ジョウタイ</t>
    </rPh>
    <phoneticPr fontId="1"/>
  </si>
  <si>
    <t>20210715
20210714</t>
    <phoneticPr fontId="1"/>
  </si>
  <si>
    <t>四川省宣漢県</t>
    <phoneticPr fontId="1"/>
  </si>
  <si>
    <t>20210723
20210724</t>
    <phoneticPr fontId="1"/>
  </si>
  <si>
    <t>四川省開江県</t>
    <rPh sb="5" eb="6">
      <t>ケン</t>
    </rPh>
    <phoneticPr fontId="1"/>
  </si>
  <si>
    <t>重慶市潼南区</t>
    <rPh sb="0" eb="2">
      <t>ジュウケイ</t>
    </rPh>
    <rPh sb="2" eb="3">
      <t>シ</t>
    </rPh>
    <phoneticPr fontId="1"/>
  </si>
  <si>
    <t>重篤な状態（20210723）</t>
    <rPh sb="0" eb="2">
      <t>ジュウトク</t>
    </rPh>
    <rPh sb="3" eb="5">
      <t>ジョウタイ</t>
    </rPh>
    <phoneticPr fontId="1"/>
  </si>
  <si>
    <t>死亡</t>
    <rPh sb="0" eb="2">
      <t>シボウ</t>
    </rPh>
    <phoneticPr fontId="1"/>
  </si>
  <si>
    <t>活禽への暴露歴あり</t>
    <rPh sb="0" eb="2">
      <t>カツキン</t>
    </rPh>
    <rPh sb="4" eb="6">
      <t>バクロ</t>
    </rPh>
    <rPh sb="6" eb="7">
      <t>レキ</t>
    </rPh>
    <phoneticPr fontId="1"/>
  </si>
  <si>
    <t>広西チワン族自治区桂林</t>
    <phoneticPr fontId="1"/>
  </si>
  <si>
    <t>四川省宜賓市</t>
    <phoneticPr fontId="1"/>
  </si>
  <si>
    <t>広西自治区桂林</t>
    <phoneticPr fontId="1"/>
  </si>
  <si>
    <t>活禽市場への訪問あり</t>
    <rPh sb="0" eb="2">
      <t>カツキン</t>
    </rPh>
    <rPh sb="2" eb="4">
      <t>シジョウ</t>
    </rPh>
    <rPh sb="6" eb="8">
      <t>ホウモン</t>
    </rPh>
    <phoneticPr fontId="1"/>
  </si>
  <si>
    <t>病死家禽への暴露歴あり</t>
    <rPh sb="0" eb="2">
      <t>ビョウシ</t>
    </rPh>
    <rPh sb="2" eb="4">
      <t>カキン</t>
    </rPh>
    <rPh sb="6" eb="8">
      <t>バクロ</t>
    </rPh>
    <rPh sb="8" eb="9">
      <t>レキ</t>
    </rPh>
    <phoneticPr fontId="1"/>
  </si>
  <si>
    <t>危篤</t>
    <rPh sb="0" eb="2">
      <t>キトク</t>
    </rPh>
    <phoneticPr fontId="1"/>
  </si>
  <si>
    <t>病状は安定</t>
    <rPh sb="0" eb="2">
      <t>ビョウジョウ</t>
    </rPh>
    <rPh sb="3" eb="5">
      <t>アンテイ</t>
    </rPh>
    <phoneticPr fontId="1"/>
  </si>
  <si>
    <t>20210806
20210806</t>
    <phoneticPr fontId="1"/>
  </si>
  <si>
    <t>湖南省郴州市</t>
    <phoneticPr fontId="1"/>
  </si>
  <si>
    <t>重篤な状態（20210811）</t>
    <rPh sb="0" eb="2">
      <t>ジュウトク</t>
    </rPh>
    <rPh sb="3" eb="5">
      <t>ジョウタイ</t>
    </rPh>
    <phoneticPr fontId="1"/>
  </si>
  <si>
    <t>20210810
20210811</t>
    <phoneticPr fontId="1"/>
  </si>
  <si>
    <t>活禽市場への訪問あり。第38号の夫</t>
    <rPh sb="0" eb="2">
      <t>カツキン</t>
    </rPh>
    <rPh sb="2" eb="4">
      <t>シジョウ</t>
    </rPh>
    <rPh sb="6" eb="8">
      <t>ホウモン</t>
    </rPh>
    <rPh sb="11" eb="12">
      <t>ダイ</t>
    </rPh>
    <rPh sb="14" eb="15">
      <t>ゴウ</t>
    </rPh>
    <rPh sb="16" eb="17">
      <t>オット</t>
    </rPh>
    <phoneticPr fontId="1"/>
  </si>
  <si>
    <t>安定</t>
    <rPh sb="0" eb="2">
      <t>アンテイ</t>
    </rPh>
    <phoneticPr fontId="1"/>
  </si>
  <si>
    <t>20210819
20210820</t>
    <phoneticPr fontId="1"/>
  </si>
  <si>
    <t>20210820
20210820</t>
    <phoneticPr fontId="1"/>
  </si>
  <si>
    <t>広東省恵州市博羅県</t>
    <rPh sb="0" eb="3">
      <t>カントンショウ</t>
    </rPh>
    <phoneticPr fontId="1"/>
  </si>
  <si>
    <t>広東省恵州市</t>
    <rPh sb="0" eb="3">
      <t>カントンショウ</t>
    </rPh>
    <phoneticPr fontId="1"/>
  </si>
  <si>
    <t>広東衛健委
FIC</t>
    <rPh sb="0" eb="2">
      <t>カントン</t>
    </rPh>
    <rPh sb="2" eb="5">
      <t>エイケンイ</t>
    </rPh>
    <phoneticPr fontId="1"/>
  </si>
  <si>
    <t>非公開</t>
    <rPh sb="0" eb="3">
      <t>ヒコウカイ</t>
    </rPh>
    <phoneticPr fontId="1"/>
  </si>
  <si>
    <t>広西自治区柳州市</t>
    <phoneticPr fontId="1"/>
  </si>
  <si>
    <t>20210823
20210824</t>
    <phoneticPr fontId="1"/>
  </si>
  <si>
    <t>重篤</t>
    <rPh sb="0" eb="2">
      <t>ジュウトク</t>
    </rPh>
    <phoneticPr fontId="1"/>
  </si>
  <si>
    <t>20210908
20210909</t>
    <phoneticPr fontId="1"/>
  </si>
  <si>
    <t>湖南省永州市</t>
    <rPh sb="3" eb="6">
      <t>ヨンｇｚホウシ</t>
    </rPh>
    <phoneticPr fontId="1"/>
  </si>
  <si>
    <t>活禽市場への訪問あり。</t>
    <rPh sb="0" eb="2">
      <t>カツキン</t>
    </rPh>
    <rPh sb="2" eb="4">
      <t>シジョウ</t>
    </rPh>
    <rPh sb="6" eb="8">
      <t>ホウモン</t>
    </rPh>
    <phoneticPr fontId="1"/>
  </si>
  <si>
    <t>20210917
20210917</t>
    <phoneticPr fontId="1"/>
  </si>
  <si>
    <t>李■富</t>
    <phoneticPr fontId="1"/>
  </si>
  <si>
    <t>53歳</t>
    <rPh sb="2" eb="3">
      <t>サイ</t>
    </rPh>
    <phoneticPr fontId="1"/>
  </si>
  <si>
    <t>広西省柳州市</t>
    <phoneticPr fontId="1"/>
  </si>
  <si>
    <t>東莞市大嶺山鎮</t>
    <rPh sb="0" eb="3">
      <t>トンガンシ</t>
    </rPh>
    <rPh sb="3" eb="5">
      <t>オオミネ</t>
    </rPh>
    <rPh sb="5" eb="6">
      <t>ヤマ</t>
    </rPh>
    <rPh sb="6" eb="7">
      <t>マモル</t>
    </rPh>
    <phoneticPr fontId="1"/>
  </si>
  <si>
    <t>入院中</t>
    <rPh sb="0" eb="3">
      <t>ニュウインチュウ</t>
    </rPh>
    <phoneticPr fontId="1"/>
  </si>
  <si>
    <t>20210922
20210922</t>
    <phoneticPr fontId="1"/>
  </si>
  <si>
    <t>鄧  X</t>
    <rPh sb="0" eb="1">
      <t>トウ</t>
    </rPh>
    <phoneticPr fontId="1"/>
  </si>
  <si>
    <t>広西自治区桂林市</t>
    <phoneticPr fontId="1"/>
  </si>
  <si>
    <t>死亡</t>
    <rPh sb="0" eb="2">
      <t>シボウ</t>
    </rPh>
    <phoneticPr fontId="1"/>
  </si>
  <si>
    <t>20210929
20210929</t>
    <phoneticPr fontId="1"/>
  </si>
  <si>
    <t>重慶市</t>
    <phoneticPr fontId="1"/>
  </si>
  <si>
    <t>20210930
20210930</t>
    <phoneticPr fontId="1"/>
  </si>
  <si>
    <t>湖南省常徳市</t>
    <rPh sb="3" eb="6">
      <t>ジョウトクシ</t>
    </rPh>
    <phoneticPr fontId="1"/>
  </si>
  <si>
    <t>死んだ鳥への暴露歴あり</t>
    <rPh sb="0" eb="1">
      <t>シ</t>
    </rPh>
    <rPh sb="3" eb="4">
      <t>トリ</t>
    </rPh>
    <rPh sb="6" eb="8">
      <t>バクロ</t>
    </rPh>
    <rPh sb="8" eb="9">
      <t>レキ</t>
    </rPh>
    <phoneticPr fontId="1"/>
  </si>
  <si>
    <t>20211018
20211019</t>
    <phoneticPr fontId="1"/>
  </si>
  <si>
    <t>湖南省永州市</t>
    <rPh sb="0" eb="6">
      <t>コナンショウエイシュウシ</t>
    </rPh>
    <phoneticPr fontId="1"/>
  </si>
  <si>
    <t>20211027
20211028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</si>
</sst>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d&quot;日&quot;\ &quot;時点での情報に基づくものです&quot;"/>
    <numFmt numFmtId="178" formatCode="0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34"/>
      <scheme val="minor"/>
    </font>
    <font>
      <b/>
      <sz val="11"/>
      <color rgb="FFFF0000"/>
      <name val="ＭＳ Ｐゴシック"/>
      <family val="3"/>
      <charset val="134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>
      <alignment vertical="center"/>
    </xf>
    <xf numFmtId="0" fontId="7" fillId="0" borderId="13" xfId="0" applyFont="1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0" fillId="0" borderId="3" xfId="0" applyNumberFormat="1" applyBorder="1">
      <alignment vertical="center"/>
    </xf>
    <xf numFmtId="0" fontId="0" fillId="0" borderId="3" xfId="0" applyNumberFormat="1" applyBorder="1" applyAlignment="1">
      <alignment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6" xfId="0" applyNumberFormat="1" applyBorder="1">
      <alignment vertical="center"/>
    </xf>
    <xf numFmtId="0" fontId="0" fillId="0" borderId="46" xfId="0" applyBorder="1" applyAlignment="1">
      <alignment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7" xfId="0" applyFont="1" applyBorder="1">
      <alignment vertical="center"/>
    </xf>
    <xf numFmtId="0" fontId="0" fillId="0" borderId="47" xfId="0" applyBorder="1" applyAlignment="1">
      <alignment vertical="center" wrapText="1"/>
    </xf>
    <xf numFmtId="0" fontId="0" fillId="2" borderId="44" xfId="0" applyFill="1" applyBorder="1">
      <alignment vertical="center"/>
    </xf>
    <xf numFmtId="0" fontId="7" fillId="2" borderId="13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6" xfId="0" applyFill="1" applyBorder="1" applyAlignment="1">
      <alignment vertical="center" wrapText="1"/>
    </xf>
    <xf numFmtId="0" fontId="0" fillId="2" borderId="46" xfId="0" applyNumberFormat="1" applyFill="1" applyBorder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45" xfId="0" applyFont="1" applyFill="1" applyBorder="1">
      <alignment vertical="center"/>
    </xf>
    <xf numFmtId="0" fontId="4" fillId="2" borderId="46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2" borderId="47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4" fillId="2" borderId="19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 applyAlignment="1">
      <alignment vertical="center" wrapText="1"/>
    </xf>
    <xf numFmtId="0" fontId="0" fillId="2" borderId="23" xfId="0" applyFill="1" applyBorder="1">
      <alignment vertical="center"/>
    </xf>
    <xf numFmtId="0" fontId="0" fillId="2" borderId="23" xfId="0" applyNumberFormat="1" applyFill="1" applyBorder="1">
      <alignment vertical="center"/>
    </xf>
    <xf numFmtId="0" fontId="6" fillId="2" borderId="23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vertical="center" wrapText="1"/>
    </xf>
    <xf numFmtId="0" fontId="4" fillId="2" borderId="35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13" fillId="0" borderId="24" xfId="0" applyFont="1" applyBorder="1">
      <alignment vertical="center"/>
    </xf>
    <xf numFmtId="0" fontId="13" fillId="0" borderId="29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9" xfId="0" applyFont="1" applyBorder="1">
      <alignment vertical="center"/>
    </xf>
    <xf numFmtId="0" fontId="15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63"/>
  <sheetViews>
    <sheetView tabSelected="1" view="pageBreakPreview" topLeftCell="B1" zoomScale="85" zoomScaleNormal="100" zoomScaleSheetLayoutView="85" workbookViewId="0">
      <pane xSplit="5" ySplit="9" topLeftCell="H10" activePane="bottomRight" state="frozen"/>
      <selection activeCell="B1" sqref="B1"/>
      <selection pane="topRight" activeCell="F1" sqref="F1"/>
      <selection pane="bottomLeft" activeCell="B10" sqref="B10"/>
      <selection pane="bottomRight" activeCell="E2" sqref="E2"/>
    </sheetView>
  </sheetViews>
  <sheetFormatPr defaultRowHeight="13" x14ac:dyDescent="0.2"/>
  <cols>
    <col min="1" max="1" width="4.81640625" customWidth="1"/>
    <col min="2" max="2" width="3.81640625" bestFit="1" customWidth="1"/>
    <col min="3" max="3" width="3.81640625" customWidth="1"/>
    <col min="4" max="4" width="5" bestFit="1" customWidth="1"/>
    <col min="5" max="5" width="4.90625" bestFit="1" customWidth="1"/>
    <col min="6" max="6" width="6.81640625" bestFit="1" customWidth="1"/>
    <col min="7" max="7" width="34.1796875" bestFit="1" customWidth="1"/>
    <col min="8" max="8" width="19" bestFit="1" customWidth="1"/>
    <col min="9" max="9" width="9.81640625" style="37" bestFit="1" customWidth="1"/>
    <col min="10" max="10" width="9.90625" style="37" bestFit="1" customWidth="1"/>
    <col min="11" max="11" width="9.81640625" style="37" bestFit="1" customWidth="1"/>
    <col min="12" max="12" width="9.1796875" style="37" bestFit="1" customWidth="1"/>
    <col min="13" max="13" width="10" style="37" bestFit="1" customWidth="1"/>
    <col min="14" max="14" width="36.54296875" style="12" customWidth="1"/>
    <col min="15" max="15" width="24.6328125" style="12" customWidth="1"/>
    <col min="16" max="16" width="4.90625" style="15" bestFit="1" customWidth="1"/>
    <col min="17" max="17" width="9.90625" bestFit="1" customWidth="1"/>
    <col min="18" max="18" width="12.81640625" style="14" customWidth="1"/>
    <col min="19" max="19" width="3.08984375" customWidth="1"/>
    <col min="20" max="20" width="8.90625" bestFit="1" customWidth="1"/>
    <col min="21" max="22" width="6.81640625" bestFit="1" customWidth="1"/>
    <col min="23" max="23" width="6.81640625" customWidth="1"/>
    <col min="24" max="25" width="6.81640625" bestFit="1" customWidth="1"/>
    <col min="26" max="33" width="6.81640625" customWidth="1"/>
    <col min="34" max="34" width="2.08984375" bestFit="1" customWidth="1"/>
    <col min="35" max="35" width="3.08984375" customWidth="1"/>
    <col min="36" max="36" width="7.81640625" bestFit="1" customWidth="1"/>
    <col min="37" max="38" width="6.81640625" bestFit="1" customWidth="1"/>
    <col min="39" max="39" width="6.81640625" customWidth="1"/>
    <col min="40" max="41" width="6.81640625" bestFit="1" customWidth="1"/>
    <col min="42" max="49" width="6.81640625" customWidth="1"/>
    <col min="50" max="50" width="2.08984375" bestFit="1" customWidth="1"/>
  </cols>
  <sheetData>
    <row r="1" spans="2:51" x14ac:dyDescent="0.2">
      <c r="B1" s="116" t="s">
        <v>13</v>
      </c>
      <c r="C1" s="116"/>
      <c r="D1" s="116"/>
      <c r="E1" s="117">
        <v>44496</v>
      </c>
      <c r="F1" s="117"/>
      <c r="G1" s="117"/>
    </row>
    <row r="2" spans="2:51" x14ac:dyDescent="0.2">
      <c r="O2" s="118" t="s">
        <v>15</v>
      </c>
      <c r="P2" s="118"/>
      <c r="Q2" s="118"/>
      <c r="R2" s="118"/>
    </row>
    <row r="3" spans="2:51" x14ac:dyDescent="0.2">
      <c r="O3" s="118" t="s">
        <v>14</v>
      </c>
      <c r="P3" s="118"/>
      <c r="Q3" s="118"/>
      <c r="R3" s="118"/>
    </row>
    <row r="4" spans="2:51" x14ac:dyDescent="0.2">
      <c r="B4" s="115" t="s">
        <v>101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T4" s="115" t="s">
        <v>102</v>
      </c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2:51" x14ac:dyDescent="0.2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2:51" ht="17" thickBot="1" x14ac:dyDescent="0.25">
      <c r="F6" t="s">
        <v>16</v>
      </c>
      <c r="G6" s="130">
        <f>+E1</f>
        <v>44496</v>
      </c>
      <c r="H6" s="130"/>
      <c r="I6" s="130"/>
      <c r="T6" s="131" t="s">
        <v>46</v>
      </c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J6" s="131" t="s">
        <v>47</v>
      </c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</row>
    <row r="7" spans="2:51" ht="13.25" customHeight="1" thickBot="1" x14ac:dyDescent="0.25">
      <c r="G7" s="30"/>
      <c r="T7" s="127">
        <f>SUM(U9:AH9)</f>
        <v>49</v>
      </c>
      <c r="U7" s="124" t="s">
        <v>168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6"/>
      <c r="AJ7" s="127">
        <f>SUM(AK9:AX9)</f>
        <v>12</v>
      </c>
      <c r="AK7" s="124" t="s">
        <v>20</v>
      </c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6"/>
    </row>
    <row r="8" spans="2:51" ht="12.75" customHeight="1" x14ac:dyDescent="0.2">
      <c r="B8" s="113" t="s">
        <v>12</v>
      </c>
      <c r="C8" s="47"/>
      <c r="D8" s="120" t="s">
        <v>6</v>
      </c>
      <c r="E8" s="119"/>
      <c r="F8" s="119"/>
      <c r="G8" s="119" t="s">
        <v>10</v>
      </c>
      <c r="H8" s="119" t="s">
        <v>0</v>
      </c>
      <c r="I8" s="119"/>
      <c r="J8" s="42"/>
      <c r="K8" s="42"/>
      <c r="L8" s="42"/>
      <c r="M8" s="42"/>
      <c r="N8" s="122" t="s">
        <v>4</v>
      </c>
      <c r="O8" s="122" t="s">
        <v>11</v>
      </c>
      <c r="P8" s="122" t="s">
        <v>45</v>
      </c>
      <c r="Q8" s="132" t="s">
        <v>5</v>
      </c>
      <c r="R8" s="133"/>
      <c r="T8" s="128"/>
      <c r="U8" s="21" t="s">
        <v>36</v>
      </c>
      <c r="V8" s="22" t="s">
        <v>17</v>
      </c>
      <c r="W8" s="22" t="s">
        <v>125</v>
      </c>
      <c r="X8" s="22" t="s">
        <v>39</v>
      </c>
      <c r="Y8" s="22" t="s">
        <v>18</v>
      </c>
      <c r="Z8" s="22" t="s">
        <v>163</v>
      </c>
      <c r="AA8" s="22" t="s">
        <v>84</v>
      </c>
      <c r="AB8" s="22" t="s">
        <v>85</v>
      </c>
      <c r="AC8" s="22" t="s">
        <v>88</v>
      </c>
      <c r="AD8" s="22" t="s">
        <v>144</v>
      </c>
      <c r="AE8" s="22" t="s">
        <v>188</v>
      </c>
      <c r="AF8" s="22" t="s">
        <v>190</v>
      </c>
      <c r="AG8" s="22" t="s">
        <v>168</v>
      </c>
      <c r="AH8" s="23"/>
      <c r="AJ8" s="128"/>
      <c r="AK8" s="21" t="s">
        <v>36</v>
      </c>
      <c r="AL8" s="22" t="s">
        <v>17</v>
      </c>
      <c r="AM8" s="22" t="s">
        <v>125</v>
      </c>
      <c r="AN8" s="22" t="s">
        <v>39</v>
      </c>
      <c r="AO8" s="22" t="s">
        <v>18</v>
      </c>
      <c r="AP8" s="22" t="s">
        <v>163</v>
      </c>
      <c r="AQ8" s="22" t="s">
        <v>84</v>
      </c>
      <c r="AR8" s="22" t="s">
        <v>85</v>
      </c>
      <c r="AS8" s="22" t="s">
        <v>88</v>
      </c>
      <c r="AT8" s="22" t="s">
        <v>144</v>
      </c>
      <c r="AU8" s="22" t="s">
        <v>189</v>
      </c>
      <c r="AV8" s="22" t="s">
        <v>190</v>
      </c>
      <c r="AW8" s="22" t="s">
        <v>168</v>
      </c>
      <c r="AX8" s="23"/>
    </row>
    <row r="9" spans="2:51" ht="31.5" customHeight="1" thickBot="1" x14ac:dyDescent="0.25">
      <c r="B9" s="114"/>
      <c r="C9" s="48"/>
      <c r="D9" s="32" t="s">
        <v>7</v>
      </c>
      <c r="E9" s="19" t="s">
        <v>9</v>
      </c>
      <c r="F9" s="19" t="s">
        <v>8</v>
      </c>
      <c r="G9" s="121"/>
      <c r="H9" s="19" t="s">
        <v>1</v>
      </c>
      <c r="I9" s="38" t="s">
        <v>2</v>
      </c>
      <c r="J9" s="38" t="s">
        <v>3</v>
      </c>
      <c r="K9" s="38" t="s">
        <v>19</v>
      </c>
      <c r="L9" s="38" t="s">
        <v>27</v>
      </c>
      <c r="M9" s="38" t="s">
        <v>31</v>
      </c>
      <c r="N9" s="123"/>
      <c r="O9" s="123"/>
      <c r="P9" s="121"/>
      <c r="Q9" s="1" t="s">
        <v>2</v>
      </c>
      <c r="R9" s="46" t="s">
        <v>130</v>
      </c>
      <c r="T9" s="129"/>
      <c r="U9" s="108">
        <f>SUM(U10:U63)</f>
        <v>6</v>
      </c>
      <c r="V9" s="109">
        <f>SUM(V10:V63)</f>
        <v>9</v>
      </c>
      <c r="W9" s="109">
        <f>SUM(W10:W63)</f>
        <v>10</v>
      </c>
      <c r="X9" s="109">
        <f>SUM(X10:X63)</f>
        <v>2</v>
      </c>
      <c r="Y9" s="109">
        <f>SUM(Y10:Y63)</f>
        <v>1</v>
      </c>
      <c r="Z9" s="109">
        <f>SUM(Z10:Z63)</f>
        <v>2</v>
      </c>
      <c r="AA9" s="109">
        <f>SUM(AA10:AA63)</f>
        <v>1</v>
      </c>
      <c r="AB9" s="109">
        <f>SUM(AB10:AB63)</f>
        <v>10</v>
      </c>
      <c r="AC9" s="109">
        <f>SUM(AC10:AC63)</f>
        <v>2</v>
      </c>
      <c r="AD9" s="109">
        <f>SUM(AD10:AD63)</f>
        <v>1</v>
      </c>
      <c r="AE9" s="109">
        <f>SUM(AE10:AE63)</f>
        <v>3</v>
      </c>
      <c r="AF9" s="109">
        <f>SUM(AF10:AF63)</f>
        <v>1</v>
      </c>
      <c r="AG9" s="109">
        <f>SUM(AG10:AG63)</f>
        <v>1</v>
      </c>
      <c r="AH9" s="20">
        <f>SUM(AH10:AH63)</f>
        <v>0</v>
      </c>
      <c r="AJ9" s="129"/>
      <c r="AK9" s="110">
        <f>SUM(AK10:AK63)</f>
        <v>2</v>
      </c>
      <c r="AL9" s="111">
        <f>SUM(AL10:AL63)</f>
        <v>1</v>
      </c>
      <c r="AM9" s="111">
        <f>SUM(AM10:AM63)</f>
        <v>2</v>
      </c>
      <c r="AN9" s="111">
        <f>SUM(AN10:AN63)</f>
        <v>2</v>
      </c>
      <c r="AO9" s="111">
        <f>SUM(AO10:AO63)</f>
        <v>1</v>
      </c>
      <c r="AP9" s="111">
        <f>SUM(AP10:AP63)</f>
        <v>1</v>
      </c>
      <c r="AQ9" s="111">
        <f>SUM(AQ10:AQ63)</f>
        <v>0</v>
      </c>
      <c r="AR9" s="111">
        <f>SUM(AR10:AR63)</f>
        <v>1</v>
      </c>
      <c r="AS9" s="111">
        <f>SUM(AS10:AS63)</f>
        <v>0</v>
      </c>
      <c r="AT9" s="111">
        <f>SUM(AT10:AT63)</f>
        <v>0</v>
      </c>
      <c r="AU9" s="111">
        <f>SUM(AU10:AU63)</f>
        <v>1</v>
      </c>
      <c r="AV9" s="111">
        <f>SUM(AV10:AV63)</f>
        <v>1</v>
      </c>
      <c r="AW9" s="111">
        <f>SUM(AW10:AW63)</f>
        <v>0</v>
      </c>
      <c r="AX9" s="20">
        <f>SUM(AX10:AX63)</f>
        <v>0</v>
      </c>
    </row>
    <row r="10" spans="2:51" ht="13.5" thickTop="1" x14ac:dyDescent="0.2">
      <c r="B10" s="5"/>
      <c r="C10" s="5"/>
      <c r="D10" s="8"/>
      <c r="E10" s="2"/>
      <c r="F10" s="2"/>
      <c r="G10" s="2"/>
      <c r="H10" s="2"/>
      <c r="I10" s="39"/>
      <c r="J10" s="39"/>
      <c r="K10" s="39"/>
      <c r="L10" s="39"/>
      <c r="M10" s="39"/>
      <c r="N10" s="13"/>
      <c r="O10" s="13"/>
      <c r="P10" s="16"/>
      <c r="Q10" s="13"/>
      <c r="R10" s="101"/>
      <c r="T10" s="30"/>
      <c r="U10" s="24"/>
      <c r="V10" s="25"/>
      <c r="W10" s="25"/>
      <c r="X10" s="25"/>
      <c r="Y10" s="34"/>
      <c r="Z10" s="34"/>
      <c r="AA10" s="34"/>
      <c r="AB10" s="34"/>
      <c r="AC10" s="34"/>
      <c r="AD10" s="34"/>
      <c r="AE10" s="34"/>
      <c r="AF10" s="34"/>
      <c r="AG10" s="34"/>
      <c r="AH10" s="26"/>
      <c r="AJ10" s="30">
        <f t="shared" ref="AJ10:AJ63" si="0">SUM(AK10:AX10)</f>
        <v>0</v>
      </c>
      <c r="AK10" s="24"/>
      <c r="AL10" s="25"/>
      <c r="AM10" s="25"/>
      <c r="AN10" s="25"/>
      <c r="AO10" s="34"/>
      <c r="AP10" s="34"/>
      <c r="AQ10" s="34"/>
      <c r="AR10" s="34"/>
      <c r="AS10" s="34"/>
      <c r="AT10" s="34"/>
      <c r="AU10" s="34"/>
      <c r="AV10" s="34"/>
      <c r="AW10" s="34"/>
      <c r="AX10" s="26"/>
    </row>
    <row r="11" spans="2:51" hidden="1" x14ac:dyDescent="0.2">
      <c r="B11" s="49"/>
      <c r="C11" s="49"/>
      <c r="D11" s="50"/>
      <c r="E11" s="51"/>
      <c r="F11" s="51"/>
      <c r="G11" s="51"/>
      <c r="H11" s="51"/>
      <c r="I11" s="52"/>
      <c r="J11" s="52"/>
      <c r="K11" s="52"/>
      <c r="L11" s="52"/>
      <c r="M11" s="52"/>
      <c r="N11" s="53"/>
      <c r="O11" s="53"/>
      <c r="P11" s="54"/>
      <c r="Q11" s="51"/>
      <c r="R11" s="55"/>
      <c r="T11" s="30">
        <f>SUM(U11:AH11)</f>
        <v>0</v>
      </c>
      <c r="U11" s="56"/>
      <c r="V11" s="57"/>
      <c r="W11" s="57"/>
      <c r="X11" s="57"/>
      <c r="Y11" s="58"/>
      <c r="Z11" s="58"/>
      <c r="AA11" s="58"/>
      <c r="AB11" s="58"/>
      <c r="AC11" s="58"/>
      <c r="AD11" s="58"/>
      <c r="AE11" s="58"/>
      <c r="AF11" s="58"/>
      <c r="AG11" s="58"/>
      <c r="AH11" s="59"/>
      <c r="AJ11" s="30"/>
      <c r="AK11" s="56"/>
      <c r="AL11" s="57"/>
      <c r="AM11" s="57"/>
      <c r="AN11" s="57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2:51" hidden="1" x14ac:dyDescent="0.2">
      <c r="B12" s="49"/>
      <c r="C12" s="49"/>
      <c r="D12" s="50"/>
      <c r="E12" s="51"/>
      <c r="F12" s="51"/>
      <c r="G12" s="51"/>
      <c r="H12" s="51"/>
      <c r="I12" s="52"/>
      <c r="J12" s="52"/>
      <c r="K12" s="52"/>
      <c r="L12" s="52"/>
      <c r="M12" s="52"/>
      <c r="N12" s="53"/>
      <c r="O12" s="53"/>
      <c r="P12" s="54"/>
      <c r="Q12" s="51"/>
      <c r="R12" s="55"/>
      <c r="T12" s="30"/>
      <c r="U12" s="56"/>
      <c r="V12" s="57"/>
      <c r="W12" s="57"/>
      <c r="X12" s="57"/>
      <c r="Y12" s="58"/>
      <c r="Z12" s="58"/>
      <c r="AA12" s="58"/>
      <c r="AB12" s="58"/>
      <c r="AC12" s="58"/>
      <c r="AD12" s="58"/>
      <c r="AE12" s="58"/>
      <c r="AF12" s="58"/>
      <c r="AG12" s="58"/>
      <c r="AH12" s="59"/>
      <c r="AJ12" s="30"/>
      <c r="AK12" s="56"/>
      <c r="AL12" s="57"/>
      <c r="AM12" s="57"/>
      <c r="AN12" s="57"/>
      <c r="AO12" s="58"/>
      <c r="AP12" s="58"/>
      <c r="AQ12" s="58"/>
      <c r="AR12" s="58"/>
      <c r="AS12" s="58"/>
      <c r="AT12" s="58"/>
      <c r="AU12" s="58"/>
      <c r="AV12" s="58"/>
      <c r="AW12" s="58"/>
      <c r="AX12" s="59"/>
    </row>
    <row r="13" spans="2:51" hidden="1" x14ac:dyDescent="0.2">
      <c r="B13" s="49"/>
      <c r="C13" s="49"/>
      <c r="D13" s="50"/>
      <c r="E13" s="51"/>
      <c r="F13" s="51"/>
      <c r="G13" s="51"/>
      <c r="H13" s="51"/>
      <c r="I13" s="52"/>
      <c r="J13" s="52"/>
      <c r="K13" s="52"/>
      <c r="L13" s="52"/>
      <c r="M13" s="52"/>
      <c r="N13" s="53"/>
      <c r="O13" s="53"/>
      <c r="P13" s="54"/>
      <c r="Q13" s="102"/>
      <c r="R13" s="103"/>
      <c r="T13" s="30"/>
      <c r="U13" s="56"/>
      <c r="V13" s="57"/>
      <c r="W13" s="57"/>
      <c r="X13" s="57"/>
      <c r="Y13" s="58"/>
      <c r="Z13" s="58"/>
      <c r="AA13" s="58"/>
      <c r="AB13" s="58"/>
      <c r="AC13" s="58"/>
      <c r="AD13" s="58"/>
      <c r="AE13" s="58"/>
      <c r="AF13" s="58"/>
      <c r="AG13" s="58"/>
      <c r="AH13" s="59"/>
      <c r="AJ13" s="30"/>
      <c r="AK13" s="56"/>
      <c r="AL13" s="57"/>
      <c r="AM13" s="57"/>
      <c r="AN13" s="57"/>
      <c r="AO13" s="58"/>
      <c r="AP13" s="58"/>
      <c r="AQ13" s="58"/>
      <c r="AR13" s="58"/>
      <c r="AS13" s="58"/>
      <c r="AT13" s="58"/>
      <c r="AU13" s="58"/>
      <c r="AV13" s="58"/>
      <c r="AW13" s="58"/>
      <c r="AX13" s="59"/>
    </row>
    <row r="14" spans="2:51" ht="28.5" customHeight="1" x14ac:dyDescent="0.2">
      <c r="B14" s="49"/>
      <c r="C14" s="49"/>
      <c r="D14" s="50"/>
      <c r="E14" s="51"/>
      <c r="F14" s="51"/>
      <c r="G14" s="51"/>
      <c r="H14" s="51"/>
      <c r="I14" s="52"/>
      <c r="J14" s="52"/>
      <c r="K14" s="52"/>
      <c r="L14" s="52"/>
      <c r="M14" s="52"/>
      <c r="N14" s="53"/>
      <c r="O14" s="53"/>
      <c r="P14" s="54"/>
      <c r="Q14" s="102"/>
      <c r="R14" s="103"/>
      <c r="T14" s="30"/>
      <c r="U14" s="56"/>
      <c r="V14" s="58"/>
      <c r="W14" s="57"/>
      <c r="X14" s="57"/>
      <c r="Y14" s="58"/>
      <c r="Z14" s="58"/>
      <c r="AA14" s="58"/>
      <c r="AB14" s="58"/>
      <c r="AC14" s="58"/>
      <c r="AD14" s="58"/>
      <c r="AE14" s="58"/>
      <c r="AF14" s="58"/>
      <c r="AG14" s="58"/>
      <c r="AH14" s="59"/>
      <c r="AJ14" s="30"/>
      <c r="AK14" s="56"/>
      <c r="AL14" s="57"/>
      <c r="AM14" s="57"/>
      <c r="AN14" s="57"/>
      <c r="AO14" s="58"/>
      <c r="AP14" s="58"/>
      <c r="AQ14" s="58"/>
      <c r="AR14" s="58"/>
      <c r="AS14" s="58"/>
      <c r="AT14" s="58"/>
      <c r="AU14" s="58"/>
      <c r="AV14" s="58"/>
      <c r="AW14" s="58"/>
      <c r="AX14" s="59"/>
    </row>
    <row r="15" spans="2:51" ht="28.5" customHeight="1" x14ac:dyDescent="0.2">
      <c r="B15" s="49">
        <v>49</v>
      </c>
      <c r="C15" s="49">
        <v>1</v>
      </c>
      <c r="D15" s="50">
        <v>66</v>
      </c>
      <c r="E15" s="51" t="s">
        <v>21</v>
      </c>
      <c r="F15" s="51" t="s">
        <v>52</v>
      </c>
      <c r="G15" s="51" t="s">
        <v>253</v>
      </c>
      <c r="H15" s="51" t="s">
        <v>253</v>
      </c>
      <c r="I15" s="52"/>
      <c r="J15" s="52">
        <v>20210925</v>
      </c>
      <c r="K15" s="52">
        <v>20210927</v>
      </c>
      <c r="L15" s="52"/>
      <c r="M15" s="52"/>
      <c r="N15" s="53" t="s">
        <v>150</v>
      </c>
      <c r="O15" s="53" t="s">
        <v>24</v>
      </c>
      <c r="P15" s="54"/>
      <c r="Q15" s="106" t="s">
        <v>254</v>
      </c>
      <c r="R15" s="107" t="s">
        <v>153</v>
      </c>
      <c r="T15" s="30"/>
      <c r="U15" s="56"/>
      <c r="V15" s="58"/>
      <c r="W15" s="57"/>
      <c r="X15" s="57"/>
      <c r="Y15" s="58"/>
      <c r="Z15" s="58"/>
      <c r="AA15" s="58"/>
      <c r="AB15" s="58">
        <v>1</v>
      </c>
      <c r="AC15" s="58"/>
      <c r="AD15" s="58"/>
      <c r="AE15" s="58"/>
      <c r="AF15" s="58"/>
      <c r="AG15" s="58"/>
      <c r="AH15" s="59"/>
      <c r="AJ15" s="30"/>
      <c r="AK15" s="56"/>
      <c r="AL15" s="57"/>
      <c r="AM15" s="57"/>
      <c r="AN15" s="57"/>
      <c r="AO15" s="58"/>
      <c r="AP15" s="58"/>
      <c r="AQ15" s="58"/>
      <c r="AR15" s="58"/>
      <c r="AS15" s="58"/>
      <c r="AT15" s="58"/>
      <c r="AU15" s="58"/>
      <c r="AV15" s="58"/>
      <c r="AW15" s="58"/>
      <c r="AX15" s="59"/>
    </row>
    <row r="16" spans="2:51" ht="26" x14ac:dyDescent="0.2">
      <c r="B16" s="49">
        <v>48</v>
      </c>
      <c r="C16" s="49">
        <v>1</v>
      </c>
      <c r="D16" s="50">
        <v>60</v>
      </c>
      <c r="E16" s="51" t="s">
        <v>49</v>
      </c>
      <c r="F16" s="51" t="s">
        <v>52</v>
      </c>
      <c r="G16" s="51" t="s">
        <v>250</v>
      </c>
      <c r="H16" s="51" t="s">
        <v>250</v>
      </c>
      <c r="I16" s="52"/>
      <c r="J16" s="52">
        <v>20211003</v>
      </c>
      <c r="K16" s="52">
        <v>20211013</v>
      </c>
      <c r="L16" s="52"/>
      <c r="M16" s="52"/>
      <c r="N16" s="53" t="s">
        <v>251</v>
      </c>
      <c r="O16" s="53" t="s">
        <v>24</v>
      </c>
      <c r="P16" s="54"/>
      <c r="Q16" s="106" t="s">
        <v>252</v>
      </c>
      <c r="R16" s="107" t="s">
        <v>153</v>
      </c>
      <c r="T16" s="30"/>
      <c r="U16" s="56"/>
      <c r="V16" s="57"/>
      <c r="W16" s="57"/>
      <c r="X16" s="57"/>
      <c r="Y16" s="58"/>
      <c r="Z16" s="58"/>
      <c r="AA16" s="58"/>
      <c r="AB16" s="58">
        <v>1</v>
      </c>
      <c r="AC16" s="58"/>
      <c r="AD16" s="58"/>
      <c r="AE16" s="58"/>
      <c r="AF16" s="58"/>
      <c r="AG16" s="58"/>
      <c r="AH16" s="59"/>
      <c r="AJ16" s="30"/>
      <c r="AK16" s="56"/>
      <c r="AL16" s="57"/>
      <c r="AM16" s="57"/>
      <c r="AN16" s="57"/>
      <c r="AO16" s="58"/>
      <c r="AP16" s="58"/>
      <c r="AQ16" s="58"/>
      <c r="AR16" s="58"/>
      <c r="AS16" s="58"/>
      <c r="AT16" s="58"/>
      <c r="AU16" s="58"/>
      <c r="AV16" s="58"/>
      <c r="AW16" s="58"/>
      <c r="AX16" s="59"/>
    </row>
    <row r="17" spans="2:50" ht="28.5" customHeight="1" x14ac:dyDescent="0.2">
      <c r="B17" s="49">
        <v>47</v>
      </c>
      <c r="C17" s="49">
        <v>1</v>
      </c>
      <c r="D17" s="50">
        <v>72</v>
      </c>
      <c r="E17" s="51" t="s">
        <v>21</v>
      </c>
      <c r="F17" s="51" t="s">
        <v>52</v>
      </c>
      <c r="G17" s="51" t="s">
        <v>245</v>
      </c>
      <c r="H17" s="51" t="s">
        <v>245</v>
      </c>
      <c r="I17" s="52"/>
      <c r="J17" s="52">
        <v>20210916</v>
      </c>
      <c r="K17" s="52">
        <v>20210919</v>
      </c>
      <c r="L17" s="52"/>
      <c r="M17" s="52"/>
      <c r="N17" s="53" t="s">
        <v>150</v>
      </c>
      <c r="O17" s="53" t="s">
        <v>233</v>
      </c>
      <c r="P17" s="54"/>
      <c r="Q17" s="106" t="s">
        <v>249</v>
      </c>
      <c r="R17" s="107" t="s">
        <v>153</v>
      </c>
      <c r="T17" s="30"/>
      <c r="U17" s="56"/>
      <c r="V17" s="58"/>
      <c r="W17" s="57">
        <v>1</v>
      </c>
      <c r="X17" s="57"/>
      <c r="Y17" s="58"/>
      <c r="Z17" s="58"/>
      <c r="AA17" s="58"/>
      <c r="AB17" s="58"/>
      <c r="AC17" s="58"/>
      <c r="AD17" s="58"/>
      <c r="AE17" s="58"/>
      <c r="AF17" s="58"/>
      <c r="AG17" s="58"/>
      <c r="AH17" s="59"/>
      <c r="AJ17" s="30"/>
      <c r="AK17" s="56"/>
      <c r="AL17" s="57"/>
      <c r="AM17" s="57"/>
      <c r="AN17" s="57"/>
      <c r="AO17" s="58"/>
      <c r="AP17" s="58"/>
      <c r="AQ17" s="58"/>
      <c r="AR17" s="58"/>
      <c r="AS17" s="58"/>
      <c r="AT17" s="58"/>
      <c r="AU17" s="58"/>
      <c r="AV17" s="58"/>
      <c r="AW17" s="58"/>
      <c r="AX17" s="59"/>
    </row>
    <row r="18" spans="2:50" ht="28.5" customHeight="1" x14ac:dyDescent="0.2">
      <c r="B18" s="49">
        <v>46</v>
      </c>
      <c r="C18" s="49">
        <v>1</v>
      </c>
      <c r="D18" s="50">
        <v>55</v>
      </c>
      <c r="E18" s="51" t="s">
        <v>21</v>
      </c>
      <c r="F18" s="51" t="s">
        <v>52</v>
      </c>
      <c r="G18" s="51" t="s">
        <v>248</v>
      </c>
      <c r="H18" s="51" t="s">
        <v>248</v>
      </c>
      <c r="I18" s="52"/>
      <c r="J18" s="52">
        <v>20210823</v>
      </c>
      <c r="K18" s="52">
        <v>20210830</v>
      </c>
      <c r="L18" s="52"/>
      <c r="M18" s="52"/>
      <c r="N18" s="53" t="s">
        <v>236</v>
      </c>
      <c r="O18" s="53" t="s">
        <v>246</v>
      </c>
      <c r="P18" s="54"/>
      <c r="Q18" s="106" t="s">
        <v>249</v>
      </c>
      <c r="R18" s="107" t="s">
        <v>153</v>
      </c>
      <c r="T18" s="30"/>
      <c r="U18" s="56"/>
      <c r="V18" s="58"/>
      <c r="W18" s="57"/>
      <c r="X18" s="57"/>
      <c r="Y18" s="58"/>
      <c r="Z18" s="58"/>
      <c r="AA18" s="58"/>
      <c r="AB18" s="58"/>
      <c r="AC18" s="58"/>
      <c r="AD18" s="58"/>
      <c r="AE18" s="58">
        <v>1</v>
      </c>
      <c r="AF18" s="58"/>
      <c r="AG18" s="58"/>
      <c r="AH18" s="59"/>
      <c r="AJ18" s="30"/>
      <c r="AK18" s="56"/>
      <c r="AL18" s="57"/>
      <c r="AM18" s="57"/>
      <c r="AN18" s="57"/>
      <c r="AO18" s="58"/>
      <c r="AP18" s="58"/>
      <c r="AQ18" s="58"/>
      <c r="AR18" s="58"/>
      <c r="AS18" s="58"/>
      <c r="AT18" s="58"/>
      <c r="AU18" s="58">
        <v>1</v>
      </c>
      <c r="AV18" s="58"/>
      <c r="AW18" s="58"/>
      <c r="AX18" s="59"/>
    </row>
    <row r="19" spans="2:50" ht="28.5" customHeight="1" x14ac:dyDescent="0.2">
      <c r="B19" s="49">
        <v>45</v>
      </c>
      <c r="C19" s="49">
        <v>1</v>
      </c>
      <c r="D19" s="50" t="s">
        <v>57</v>
      </c>
      <c r="E19" s="51" t="s">
        <v>49</v>
      </c>
      <c r="F19" s="51" t="s">
        <v>52</v>
      </c>
      <c r="G19" s="51" t="s">
        <v>245</v>
      </c>
      <c r="H19" s="51" t="s">
        <v>245</v>
      </c>
      <c r="I19" s="52"/>
      <c r="J19" s="52">
        <v>20210814</v>
      </c>
      <c r="K19" s="52">
        <v>20210819</v>
      </c>
      <c r="L19" s="52"/>
      <c r="M19" s="52"/>
      <c r="N19" s="53" t="s">
        <v>150</v>
      </c>
      <c r="O19" s="53" t="s">
        <v>246</v>
      </c>
      <c r="P19" s="54"/>
      <c r="Q19" s="106" t="s">
        <v>247</v>
      </c>
      <c r="R19" s="107" t="s">
        <v>153</v>
      </c>
      <c r="T19" s="30"/>
      <c r="U19" s="56"/>
      <c r="V19" s="58"/>
      <c r="W19" s="57">
        <v>1</v>
      </c>
      <c r="X19" s="57"/>
      <c r="Y19" s="58"/>
      <c r="Z19" s="58"/>
      <c r="AA19" s="58"/>
      <c r="AB19" s="58"/>
      <c r="AC19" s="58"/>
      <c r="AD19" s="58"/>
      <c r="AE19" s="58"/>
      <c r="AF19" s="58"/>
      <c r="AG19" s="58"/>
      <c r="AH19" s="59"/>
      <c r="AJ19" s="30"/>
      <c r="AK19" s="56"/>
      <c r="AL19" s="57"/>
      <c r="AM19" s="57">
        <v>1</v>
      </c>
      <c r="AN19" s="57"/>
      <c r="AO19" s="58"/>
      <c r="AP19" s="58"/>
      <c r="AQ19" s="58"/>
      <c r="AR19" s="58"/>
      <c r="AS19" s="58"/>
      <c r="AT19" s="58"/>
      <c r="AU19" s="58"/>
      <c r="AV19" s="58"/>
      <c r="AW19" s="58"/>
      <c r="AX19" s="59"/>
    </row>
    <row r="20" spans="2:50" ht="26" x14ac:dyDescent="0.2">
      <c r="B20" s="49">
        <v>44</v>
      </c>
      <c r="C20" s="49">
        <v>1</v>
      </c>
      <c r="D20" s="50" t="s">
        <v>239</v>
      </c>
      <c r="E20" s="51" t="s">
        <v>21</v>
      </c>
      <c r="F20" s="51" t="s">
        <v>238</v>
      </c>
      <c r="G20" s="51" t="s">
        <v>240</v>
      </c>
      <c r="H20" s="51" t="s">
        <v>241</v>
      </c>
      <c r="I20" s="52"/>
      <c r="J20" s="53" t="s">
        <v>52</v>
      </c>
      <c r="K20" s="53" t="s">
        <v>52</v>
      </c>
      <c r="L20" s="52"/>
      <c r="M20" s="52"/>
      <c r="N20" s="53" t="s">
        <v>52</v>
      </c>
      <c r="O20" s="53" t="s">
        <v>242</v>
      </c>
      <c r="P20" s="54"/>
      <c r="Q20" s="106" t="s">
        <v>243</v>
      </c>
      <c r="R20" s="107" t="s">
        <v>229</v>
      </c>
      <c r="T20" s="30"/>
      <c r="U20" s="56"/>
      <c r="V20" s="58">
        <v>1</v>
      </c>
      <c r="W20" s="57"/>
      <c r="X20" s="57"/>
      <c r="Y20" s="58"/>
      <c r="Z20" s="58"/>
      <c r="AA20" s="58"/>
      <c r="AB20" s="58"/>
      <c r="AC20" s="58"/>
      <c r="AD20" s="58"/>
      <c r="AE20" s="58"/>
      <c r="AF20" s="58"/>
      <c r="AG20" s="58"/>
      <c r="AH20" s="59"/>
      <c r="AJ20" s="30"/>
      <c r="AK20" s="56"/>
      <c r="AL20" s="57"/>
      <c r="AM20" s="57"/>
      <c r="AN20" s="57"/>
      <c r="AO20" s="58"/>
      <c r="AP20" s="58"/>
      <c r="AQ20" s="58"/>
      <c r="AR20" s="58"/>
      <c r="AS20" s="58"/>
      <c r="AT20" s="58"/>
      <c r="AU20" s="58"/>
      <c r="AV20" s="58"/>
      <c r="AW20" s="58"/>
      <c r="AX20" s="59"/>
    </row>
    <row r="21" spans="2:50" ht="26" x14ac:dyDescent="0.2">
      <c r="B21" s="49">
        <v>43</v>
      </c>
      <c r="C21" s="49">
        <v>1</v>
      </c>
      <c r="D21" s="50" t="s">
        <v>61</v>
      </c>
      <c r="E21" s="51" t="s">
        <v>49</v>
      </c>
      <c r="F21" s="51" t="s">
        <v>52</v>
      </c>
      <c r="G21" s="51" t="s">
        <v>235</v>
      </c>
      <c r="H21" s="51" t="s">
        <v>235</v>
      </c>
      <c r="I21" s="52"/>
      <c r="J21" s="52">
        <v>20210908</v>
      </c>
      <c r="K21" s="52">
        <v>20210909</v>
      </c>
      <c r="L21" s="52"/>
      <c r="M21" s="52"/>
      <c r="N21" s="53" t="s">
        <v>236</v>
      </c>
      <c r="O21" s="53" t="s">
        <v>233</v>
      </c>
      <c r="P21" s="54"/>
      <c r="Q21" s="106" t="s">
        <v>237</v>
      </c>
      <c r="R21" s="107" t="s">
        <v>153</v>
      </c>
      <c r="T21" s="30"/>
      <c r="U21" s="56"/>
      <c r="V21" s="58"/>
      <c r="W21" s="57"/>
      <c r="X21" s="57"/>
      <c r="Y21" s="58"/>
      <c r="Z21" s="58"/>
      <c r="AA21" s="58"/>
      <c r="AB21" s="58">
        <v>1</v>
      </c>
      <c r="AC21" s="58"/>
      <c r="AD21" s="58"/>
      <c r="AE21" s="58"/>
      <c r="AF21" s="58"/>
      <c r="AG21" s="58"/>
      <c r="AH21" s="59"/>
      <c r="AJ21" s="30"/>
      <c r="AK21" s="56"/>
      <c r="AL21" s="57"/>
      <c r="AM21" s="57"/>
      <c r="AN21" s="57"/>
      <c r="AO21" s="58"/>
      <c r="AP21" s="58"/>
      <c r="AQ21" s="58"/>
      <c r="AR21" s="58"/>
      <c r="AS21" s="58"/>
      <c r="AT21" s="58"/>
      <c r="AU21" s="58"/>
      <c r="AV21" s="58"/>
      <c r="AW21" s="58"/>
      <c r="AX21" s="59"/>
    </row>
    <row r="22" spans="2:50" ht="26" x14ac:dyDescent="0.2">
      <c r="B22" s="49">
        <v>42</v>
      </c>
      <c r="C22" s="49">
        <v>1</v>
      </c>
      <c r="D22" s="50">
        <v>48</v>
      </c>
      <c r="E22" s="51" t="s">
        <v>49</v>
      </c>
      <c r="F22" s="51" t="s">
        <v>52</v>
      </c>
      <c r="G22" s="51" t="s">
        <v>231</v>
      </c>
      <c r="H22" s="51" t="s">
        <v>231</v>
      </c>
      <c r="I22" s="52"/>
      <c r="J22" s="52">
        <v>20210825</v>
      </c>
      <c r="K22" s="52">
        <v>20210827</v>
      </c>
      <c r="L22" s="52"/>
      <c r="M22" s="52"/>
      <c r="N22" s="53" t="s">
        <v>150</v>
      </c>
      <c r="O22" s="53" t="s">
        <v>233</v>
      </c>
      <c r="P22" s="54"/>
      <c r="Q22" s="106" t="s">
        <v>234</v>
      </c>
      <c r="R22" s="107" t="s">
        <v>153</v>
      </c>
      <c r="T22" s="30"/>
      <c r="U22" s="56"/>
      <c r="V22" s="58"/>
      <c r="W22" s="57">
        <v>1</v>
      </c>
      <c r="X22" s="57"/>
      <c r="Y22" s="58"/>
      <c r="Z22" s="58"/>
      <c r="AA22" s="58"/>
      <c r="AB22" s="58"/>
      <c r="AC22" s="58"/>
      <c r="AD22" s="58"/>
      <c r="AE22" s="58"/>
      <c r="AF22" s="58"/>
      <c r="AG22" s="58"/>
      <c r="AH22" s="59"/>
      <c r="AJ22" s="30"/>
      <c r="AK22" s="56"/>
      <c r="AL22" s="57"/>
      <c r="AM22" s="57"/>
      <c r="AN22" s="57"/>
      <c r="AO22" s="58"/>
      <c r="AP22" s="58"/>
      <c r="AQ22" s="58"/>
      <c r="AR22" s="58"/>
      <c r="AS22" s="58"/>
      <c r="AT22" s="58"/>
      <c r="AU22" s="58"/>
      <c r="AV22" s="58"/>
      <c r="AW22" s="58"/>
      <c r="AX22" s="59"/>
    </row>
    <row r="23" spans="2:50" ht="26" x14ac:dyDescent="0.2">
      <c r="B23" s="49">
        <v>41</v>
      </c>
      <c r="C23" s="49">
        <v>1</v>
      </c>
      <c r="D23" s="50">
        <v>55</v>
      </c>
      <c r="E23" s="51" t="s">
        <v>21</v>
      </c>
      <c r="F23" s="51" t="s">
        <v>52</v>
      </c>
      <c r="G23" s="51" t="s">
        <v>231</v>
      </c>
      <c r="H23" s="51" t="s">
        <v>231</v>
      </c>
      <c r="I23" s="52"/>
      <c r="J23" s="52">
        <v>20210817</v>
      </c>
      <c r="K23" s="52">
        <v>20210817</v>
      </c>
      <c r="L23" s="52"/>
      <c r="M23" s="52"/>
      <c r="N23" s="53" t="s">
        <v>150</v>
      </c>
      <c r="O23" s="53" t="s">
        <v>24</v>
      </c>
      <c r="P23" s="54"/>
      <c r="Q23" s="106" t="s">
        <v>232</v>
      </c>
      <c r="R23" s="107" t="s">
        <v>153</v>
      </c>
      <c r="T23" s="30"/>
      <c r="U23" s="56"/>
      <c r="V23" s="58"/>
      <c r="W23" s="57">
        <v>1</v>
      </c>
      <c r="X23" s="57"/>
      <c r="Y23" s="58"/>
      <c r="Z23" s="58"/>
      <c r="AA23" s="58"/>
      <c r="AB23" s="58"/>
      <c r="AC23" s="58"/>
      <c r="AD23" s="58"/>
      <c r="AE23" s="58"/>
      <c r="AF23" s="58"/>
      <c r="AG23" s="58"/>
      <c r="AH23" s="59"/>
      <c r="AJ23" s="30"/>
      <c r="AK23" s="56"/>
      <c r="AL23" s="57"/>
      <c r="AM23" s="57"/>
      <c r="AN23" s="57"/>
      <c r="AO23" s="58"/>
      <c r="AP23" s="58"/>
      <c r="AQ23" s="58"/>
      <c r="AR23" s="58"/>
      <c r="AS23" s="58"/>
      <c r="AT23" s="58"/>
      <c r="AU23" s="58"/>
      <c r="AV23" s="58"/>
      <c r="AW23" s="58"/>
      <c r="AX23" s="59"/>
    </row>
    <row r="24" spans="2:50" ht="26" x14ac:dyDescent="0.2">
      <c r="B24" s="49">
        <v>40</v>
      </c>
      <c r="C24" s="49">
        <v>1</v>
      </c>
      <c r="D24" s="50">
        <v>52</v>
      </c>
      <c r="E24" s="51" t="s">
        <v>49</v>
      </c>
      <c r="F24" s="51" t="s">
        <v>244</v>
      </c>
      <c r="G24" s="51" t="s">
        <v>227</v>
      </c>
      <c r="H24" s="51" t="s">
        <v>228</v>
      </c>
      <c r="I24" s="52"/>
      <c r="J24" s="53" t="s">
        <v>230</v>
      </c>
      <c r="K24" s="53" t="s">
        <v>230</v>
      </c>
      <c r="L24" s="52"/>
      <c r="M24" s="52"/>
      <c r="N24" s="53" t="s">
        <v>230</v>
      </c>
      <c r="O24" s="53" t="s">
        <v>230</v>
      </c>
      <c r="P24" s="54"/>
      <c r="Q24" s="106" t="s">
        <v>226</v>
      </c>
      <c r="R24" s="107" t="s">
        <v>229</v>
      </c>
      <c r="T24" s="30"/>
      <c r="U24" s="56"/>
      <c r="V24" s="58">
        <v>1</v>
      </c>
      <c r="W24" s="57"/>
      <c r="X24" s="57"/>
      <c r="Y24" s="58"/>
      <c r="Z24" s="58"/>
      <c r="AA24" s="58"/>
      <c r="AB24" s="58"/>
      <c r="AC24" s="58"/>
      <c r="AD24" s="58"/>
      <c r="AE24" s="58"/>
      <c r="AF24" s="58"/>
      <c r="AG24" s="58"/>
      <c r="AH24" s="59"/>
      <c r="AJ24" s="30"/>
      <c r="AK24" s="56"/>
      <c r="AL24" s="57"/>
      <c r="AM24" s="57"/>
      <c r="AN24" s="57"/>
      <c r="AO24" s="58"/>
      <c r="AP24" s="58"/>
      <c r="AQ24" s="58"/>
      <c r="AR24" s="58"/>
      <c r="AS24" s="58"/>
      <c r="AT24" s="58"/>
      <c r="AU24" s="58"/>
      <c r="AV24" s="58"/>
      <c r="AW24" s="58"/>
      <c r="AX24" s="59"/>
    </row>
    <row r="25" spans="2:50" ht="26" x14ac:dyDescent="0.2">
      <c r="B25" s="49">
        <v>39</v>
      </c>
      <c r="C25" s="49">
        <v>1</v>
      </c>
      <c r="D25" s="50">
        <v>54</v>
      </c>
      <c r="E25" s="51" t="s">
        <v>21</v>
      </c>
      <c r="F25" s="51" t="s">
        <v>52</v>
      </c>
      <c r="G25" s="51" t="s">
        <v>220</v>
      </c>
      <c r="H25" s="51" t="s">
        <v>220</v>
      </c>
      <c r="I25" s="52"/>
      <c r="J25" s="52">
        <v>20210802</v>
      </c>
      <c r="K25" s="52">
        <v>20210802</v>
      </c>
      <c r="L25" s="52"/>
      <c r="M25" s="52"/>
      <c r="N25" s="53" t="s">
        <v>223</v>
      </c>
      <c r="O25" s="53" t="s">
        <v>224</v>
      </c>
      <c r="P25" s="54"/>
      <c r="Q25" s="106" t="s">
        <v>225</v>
      </c>
      <c r="R25" s="107" t="s">
        <v>153</v>
      </c>
      <c r="T25" s="30"/>
      <c r="U25" s="56"/>
      <c r="V25" s="57"/>
      <c r="W25" s="57"/>
      <c r="X25" s="57"/>
      <c r="Y25" s="58"/>
      <c r="Z25" s="58"/>
      <c r="AA25" s="58"/>
      <c r="AB25" s="58">
        <v>1</v>
      </c>
      <c r="AC25" s="58"/>
      <c r="AD25" s="58"/>
      <c r="AE25" s="58"/>
      <c r="AF25" s="58"/>
      <c r="AG25" s="58"/>
      <c r="AH25" s="59"/>
      <c r="AJ25" s="30"/>
      <c r="AK25" s="56"/>
      <c r="AL25" s="57"/>
      <c r="AM25" s="57"/>
      <c r="AN25" s="57"/>
      <c r="AO25" s="58"/>
      <c r="AP25" s="58"/>
      <c r="AQ25" s="58"/>
      <c r="AR25" s="58"/>
      <c r="AS25" s="58"/>
      <c r="AT25" s="58"/>
      <c r="AU25" s="58"/>
      <c r="AV25" s="58"/>
      <c r="AW25" s="58"/>
      <c r="AX25" s="59"/>
    </row>
    <row r="26" spans="2:50" ht="26" x14ac:dyDescent="0.2">
      <c r="B26" s="49">
        <v>38</v>
      </c>
      <c r="C26" s="49">
        <v>1</v>
      </c>
      <c r="D26" s="50">
        <v>55</v>
      </c>
      <c r="E26" s="51" t="s">
        <v>49</v>
      </c>
      <c r="F26" s="51" t="s">
        <v>52</v>
      </c>
      <c r="G26" s="51" t="s">
        <v>220</v>
      </c>
      <c r="H26" s="51" t="s">
        <v>220</v>
      </c>
      <c r="I26" s="52"/>
      <c r="J26" s="52">
        <v>20210726</v>
      </c>
      <c r="K26" s="52">
        <v>20210801</v>
      </c>
      <c r="L26" s="52"/>
      <c r="M26" s="52"/>
      <c r="N26" s="53" t="s">
        <v>150</v>
      </c>
      <c r="O26" s="53" t="s">
        <v>221</v>
      </c>
      <c r="P26" s="54"/>
      <c r="Q26" s="106" t="s">
        <v>222</v>
      </c>
      <c r="R26" s="107" t="s">
        <v>153</v>
      </c>
      <c r="T26" s="30"/>
      <c r="U26" s="56"/>
      <c r="V26" s="57"/>
      <c r="W26" s="57"/>
      <c r="X26" s="57"/>
      <c r="Y26" s="58"/>
      <c r="Z26" s="58"/>
      <c r="AA26" s="58"/>
      <c r="AB26" s="58">
        <v>1</v>
      </c>
      <c r="AC26" s="58"/>
      <c r="AD26" s="58"/>
      <c r="AE26" s="58"/>
      <c r="AF26" s="58"/>
      <c r="AG26" s="58"/>
      <c r="AH26" s="59"/>
      <c r="AJ26" s="30"/>
      <c r="AK26" s="56"/>
      <c r="AL26" s="57"/>
      <c r="AM26" s="57"/>
      <c r="AN26" s="57"/>
      <c r="AO26" s="58"/>
      <c r="AP26" s="58"/>
      <c r="AQ26" s="58"/>
      <c r="AR26" s="58"/>
      <c r="AS26" s="58"/>
      <c r="AT26" s="58"/>
      <c r="AU26" s="58"/>
      <c r="AV26" s="58"/>
      <c r="AW26" s="58"/>
      <c r="AX26" s="59"/>
    </row>
    <row r="27" spans="2:50" ht="26" x14ac:dyDescent="0.2">
      <c r="B27" s="49">
        <v>37</v>
      </c>
      <c r="C27" s="49">
        <v>1</v>
      </c>
      <c r="D27" s="50">
        <v>61</v>
      </c>
      <c r="E27" s="51" t="s">
        <v>49</v>
      </c>
      <c r="F27" s="51" t="s">
        <v>52</v>
      </c>
      <c r="G27" s="51" t="s">
        <v>212</v>
      </c>
      <c r="H27" s="51" t="s">
        <v>214</v>
      </c>
      <c r="I27" s="52"/>
      <c r="J27" s="52">
        <v>20210706</v>
      </c>
      <c r="K27" s="52">
        <v>20210709</v>
      </c>
      <c r="L27" s="52"/>
      <c r="M27" s="52"/>
      <c r="N27" s="53" t="s">
        <v>215</v>
      </c>
      <c r="O27" s="53" t="s">
        <v>218</v>
      </c>
      <c r="P27" s="54"/>
      <c r="Q27" s="106" t="s">
        <v>219</v>
      </c>
      <c r="R27" s="107" t="s">
        <v>153</v>
      </c>
      <c r="T27" s="30"/>
      <c r="U27" s="56"/>
      <c r="V27" s="57"/>
      <c r="W27" s="57">
        <v>1</v>
      </c>
      <c r="X27" s="57"/>
      <c r="Y27" s="58"/>
      <c r="Z27" s="58"/>
      <c r="AA27" s="58"/>
      <c r="AB27" s="58"/>
      <c r="AC27" s="58"/>
      <c r="AD27" s="58"/>
      <c r="AE27" s="58"/>
      <c r="AF27" s="58"/>
      <c r="AG27" s="58"/>
      <c r="AH27" s="59"/>
      <c r="AJ27" s="30"/>
      <c r="AK27" s="56"/>
      <c r="AL27" s="57"/>
      <c r="AM27" s="57"/>
      <c r="AN27" s="57"/>
      <c r="AO27" s="58"/>
      <c r="AP27" s="58"/>
      <c r="AQ27" s="58"/>
      <c r="AR27" s="58"/>
      <c r="AS27" s="58"/>
      <c r="AT27" s="58"/>
      <c r="AU27" s="58"/>
      <c r="AV27" s="58"/>
      <c r="AW27" s="58"/>
      <c r="AX27" s="59"/>
    </row>
    <row r="28" spans="2:50" ht="26" x14ac:dyDescent="0.2">
      <c r="B28" s="49">
        <v>36</v>
      </c>
      <c r="C28" s="49">
        <v>1</v>
      </c>
      <c r="D28" s="50">
        <v>65</v>
      </c>
      <c r="E28" s="51" t="s">
        <v>49</v>
      </c>
      <c r="F28" s="51" t="s">
        <v>52</v>
      </c>
      <c r="G28" s="51" t="s">
        <v>213</v>
      </c>
      <c r="H28" s="51" t="s">
        <v>213</v>
      </c>
      <c r="I28" s="52"/>
      <c r="J28" s="52">
        <v>20210713</v>
      </c>
      <c r="K28" s="52">
        <v>20210713</v>
      </c>
      <c r="L28" s="52"/>
      <c r="M28" s="52"/>
      <c r="N28" s="53" t="s">
        <v>216</v>
      </c>
      <c r="O28" s="53" t="s">
        <v>217</v>
      </c>
      <c r="P28" s="54"/>
      <c r="Q28" s="106" t="s">
        <v>219</v>
      </c>
      <c r="R28" s="107" t="s">
        <v>153</v>
      </c>
      <c r="T28" s="30"/>
      <c r="U28" s="56">
        <v>1</v>
      </c>
      <c r="V28" s="57"/>
      <c r="W28" s="57"/>
      <c r="X28" s="57"/>
      <c r="Y28" s="58"/>
      <c r="Z28" s="58"/>
      <c r="AA28" s="58"/>
      <c r="AB28" s="58"/>
      <c r="AC28" s="58"/>
      <c r="AD28" s="58"/>
      <c r="AE28" s="58"/>
      <c r="AF28" s="58"/>
      <c r="AG28" s="58"/>
      <c r="AH28" s="59"/>
      <c r="AJ28" s="30"/>
      <c r="AK28" s="56"/>
      <c r="AL28" s="57"/>
      <c r="AM28" s="57"/>
      <c r="AN28" s="57"/>
      <c r="AO28" s="58"/>
      <c r="AP28" s="58"/>
      <c r="AQ28" s="58"/>
      <c r="AR28" s="58"/>
      <c r="AS28" s="58"/>
      <c r="AT28" s="58"/>
      <c r="AU28" s="58"/>
      <c r="AV28" s="58"/>
      <c r="AW28" s="58"/>
      <c r="AX28" s="59"/>
    </row>
    <row r="29" spans="2:50" ht="39" customHeight="1" x14ac:dyDescent="0.2">
      <c r="B29" s="49">
        <v>35</v>
      </c>
      <c r="C29" s="49">
        <v>1</v>
      </c>
      <c r="D29" s="50">
        <v>66</v>
      </c>
      <c r="E29" s="51" t="s">
        <v>21</v>
      </c>
      <c r="F29" s="51" t="s">
        <v>52</v>
      </c>
      <c r="G29" s="51" t="s">
        <v>208</v>
      </c>
      <c r="H29" s="51" t="s">
        <v>208</v>
      </c>
      <c r="I29" s="52"/>
      <c r="J29" s="52">
        <v>20210623</v>
      </c>
      <c r="K29" s="52">
        <v>20210630</v>
      </c>
      <c r="L29" s="52"/>
      <c r="M29" s="52"/>
      <c r="N29" s="53" t="s">
        <v>211</v>
      </c>
      <c r="O29" s="53" t="s">
        <v>209</v>
      </c>
      <c r="P29" s="54"/>
      <c r="Q29" s="106" t="s">
        <v>206</v>
      </c>
      <c r="R29" s="107" t="s">
        <v>153</v>
      </c>
      <c r="T29" s="30"/>
      <c r="U29" s="56"/>
      <c r="V29" s="57"/>
      <c r="W29" s="57"/>
      <c r="X29" s="57"/>
      <c r="Y29" s="58"/>
      <c r="Z29" s="58"/>
      <c r="AA29" s="58"/>
      <c r="AB29" s="58"/>
      <c r="AC29" s="58"/>
      <c r="AD29" s="58"/>
      <c r="AE29" s="58">
        <v>1</v>
      </c>
      <c r="AF29" s="58"/>
      <c r="AG29" s="58"/>
      <c r="AH29" s="59"/>
      <c r="AJ29" s="30"/>
      <c r="AK29" s="56"/>
      <c r="AL29" s="57"/>
      <c r="AM29" s="57"/>
      <c r="AN29" s="57"/>
      <c r="AO29" s="58"/>
      <c r="AP29" s="58"/>
      <c r="AQ29" s="58"/>
      <c r="AR29" s="58"/>
      <c r="AS29" s="58"/>
      <c r="AT29" s="58"/>
      <c r="AU29" s="58"/>
      <c r="AV29" s="58"/>
      <c r="AW29" s="58"/>
      <c r="AX29" s="59"/>
    </row>
    <row r="30" spans="2:50" ht="39" customHeight="1" x14ac:dyDescent="0.2">
      <c r="B30" s="49">
        <v>34</v>
      </c>
      <c r="C30" s="49">
        <v>1</v>
      </c>
      <c r="D30" s="50">
        <v>57</v>
      </c>
      <c r="E30" s="51" t="s">
        <v>21</v>
      </c>
      <c r="F30" s="51" t="s">
        <v>52</v>
      </c>
      <c r="G30" s="51" t="s">
        <v>207</v>
      </c>
      <c r="H30" s="51" t="s">
        <v>207</v>
      </c>
      <c r="I30" s="52"/>
      <c r="J30" s="52">
        <v>20210622</v>
      </c>
      <c r="K30" s="52">
        <v>20210705</v>
      </c>
      <c r="L30" s="52"/>
      <c r="M30" s="52"/>
      <c r="N30" s="53" t="s">
        <v>211</v>
      </c>
      <c r="O30" s="53" t="s">
        <v>209</v>
      </c>
      <c r="P30" s="54"/>
      <c r="Q30" s="106" t="s">
        <v>206</v>
      </c>
      <c r="R30" s="107" t="s">
        <v>153</v>
      </c>
      <c r="T30" s="30"/>
      <c r="U30" s="56">
        <v>1</v>
      </c>
      <c r="V30" s="57"/>
      <c r="W30" s="57"/>
      <c r="X30" s="57"/>
      <c r="Y30" s="58"/>
      <c r="Z30" s="58"/>
      <c r="AA30" s="58"/>
      <c r="AB30" s="58"/>
      <c r="AC30" s="58"/>
      <c r="AD30" s="58"/>
      <c r="AE30" s="58"/>
      <c r="AF30" s="58"/>
      <c r="AG30" s="58"/>
      <c r="AH30" s="59"/>
      <c r="AJ30" s="30"/>
      <c r="AK30" s="56"/>
      <c r="AL30" s="57"/>
      <c r="AM30" s="57"/>
      <c r="AN30" s="57"/>
      <c r="AO30" s="58"/>
      <c r="AP30" s="58"/>
      <c r="AQ30" s="58"/>
      <c r="AR30" s="58"/>
      <c r="AS30" s="58"/>
      <c r="AT30" s="58"/>
      <c r="AU30" s="58"/>
      <c r="AV30" s="58"/>
      <c r="AW30" s="58"/>
      <c r="AX30" s="59"/>
    </row>
    <row r="31" spans="2:50" ht="39" customHeight="1" x14ac:dyDescent="0.2">
      <c r="B31" s="49">
        <v>33</v>
      </c>
      <c r="C31" s="49">
        <v>1</v>
      </c>
      <c r="D31" s="50">
        <v>51</v>
      </c>
      <c r="E31" s="51" t="s">
        <v>49</v>
      </c>
      <c r="F31" s="51" t="s">
        <v>52</v>
      </c>
      <c r="G31" s="51" t="s">
        <v>205</v>
      </c>
      <c r="H31" s="51" t="s">
        <v>205</v>
      </c>
      <c r="I31" s="52"/>
      <c r="J31" s="52">
        <v>20210625</v>
      </c>
      <c r="K31" s="52">
        <v>20210702</v>
      </c>
      <c r="L31" s="52"/>
      <c r="M31" s="52">
        <v>20210702</v>
      </c>
      <c r="N31" s="53" t="s">
        <v>211</v>
      </c>
      <c r="O31" s="53" t="s">
        <v>210</v>
      </c>
      <c r="P31" s="54"/>
      <c r="Q31" s="106" t="s">
        <v>206</v>
      </c>
      <c r="R31" s="107" t="s">
        <v>153</v>
      </c>
      <c r="T31" s="30"/>
      <c r="U31" s="56">
        <v>1</v>
      </c>
      <c r="V31" s="57"/>
      <c r="W31" s="57"/>
      <c r="X31" s="57"/>
      <c r="Y31" s="58"/>
      <c r="Z31" s="58"/>
      <c r="AA31" s="58"/>
      <c r="AB31" s="58"/>
      <c r="AC31" s="58"/>
      <c r="AD31" s="58"/>
      <c r="AE31" s="58"/>
      <c r="AF31" s="58"/>
      <c r="AG31" s="58"/>
      <c r="AH31" s="59"/>
      <c r="AJ31" s="30"/>
      <c r="AK31" s="56">
        <v>1</v>
      </c>
      <c r="AL31" s="57"/>
      <c r="AM31" s="57"/>
      <c r="AN31" s="57"/>
      <c r="AO31" s="58"/>
      <c r="AP31" s="58"/>
      <c r="AQ31" s="58"/>
      <c r="AR31" s="58"/>
      <c r="AS31" s="58"/>
      <c r="AT31" s="58"/>
      <c r="AU31" s="58"/>
      <c r="AV31" s="58"/>
      <c r="AW31" s="58"/>
      <c r="AX31" s="59"/>
    </row>
    <row r="32" spans="2:50" ht="26" x14ac:dyDescent="0.2">
      <c r="B32" s="49">
        <v>32</v>
      </c>
      <c r="C32" s="49">
        <v>1</v>
      </c>
      <c r="D32" s="50">
        <v>55</v>
      </c>
      <c r="E32" s="51" t="s">
        <v>21</v>
      </c>
      <c r="F32" s="51" t="s">
        <v>52</v>
      </c>
      <c r="G32" s="51" t="s">
        <v>201</v>
      </c>
      <c r="H32" s="51" t="s">
        <v>202</v>
      </c>
      <c r="I32" s="52"/>
      <c r="J32" s="52">
        <v>20210630</v>
      </c>
      <c r="K32" s="52">
        <v>20210704</v>
      </c>
      <c r="L32" s="52"/>
      <c r="M32" s="52"/>
      <c r="N32" s="53"/>
      <c r="O32" s="53" t="s">
        <v>203</v>
      </c>
      <c r="P32" s="54"/>
      <c r="Q32" s="106" t="s">
        <v>204</v>
      </c>
      <c r="R32" s="107" t="s">
        <v>162</v>
      </c>
      <c r="T32" s="30"/>
      <c r="U32" s="56">
        <v>1</v>
      </c>
      <c r="V32" s="57"/>
      <c r="W32" s="57"/>
      <c r="X32" s="57"/>
      <c r="Y32" s="58"/>
      <c r="Z32" s="58"/>
      <c r="AA32" s="58"/>
      <c r="AB32" s="58"/>
      <c r="AC32" s="58"/>
      <c r="AD32" s="58"/>
      <c r="AE32" s="58"/>
      <c r="AF32" s="58"/>
      <c r="AG32" s="58"/>
      <c r="AH32" s="59"/>
      <c r="AJ32" s="30"/>
      <c r="AK32" s="56"/>
      <c r="AL32" s="57"/>
      <c r="AM32" s="57"/>
      <c r="AN32" s="57"/>
      <c r="AO32" s="58"/>
      <c r="AP32" s="58"/>
      <c r="AQ32" s="58"/>
      <c r="AR32" s="58"/>
      <c r="AS32" s="58"/>
      <c r="AT32" s="58"/>
      <c r="AU32" s="58"/>
      <c r="AV32" s="58"/>
      <c r="AW32" s="58"/>
      <c r="AX32" s="59"/>
    </row>
    <row r="33" spans="2:50" ht="39" x14ac:dyDescent="0.2">
      <c r="B33" s="49">
        <v>31</v>
      </c>
      <c r="C33" s="49">
        <v>1</v>
      </c>
      <c r="D33" s="50" t="s">
        <v>197</v>
      </c>
      <c r="E33" s="51" t="s">
        <v>196</v>
      </c>
      <c r="F33" s="51" t="s">
        <v>52</v>
      </c>
      <c r="G33" s="51" t="s">
        <v>195</v>
      </c>
      <c r="H33" s="51" t="s">
        <v>195</v>
      </c>
      <c r="I33" s="52"/>
      <c r="J33" s="52">
        <v>20210513</v>
      </c>
      <c r="K33" s="52">
        <v>20210516</v>
      </c>
      <c r="L33" s="52"/>
      <c r="M33" s="52"/>
      <c r="N33" s="53"/>
      <c r="O33" s="53" t="s">
        <v>198</v>
      </c>
      <c r="P33" s="54"/>
      <c r="Q33" s="106" t="s">
        <v>199</v>
      </c>
      <c r="R33" s="107" t="s">
        <v>200</v>
      </c>
      <c r="T33" s="30"/>
      <c r="U33" s="56">
        <v>1</v>
      </c>
      <c r="V33" s="57"/>
      <c r="W33" s="57"/>
      <c r="X33" s="57"/>
      <c r="Y33" s="58"/>
      <c r="Z33" s="58"/>
      <c r="AA33" s="58"/>
      <c r="AB33" s="58"/>
      <c r="AC33" s="58"/>
      <c r="AD33" s="58"/>
      <c r="AE33" s="58"/>
      <c r="AF33" s="58"/>
      <c r="AG33" s="58"/>
      <c r="AH33" s="59"/>
      <c r="AJ33" s="30"/>
      <c r="AK33" s="56"/>
      <c r="AL33" s="57"/>
      <c r="AM33" s="57"/>
      <c r="AN33" s="57"/>
      <c r="AO33" s="58"/>
      <c r="AP33" s="58"/>
      <c r="AQ33" s="58"/>
      <c r="AR33" s="58"/>
      <c r="AS33" s="58"/>
      <c r="AT33" s="58"/>
      <c r="AU33" s="58"/>
      <c r="AV33" s="58"/>
      <c r="AW33" s="58"/>
      <c r="AX33" s="59"/>
    </row>
    <row r="34" spans="2:50" ht="39" x14ac:dyDescent="0.2">
      <c r="B34" s="49">
        <v>30</v>
      </c>
      <c r="C34" s="49">
        <v>1</v>
      </c>
      <c r="D34" s="50" t="s">
        <v>98</v>
      </c>
      <c r="E34" s="51" t="s">
        <v>21</v>
      </c>
      <c r="F34" s="51" t="s">
        <v>52</v>
      </c>
      <c r="G34" s="51" t="s">
        <v>194</v>
      </c>
      <c r="H34" s="112" t="s">
        <v>193</v>
      </c>
      <c r="I34" s="52">
        <v>20210322</v>
      </c>
      <c r="J34" s="52">
        <v>20210216</v>
      </c>
      <c r="K34" s="52">
        <v>20210217</v>
      </c>
      <c r="L34" s="52"/>
      <c r="M34" s="52">
        <v>20210302</v>
      </c>
      <c r="N34" s="53"/>
      <c r="O34" s="53"/>
      <c r="P34" s="54"/>
      <c r="Q34" s="106" t="s">
        <v>191</v>
      </c>
      <c r="R34" s="107" t="s">
        <v>192</v>
      </c>
      <c r="T34" s="30"/>
      <c r="U34" s="56"/>
      <c r="V34" s="57"/>
      <c r="W34" s="57">
        <v>1</v>
      </c>
      <c r="X34" s="57"/>
      <c r="Y34" s="58"/>
      <c r="Z34" s="58"/>
      <c r="AA34" s="58"/>
      <c r="AB34" s="58"/>
      <c r="AC34" s="58"/>
      <c r="AD34" s="58"/>
      <c r="AE34" s="58"/>
      <c r="AF34" s="58"/>
      <c r="AG34" s="58"/>
      <c r="AH34" s="59"/>
      <c r="AJ34" s="30"/>
      <c r="AK34" s="56"/>
      <c r="AL34" s="57"/>
      <c r="AM34" s="57"/>
      <c r="AN34" s="57"/>
      <c r="AO34" s="58"/>
      <c r="AP34" s="58"/>
      <c r="AQ34" s="58"/>
      <c r="AR34" s="58"/>
      <c r="AS34" s="58"/>
      <c r="AT34" s="58"/>
      <c r="AU34" s="58"/>
      <c r="AV34" s="58"/>
      <c r="AW34" s="58"/>
      <c r="AX34" s="59"/>
    </row>
    <row r="35" spans="2:50" ht="26" x14ac:dyDescent="0.2">
      <c r="B35" s="49">
        <v>29</v>
      </c>
      <c r="C35" s="49">
        <v>1</v>
      </c>
      <c r="D35" s="50">
        <v>3</v>
      </c>
      <c r="E35" s="51" t="s">
        <v>49</v>
      </c>
      <c r="F35" s="51" t="s">
        <v>52</v>
      </c>
      <c r="G35" s="51"/>
      <c r="H35" s="53" t="s">
        <v>182</v>
      </c>
      <c r="I35" s="52">
        <v>20210204</v>
      </c>
      <c r="J35" s="52"/>
      <c r="K35" s="52"/>
      <c r="L35" s="52"/>
      <c r="M35" s="52" t="s">
        <v>186</v>
      </c>
      <c r="N35" s="53"/>
      <c r="O35" s="53"/>
      <c r="P35" s="54"/>
      <c r="Q35" s="106" t="s">
        <v>183</v>
      </c>
      <c r="R35" s="107" t="s">
        <v>184</v>
      </c>
      <c r="T35" s="30"/>
      <c r="U35" s="56"/>
      <c r="V35" s="57"/>
      <c r="W35" s="57"/>
      <c r="X35" s="57"/>
      <c r="Y35" s="58"/>
      <c r="Z35" s="58"/>
      <c r="AA35" s="58"/>
      <c r="AB35" s="58"/>
      <c r="AC35" s="58"/>
      <c r="AD35" s="58"/>
      <c r="AE35" s="58"/>
      <c r="AF35" s="58">
        <v>1</v>
      </c>
      <c r="AG35" s="58"/>
      <c r="AH35" s="59"/>
      <c r="AJ35" s="30"/>
      <c r="AK35" s="56"/>
      <c r="AL35" s="57"/>
      <c r="AM35" s="57"/>
      <c r="AN35" s="57"/>
      <c r="AO35" s="58"/>
      <c r="AP35" s="58"/>
      <c r="AQ35" s="58"/>
      <c r="AR35" s="58"/>
      <c r="AS35" s="58"/>
      <c r="AT35" s="58"/>
      <c r="AU35" s="58"/>
      <c r="AV35" s="58">
        <v>1</v>
      </c>
      <c r="AW35" s="58"/>
      <c r="AX35" s="59"/>
    </row>
    <row r="36" spans="2:50" ht="26" x14ac:dyDescent="0.2">
      <c r="B36" s="49">
        <v>28</v>
      </c>
      <c r="C36" s="49">
        <v>1</v>
      </c>
      <c r="D36" s="50">
        <v>1</v>
      </c>
      <c r="E36" s="51" t="s">
        <v>49</v>
      </c>
      <c r="F36" s="51" t="s">
        <v>52</v>
      </c>
      <c r="G36" s="51"/>
      <c r="H36" s="51" t="s">
        <v>180</v>
      </c>
      <c r="I36" s="52">
        <v>20210204</v>
      </c>
      <c r="J36" s="52"/>
      <c r="K36" s="52"/>
      <c r="L36" s="52"/>
      <c r="M36" s="52"/>
      <c r="N36" s="53"/>
      <c r="O36" s="53"/>
      <c r="P36" s="54"/>
      <c r="Q36" s="106" t="s">
        <v>183</v>
      </c>
      <c r="R36" s="107" t="s">
        <v>184</v>
      </c>
      <c r="T36" s="30"/>
      <c r="U36" s="56"/>
      <c r="V36" s="57"/>
      <c r="W36" s="57"/>
      <c r="X36" s="57"/>
      <c r="Y36" s="58"/>
      <c r="Z36" s="58"/>
      <c r="AA36" s="58"/>
      <c r="AB36" s="58"/>
      <c r="AC36" s="58">
        <v>1</v>
      </c>
      <c r="AD36" s="58"/>
      <c r="AE36" s="58"/>
      <c r="AF36" s="58"/>
      <c r="AG36" s="58"/>
      <c r="AH36" s="59"/>
      <c r="AJ36" s="30"/>
      <c r="AK36" s="56"/>
      <c r="AL36" s="57"/>
      <c r="AM36" s="57"/>
      <c r="AN36" s="57"/>
      <c r="AO36" s="58"/>
      <c r="AP36" s="58"/>
      <c r="AQ36" s="58"/>
      <c r="AR36" s="58"/>
      <c r="AS36" s="58"/>
      <c r="AT36" s="58"/>
      <c r="AU36" s="58"/>
      <c r="AV36" s="58"/>
      <c r="AW36" s="58"/>
      <c r="AX36" s="59"/>
    </row>
    <row r="37" spans="2:50" ht="26" x14ac:dyDescent="0.2">
      <c r="B37" s="49">
        <v>27</v>
      </c>
      <c r="C37" s="49">
        <v>1</v>
      </c>
      <c r="D37" s="50" t="s">
        <v>179</v>
      </c>
      <c r="E37" s="51" t="s">
        <v>179</v>
      </c>
      <c r="F37" s="51" t="s">
        <v>52</v>
      </c>
      <c r="G37" s="51"/>
      <c r="H37" s="51" t="s">
        <v>181</v>
      </c>
      <c r="I37" s="52">
        <v>202101</v>
      </c>
      <c r="J37" s="52"/>
      <c r="K37" s="52"/>
      <c r="L37" s="52">
        <v>202101</v>
      </c>
      <c r="M37" s="52"/>
      <c r="N37" s="53" t="s">
        <v>187</v>
      </c>
      <c r="O37" s="53"/>
      <c r="P37" s="54"/>
      <c r="Q37" s="106" t="s">
        <v>185</v>
      </c>
      <c r="R37" s="105" t="s">
        <v>162</v>
      </c>
      <c r="T37" s="30"/>
      <c r="U37" s="56"/>
      <c r="V37" s="57"/>
      <c r="W37" s="57"/>
      <c r="X37" s="57"/>
      <c r="Y37" s="58"/>
      <c r="Z37" s="58"/>
      <c r="AA37" s="58"/>
      <c r="AB37" s="58"/>
      <c r="AC37" s="58"/>
      <c r="AD37" s="58"/>
      <c r="AE37" s="58">
        <v>1</v>
      </c>
      <c r="AF37" s="58"/>
      <c r="AG37" s="58"/>
      <c r="AH37" s="59"/>
      <c r="AJ37" s="30"/>
      <c r="AK37" s="56"/>
      <c r="AL37" s="57"/>
      <c r="AM37" s="57"/>
      <c r="AN37" s="57"/>
      <c r="AO37" s="58"/>
      <c r="AP37" s="58"/>
      <c r="AQ37" s="58"/>
      <c r="AR37" s="58"/>
      <c r="AS37" s="58"/>
      <c r="AT37" s="58"/>
      <c r="AU37" s="58"/>
      <c r="AV37" s="58"/>
      <c r="AW37" s="58"/>
      <c r="AX37" s="59"/>
    </row>
    <row r="38" spans="2:50" ht="26" x14ac:dyDescent="0.2">
      <c r="B38" s="49">
        <v>26</v>
      </c>
      <c r="C38" s="49">
        <v>1</v>
      </c>
      <c r="D38" s="50" t="s">
        <v>179</v>
      </c>
      <c r="E38" s="51" t="s">
        <v>179</v>
      </c>
      <c r="F38" s="51" t="s">
        <v>178</v>
      </c>
      <c r="G38" s="51"/>
      <c r="H38" s="51" t="s">
        <v>173</v>
      </c>
      <c r="I38" s="52">
        <v>20201219</v>
      </c>
      <c r="J38" s="52"/>
      <c r="K38" s="52"/>
      <c r="L38" s="52"/>
      <c r="M38" s="52"/>
      <c r="N38" s="53" t="s">
        <v>174</v>
      </c>
      <c r="O38" s="53" t="s">
        <v>175</v>
      </c>
      <c r="P38" s="54"/>
      <c r="Q38" s="104" t="s">
        <v>176</v>
      </c>
      <c r="R38" s="105" t="s">
        <v>177</v>
      </c>
      <c r="T38" s="30">
        <f t="shared" ref="T38:T63" si="1">SUM(U38:AH38)</f>
        <v>1</v>
      </c>
      <c r="U38" s="56"/>
      <c r="V38" s="57"/>
      <c r="W38" s="57"/>
      <c r="X38" s="57"/>
      <c r="Y38" s="58"/>
      <c r="Z38" s="58"/>
      <c r="AA38" s="58"/>
      <c r="AB38" s="58">
        <v>1</v>
      </c>
      <c r="AC38" s="58"/>
      <c r="AD38" s="58"/>
      <c r="AE38" s="58"/>
      <c r="AF38" s="58"/>
      <c r="AG38" s="58"/>
      <c r="AH38" s="59"/>
      <c r="AJ38" s="30"/>
      <c r="AK38" s="56"/>
      <c r="AL38" s="57"/>
      <c r="AM38" s="57"/>
      <c r="AN38" s="57"/>
      <c r="AO38" s="58"/>
      <c r="AP38" s="58"/>
      <c r="AQ38" s="58"/>
      <c r="AR38" s="58"/>
      <c r="AS38" s="58"/>
      <c r="AT38" s="58"/>
      <c r="AU38" s="58"/>
      <c r="AV38" s="58"/>
      <c r="AW38" s="58"/>
      <c r="AX38" s="59"/>
    </row>
    <row r="39" spans="2:50" ht="26" x14ac:dyDescent="0.2">
      <c r="B39" s="49">
        <v>25</v>
      </c>
      <c r="C39" s="31">
        <f t="shared" ref="C39:C40" si="2">+B39-B40</f>
        <v>1</v>
      </c>
      <c r="D39" s="50">
        <v>81</v>
      </c>
      <c r="E39" s="51" t="s">
        <v>49</v>
      </c>
      <c r="F39" s="51" t="s">
        <v>52</v>
      </c>
      <c r="G39" s="51"/>
      <c r="H39" s="51" t="s">
        <v>170</v>
      </c>
      <c r="I39" s="52"/>
      <c r="J39" s="52">
        <v>20201116</v>
      </c>
      <c r="K39" s="52"/>
      <c r="L39" s="52"/>
      <c r="M39" s="52">
        <v>20201127</v>
      </c>
      <c r="N39" s="53" t="s">
        <v>172</v>
      </c>
      <c r="O39" s="53"/>
      <c r="P39" s="54"/>
      <c r="Q39" s="53" t="s">
        <v>171</v>
      </c>
      <c r="R39" s="60" t="s">
        <v>162</v>
      </c>
      <c r="T39" s="30">
        <f t="shared" si="1"/>
        <v>1</v>
      </c>
      <c r="U39" s="56"/>
      <c r="V39" s="57"/>
      <c r="W39" s="57"/>
      <c r="X39" s="57"/>
      <c r="Y39" s="58"/>
      <c r="Z39" s="58">
        <v>1</v>
      </c>
      <c r="AA39" s="58"/>
      <c r="AB39" s="58"/>
      <c r="AC39" s="58"/>
      <c r="AD39" s="58"/>
      <c r="AE39" s="58"/>
      <c r="AF39" s="58"/>
      <c r="AG39" s="58"/>
      <c r="AH39" s="59"/>
      <c r="AJ39" s="30"/>
      <c r="AK39" s="56"/>
      <c r="AL39" s="57"/>
      <c r="AM39" s="57"/>
      <c r="AN39" s="57"/>
      <c r="AO39" s="58"/>
      <c r="AP39" s="58">
        <v>1</v>
      </c>
      <c r="AQ39" s="58"/>
      <c r="AR39" s="58"/>
      <c r="AS39" s="58"/>
      <c r="AT39" s="58"/>
      <c r="AU39" s="58"/>
      <c r="AV39" s="58"/>
      <c r="AW39" s="58"/>
      <c r="AX39" s="59"/>
    </row>
    <row r="40" spans="2:50" ht="39" x14ac:dyDescent="0.2">
      <c r="B40" s="49">
        <v>24</v>
      </c>
      <c r="C40" s="31">
        <f t="shared" si="2"/>
        <v>1</v>
      </c>
      <c r="D40" s="50">
        <v>59</v>
      </c>
      <c r="E40" s="51" t="s">
        <v>49</v>
      </c>
      <c r="F40" s="51" t="s">
        <v>52</v>
      </c>
      <c r="G40" s="51" t="s">
        <v>165</v>
      </c>
      <c r="H40" s="51" t="s">
        <v>164</v>
      </c>
      <c r="I40" s="52">
        <v>20190817</v>
      </c>
      <c r="J40" s="52">
        <v>20190806</v>
      </c>
      <c r="K40" s="52"/>
      <c r="L40" s="52"/>
      <c r="M40" s="52"/>
      <c r="N40" s="53" t="s">
        <v>169</v>
      </c>
      <c r="O40" s="53"/>
      <c r="P40" s="54"/>
      <c r="Q40" s="53" t="s">
        <v>166</v>
      </c>
      <c r="R40" s="60" t="s">
        <v>167</v>
      </c>
      <c r="T40" s="30">
        <f t="shared" si="1"/>
        <v>1</v>
      </c>
      <c r="U40" s="56"/>
      <c r="V40" s="57"/>
      <c r="W40" s="57"/>
      <c r="X40" s="57"/>
      <c r="Y40" s="58"/>
      <c r="Z40" s="58"/>
      <c r="AA40" s="58"/>
      <c r="AB40" s="58"/>
      <c r="AC40" s="58"/>
      <c r="AD40" s="58"/>
      <c r="AE40" s="58"/>
      <c r="AF40" s="58"/>
      <c r="AG40" s="58">
        <v>1</v>
      </c>
      <c r="AH40" s="59"/>
      <c r="AJ40" s="30"/>
      <c r="AK40" s="56"/>
      <c r="AL40" s="57"/>
      <c r="AM40" s="57"/>
      <c r="AN40" s="57"/>
      <c r="AO40" s="58"/>
      <c r="AP40" s="58"/>
      <c r="AQ40" s="58"/>
      <c r="AR40" s="58"/>
      <c r="AS40" s="58"/>
      <c r="AT40" s="58"/>
      <c r="AU40" s="58"/>
      <c r="AV40" s="58"/>
      <c r="AW40" s="58"/>
      <c r="AX40" s="59"/>
    </row>
    <row r="41" spans="2:50" ht="26" x14ac:dyDescent="0.2">
      <c r="B41" s="49">
        <v>23</v>
      </c>
      <c r="C41" s="31">
        <f>+B41-B42</f>
        <v>1</v>
      </c>
      <c r="D41" s="50">
        <v>10</v>
      </c>
      <c r="E41" s="51" t="s">
        <v>49</v>
      </c>
      <c r="F41" s="51" t="s">
        <v>52</v>
      </c>
      <c r="G41" s="51" t="s">
        <v>159</v>
      </c>
      <c r="H41" s="51"/>
      <c r="I41" s="52"/>
      <c r="J41" s="52">
        <v>20181029</v>
      </c>
      <c r="K41" s="52">
        <v>20181103</v>
      </c>
      <c r="L41" s="52"/>
      <c r="M41" s="52"/>
      <c r="N41" s="53"/>
      <c r="O41" s="53" t="s">
        <v>160</v>
      </c>
      <c r="P41" s="54"/>
      <c r="Q41" s="53" t="s">
        <v>161</v>
      </c>
      <c r="R41" s="60" t="s">
        <v>162</v>
      </c>
      <c r="T41" s="30">
        <f t="shared" si="1"/>
        <v>1</v>
      </c>
      <c r="U41" s="56"/>
      <c r="V41" s="57"/>
      <c r="W41" s="57"/>
      <c r="X41" s="57"/>
      <c r="Y41" s="58"/>
      <c r="Z41" s="58">
        <v>1</v>
      </c>
      <c r="AA41" s="58"/>
      <c r="AB41" s="58"/>
      <c r="AC41" s="58"/>
      <c r="AD41" s="58"/>
      <c r="AE41" s="58"/>
      <c r="AF41" s="58"/>
      <c r="AG41" s="58"/>
      <c r="AH41" s="59"/>
      <c r="AJ41" s="30"/>
      <c r="AK41" s="56"/>
      <c r="AL41" s="57"/>
      <c r="AM41" s="57"/>
      <c r="AN41" s="57"/>
      <c r="AO41" s="58"/>
      <c r="AP41" s="58"/>
      <c r="AQ41" s="58"/>
      <c r="AR41" s="58"/>
      <c r="AS41" s="58"/>
      <c r="AT41" s="58"/>
      <c r="AU41" s="58"/>
      <c r="AV41" s="58"/>
      <c r="AW41" s="58"/>
      <c r="AX41" s="59"/>
    </row>
    <row r="42" spans="2:50" s="70" customFormat="1" ht="26" x14ac:dyDescent="0.2">
      <c r="B42" s="61">
        <v>22</v>
      </c>
      <c r="C42" s="62">
        <f>+B42-B43</f>
        <v>1</v>
      </c>
      <c r="D42" s="63">
        <v>44</v>
      </c>
      <c r="E42" s="64" t="s">
        <v>21</v>
      </c>
      <c r="F42" s="65" t="s">
        <v>52</v>
      </c>
      <c r="G42" s="64" t="s">
        <v>154</v>
      </c>
      <c r="H42" s="66" t="s">
        <v>154</v>
      </c>
      <c r="I42" s="67">
        <v>20181031</v>
      </c>
      <c r="J42" s="67">
        <v>20181018</v>
      </c>
      <c r="K42" s="67">
        <v>20181021</v>
      </c>
      <c r="L42" s="67"/>
      <c r="M42" s="67">
        <v>20181101</v>
      </c>
      <c r="N42" s="66" t="s">
        <v>158</v>
      </c>
      <c r="O42" s="66" t="s">
        <v>157</v>
      </c>
      <c r="P42" s="68"/>
      <c r="Q42" s="66" t="s">
        <v>155</v>
      </c>
      <c r="R42" s="69" t="s">
        <v>156</v>
      </c>
      <c r="T42" s="71">
        <f t="shared" si="1"/>
        <v>1</v>
      </c>
      <c r="U42" s="72"/>
      <c r="V42" s="73"/>
      <c r="W42" s="73">
        <v>1</v>
      </c>
      <c r="X42" s="73"/>
      <c r="Y42" s="74"/>
      <c r="Z42" s="74"/>
      <c r="AA42" s="74"/>
      <c r="AB42" s="74"/>
      <c r="AC42" s="74"/>
      <c r="AD42" s="74"/>
      <c r="AE42" s="74"/>
      <c r="AF42" s="74"/>
      <c r="AG42" s="74"/>
      <c r="AH42" s="75"/>
      <c r="AJ42" s="71"/>
      <c r="AK42" s="72"/>
      <c r="AL42" s="73"/>
      <c r="AM42" s="73">
        <v>1</v>
      </c>
      <c r="AN42" s="73"/>
      <c r="AO42" s="74"/>
      <c r="AP42" s="74"/>
      <c r="AQ42" s="74"/>
      <c r="AR42" s="74"/>
      <c r="AS42" s="74"/>
      <c r="AT42" s="74"/>
      <c r="AU42" s="74"/>
      <c r="AV42" s="74"/>
      <c r="AW42" s="74"/>
      <c r="AX42" s="75"/>
    </row>
    <row r="43" spans="2:50" x14ac:dyDescent="0.2">
      <c r="B43" s="49">
        <v>21</v>
      </c>
      <c r="C43" s="31">
        <f>+B43-B44</f>
        <v>1</v>
      </c>
      <c r="D43" s="50">
        <v>20</v>
      </c>
      <c r="E43" s="51" t="s">
        <v>21</v>
      </c>
      <c r="F43" s="3" t="s">
        <v>52</v>
      </c>
      <c r="G43" s="51" t="s">
        <v>145</v>
      </c>
      <c r="H43" s="51" t="s">
        <v>23</v>
      </c>
      <c r="I43" s="52">
        <v>20180930</v>
      </c>
      <c r="J43" s="52"/>
      <c r="K43" s="52"/>
      <c r="L43" s="52"/>
      <c r="M43" s="52"/>
      <c r="N43" s="53" t="s">
        <v>147</v>
      </c>
      <c r="O43" s="53"/>
      <c r="P43" s="54"/>
      <c r="Q43" s="51">
        <v>20181001</v>
      </c>
      <c r="R43" s="55" t="s">
        <v>146</v>
      </c>
      <c r="T43" s="30">
        <f t="shared" si="1"/>
        <v>1</v>
      </c>
      <c r="U43" s="56"/>
      <c r="V43" s="57">
        <v>1</v>
      </c>
      <c r="W43" s="57"/>
      <c r="X43" s="57"/>
      <c r="Y43" s="58"/>
      <c r="Z43" s="58"/>
      <c r="AA43" s="58"/>
      <c r="AB43" s="58"/>
      <c r="AC43" s="58"/>
      <c r="AD43" s="58"/>
      <c r="AE43" s="58"/>
      <c r="AF43" s="58"/>
      <c r="AG43" s="58"/>
      <c r="AH43" s="59"/>
      <c r="AJ43" s="30"/>
      <c r="AK43" s="56"/>
      <c r="AL43" s="57"/>
      <c r="AM43" s="57"/>
      <c r="AN43" s="57"/>
      <c r="AO43" s="58"/>
      <c r="AP43" s="58"/>
      <c r="AQ43" s="58"/>
      <c r="AR43" s="58"/>
      <c r="AS43" s="58"/>
      <c r="AT43" s="58"/>
      <c r="AU43" s="58"/>
      <c r="AV43" s="58"/>
      <c r="AW43" s="58"/>
      <c r="AX43" s="59"/>
    </row>
    <row r="44" spans="2:50" ht="26" x14ac:dyDescent="0.2">
      <c r="B44" s="6">
        <v>20</v>
      </c>
      <c r="C44" s="31">
        <f>+B44-B45</f>
        <v>1</v>
      </c>
      <c r="D44" s="50">
        <v>42</v>
      </c>
      <c r="E44" s="51" t="s">
        <v>21</v>
      </c>
      <c r="F44" s="51" t="s">
        <v>52</v>
      </c>
      <c r="G44" s="51" t="s">
        <v>148</v>
      </c>
      <c r="H44" s="51" t="s">
        <v>149</v>
      </c>
      <c r="I44" s="52">
        <v>20180820</v>
      </c>
      <c r="J44" s="52">
        <v>20180810</v>
      </c>
      <c r="K44" s="52">
        <v>20180815</v>
      </c>
      <c r="L44" s="52"/>
      <c r="M44" s="52"/>
      <c r="N44" s="53" t="s">
        <v>150</v>
      </c>
      <c r="O44" s="53" t="s">
        <v>151</v>
      </c>
      <c r="P44" s="54"/>
      <c r="Q44" s="53" t="s">
        <v>152</v>
      </c>
      <c r="R44" s="60" t="s">
        <v>153</v>
      </c>
      <c r="T44" s="30">
        <f t="shared" si="1"/>
        <v>1</v>
      </c>
      <c r="U44" s="56"/>
      <c r="V44" s="57"/>
      <c r="W44" s="57">
        <v>1</v>
      </c>
      <c r="X44" s="57"/>
      <c r="Y44" s="58"/>
      <c r="Z44" s="58"/>
      <c r="AA44" s="58"/>
      <c r="AB44" s="58"/>
      <c r="AC44" s="58"/>
      <c r="AD44" s="58"/>
      <c r="AE44" s="58"/>
      <c r="AF44" s="58"/>
      <c r="AG44" s="58"/>
      <c r="AH44" s="59"/>
      <c r="AJ44" s="30"/>
      <c r="AK44" s="56"/>
      <c r="AL44" s="57"/>
      <c r="AM44" s="57"/>
      <c r="AN44" s="57"/>
      <c r="AO44" s="58"/>
      <c r="AP44" s="58"/>
      <c r="AQ44" s="58"/>
      <c r="AR44" s="58"/>
      <c r="AS44" s="58"/>
      <c r="AT44" s="58"/>
      <c r="AU44" s="58"/>
      <c r="AV44" s="58"/>
      <c r="AW44" s="58"/>
      <c r="AX44" s="59"/>
    </row>
    <row r="45" spans="2:50" ht="26" x14ac:dyDescent="0.2">
      <c r="B45" s="6">
        <v>19</v>
      </c>
      <c r="C45" s="31">
        <f t="shared" ref="C45:C60" si="3">+B45-B46</f>
        <v>1</v>
      </c>
      <c r="D45" s="50">
        <v>3</v>
      </c>
      <c r="E45" s="51" t="s">
        <v>49</v>
      </c>
      <c r="F45" s="3" t="s">
        <v>52</v>
      </c>
      <c r="G45" s="51" t="s">
        <v>139</v>
      </c>
      <c r="H45" s="51" t="s">
        <v>139</v>
      </c>
      <c r="I45" s="52">
        <v>20180105</v>
      </c>
      <c r="J45" s="52">
        <v>20171219</v>
      </c>
      <c r="K45" s="52"/>
      <c r="L45" s="52"/>
      <c r="M45" s="52"/>
      <c r="N45" s="53" t="s">
        <v>143</v>
      </c>
      <c r="O45" s="53" t="s">
        <v>142</v>
      </c>
      <c r="P45" s="54"/>
      <c r="Q45" s="53" t="s">
        <v>140</v>
      </c>
      <c r="R45" s="60" t="s">
        <v>141</v>
      </c>
      <c r="T45" s="30">
        <f t="shared" si="1"/>
        <v>1</v>
      </c>
      <c r="U45" s="56"/>
      <c r="V45" s="57"/>
      <c r="W45" s="57"/>
      <c r="X45" s="57"/>
      <c r="Y45" s="58"/>
      <c r="Z45" s="58"/>
      <c r="AA45" s="58"/>
      <c r="AB45" s="58"/>
      <c r="AC45" s="58"/>
      <c r="AD45" s="58">
        <v>1</v>
      </c>
      <c r="AE45" s="58"/>
      <c r="AF45" s="58"/>
      <c r="AG45" s="58"/>
      <c r="AH45" s="59"/>
      <c r="AJ45" s="30"/>
      <c r="AK45" s="56"/>
      <c r="AL45" s="57"/>
      <c r="AM45" s="57"/>
      <c r="AN45" s="57"/>
      <c r="AO45" s="58"/>
      <c r="AP45" s="58"/>
      <c r="AQ45" s="58"/>
      <c r="AR45" s="58"/>
      <c r="AS45" s="58"/>
      <c r="AT45" s="58"/>
      <c r="AU45" s="58"/>
      <c r="AV45" s="58"/>
      <c r="AW45" s="58"/>
      <c r="AX45" s="59"/>
    </row>
    <row r="46" spans="2:50" ht="26" x14ac:dyDescent="0.2">
      <c r="B46" s="6">
        <v>18</v>
      </c>
      <c r="C46" s="31">
        <f t="shared" si="3"/>
        <v>1</v>
      </c>
      <c r="D46" s="9">
        <v>33</v>
      </c>
      <c r="E46" s="3" t="s">
        <v>21</v>
      </c>
      <c r="F46" s="3" t="s">
        <v>52</v>
      </c>
      <c r="G46" s="3" t="s">
        <v>134</v>
      </c>
      <c r="H46" s="11" t="s">
        <v>135</v>
      </c>
      <c r="I46" s="40">
        <v>201702</v>
      </c>
      <c r="J46" s="40">
        <v>20171107</v>
      </c>
      <c r="K46" s="40">
        <v>20171112</v>
      </c>
      <c r="L46" s="40"/>
      <c r="M46" s="40"/>
      <c r="N46" s="11" t="s">
        <v>106</v>
      </c>
      <c r="O46" s="11" t="s">
        <v>100</v>
      </c>
      <c r="P46" s="17"/>
      <c r="Q46" s="3">
        <v>20171121</v>
      </c>
      <c r="R46" s="33" t="s">
        <v>136</v>
      </c>
      <c r="T46" s="30">
        <f t="shared" si="1"/>
        <v>1</v>
      </c>
      <c r="U46" s="27"/>
      <c r="V46" s="28"/>
      <c r="W46" s="28">
        <v>1</v>
      </c>
      <c r="X46" s="28"/>
      <c r="Y46" s="35"/>
      <c r="Z46" s="35"/>
      <c r="AA46" s="35"/>
      <c r="AB46" s="35"/>
      <c r="AC46" s="35"/>
      <c r="AD46" s="35"/>
      <c r="AE46" s="35"/>
      <c r="AF46" s="35"/>
      <c r="AG46" s="35"/>
      <c r="AH46" s="29"/>
      <c r="AJ46" s="30">
        <f t="shared" si="0"/>
        <v>0</v>
      </c>
      <c r="AK46" s="27"/>
      <c r="AL46" s="28"/>
      <c r="AM46" s="28"/>
      <c r="AN46" s="28"/>
      <c r="AO46" s="35"/>
      <c r="AP46" s="35"/>
      <c r="AQ46" s="35"/>
      <c r="AR46" s="35"/>
      <c r="AS46" s="35"/>
      <c r="AT46" s="35"/>
      <c r="AU46" s="35"/>
      <c r="AV46" s="35"/>
      <c r="AW46" s="35"/>
      <c r="AX46" s="29"/>
    </row>
    <row r="47" spans="2:50" ht="26" x14ac:dyDescent="0.2">
      <c r="B47" s="6">
        <v>17</v>
      </c>
      <c r="C47" s="31">
        <f t="shared" si="3"/>
        <v>1</v>
      </c>
      <c r="D47" s="9" t="s">
        <v>122</v>
      </c>
      <c r="E47" s="3" t="s">
        <v>49</v>
      </c>
      <c r="F47" s="3" t="s">
        <v>123</v>
      </c>
      <c r="G47" s="3" t="s">
        <v>121</v>
      </c>
      <c r="H47" s="11" t="s">
        <v>131</v>
      </c>
      <c r="I47" s="40">
        <v>20161201</v>
      </c>
      <c r="J47" s="40">
        <v>20161108</v>
      </c>
      <c r="K47" s="40">
        <v>20161118</v>
      </c>
      <c r="L47" s="40"/>
      <c r="M47" s="40"/>
      <c r="N47" s="11" t="s">
        <v>106</v>
      </c>
      <c r="O47" s="11"/>
      <c r="P47" s="17"/>
      <c r="Q47" s="11" t="s">
        <v>132</v>
      </c>
      <c r="R47" s="18" t="s">
        <v>133</v>
      </c>
      <c r="T47" s="30">
        <f t="shared" si="1"/>
        <v>1</v>
      </c>
      <c r="U47" s="27"/>
      <c r="V47" s="28"/>
      <c r="W47" s="28">
        <v>1</v>
      </c>
      <c r="X47" s="28"/>
      <c r="Y47" s="35"/>
      <c r="Z47" s="35"/>
      <c r="AA47" s="35"/>
      <c r="AB47" s="35"/>
      <c r="AC47" s="35"/>
      <c r="AD47" s="35"/>
      <c r="AE47" s="35"/>
      <c r="AF47" s="35"/>
      <c r="AG47" s="35"/>
      <c r="AH47" s="29"/>
      <c r="AJ47" s="30">
        <f t="shared" si="0"/>
        <v>0</v>
      </c>
      <c r="AK47" s="27"/>
      <c r="AL47" s="28"/>
      <c r="AM47" s="28"/>
      <c r="AN47" s="28"/>
      <c r="AO47" s="35"/>
      <c r="AP47" s="35"/>
      <c r="AQ47" s="35"/>
      <c r="AR47" s="35"/>
      <c r="AS47" s="35"/>
      <c r="AT47" s="35"/>
      <c r="AU47" s="35"/>
      <c r="AV47" s="35"/>
      <c r="AW47" s="35"/>
      <c r="AX47" s="29"/>
    </row>
    <row r="48" spans="2:50" s="70" customFormat="1" x14ac:dyDescent="0.2">
      <c r="B48" s="76">
        <v>16</v>
      </c>
      <c r="C48" s="62">
        <f t="shared" si="3"/>
        <v>1</v>
      </c>
      <c r="D48" s="77" t="s">
        <v>104</v>
      </c>
      <c r="E48" s="65" t="s">
        <v>49</v>
      </c>
      <c r="F48" s="65" t="s">
        <v>103</v>
      </c>
      <c r="G48" s="65" t="s">
        <v>107</v>
      </c>
      <c r="H48" s="65" t="s">
        <v>105</v>
      </c>
      <c r="I48" s="78">
        <v>20161120</v>
      </c>
      <c r="J48" s="78"/>
      <c r="K48" s="78">
        <v>20161118</v>
      </c>
      <c r="L48" s="78"/>
      <c r="M48" s="78">
        <v>20161120</v>
      </c>
      <c r="N48" s="79" t="s">
        <v>106</v>
      </c>
      <c r="O48" s="79"/>
      <c r="P48" s="80"/>
      <c r="Q48" s="65">
        <v>20161121</v>
      </c>
      <c r="R48" s="81" t="s">
        <v>114</v>
      </c>
      <c r="T48" s="71">
        <f t="shared" si="1"/>
        <v>1</v>
      </c>
      <c r="U48" s="82"/>
      <c r="V48" s="83"/>
      <c r="W48" s="83"/>
      <c r="X48" s="83"/>
      <c r="Y48" s="84"/>
      <c r="Z48" s="84"/>
      <c r="AA48" s="84"/>
      <c r="AB48" s="84">
        <v>1</v>
      </c>
      <c r="AC48" s="84"/>
      <c r="AD48" s="84"/>
      <c r="AE48" s="84"/>
      <c r="AF48" s="84"/>
      <c r="AG48" s="84"/>
      <c r="AH48" s="85"/>
      <c r="AJ48" s="71">
        <f t="shared" si="0"/>
        <v>1</v>
      </c>
      <c r="AK48" s="82"/>
      <c r="AL48" s="83"/>
      <c r="AM48" s="83"/>
      <c r="AN48" s="83"/>
      <c r="AO48" s="84"/>
      <c r="AP48" s="84"/>
      <c r="AQ48" s="84"/>
      <c r="AR48" s="84">
        <v>1</v>
      </c>
      <c r="AS48" s="84"/>
      <c r="AT48" s="84"/>
      <c r="AU48" s="84"/>
      <c r="AV48" s="84"/>
      <c r="AW48" s="84"/>
      <c r="AX48" s="85"/>
    </row>
    <row r="49" spans="2:50" x14ac:dyDescent="0.2">
      <c r="B49" s="6">
        <v>15</v>
      </c>
      <c r="C49" s="31">
        <f t="shared" si="3"/>
        <v>1</v>
      </c>
      <c r="D49" s="9" t="s">
        <v>98</v>
      </c>
      <c r="E49" s="3" t="s">
        <v>21</v>
      </c>
      <c r="F49" s="3" t="s">
        <v>99</v>
      </c>
      <c r="G49" s="3" t="s">
        <v>97</v>
      </c>
      <c r="H49" s="3" t="s">
        <v>95</v>
      </c>
      <c r="I49" s="40">
        <v>20160528</v>
      </c>
      <c r="J49" s="40"/>
      <c r="K49" s="40"/>
      <c r="L49" s="40"/>
      <c r="M49" s="40"/>
      <c r="N49" s="11"/>
      <c r="O49" s="11" t="s">
        <v>100</v>
      </c>
      <c r="P49" s="17"/>
      <c r="Q49" s="3">
        <v>20160531</v>
      </c>
      <c r="R49" s="33" t="s">
        <v>33</v>
      </c>
      <c r="T49" s="30">
        <f t="shared" si="1"/>
        <v>1</v>
      </c>
      <c r="U49" s="27"/>
      <c r="V49" s="28"/>
      <c r="W49" s="28"/>
      <c r="X49" s="28"/>
      <c r="Y49" s="35"/>
      <c r="Z49" s="35"/>
      <c r="AA49" s="35"/>
      <c r="AB49" s="35">
        <v>1</v>
      </c>
      <c r="AC49" s="35"/>
      <c r="AD49" s="35"/>
      <c r="AE49" s="35"/>
      <c r="AF49" s="35"/>
      <c r="AG49" s="35"/>
      <c r="AH49" s="29"/>
      <c r="AJ49" s="30">
        <f t="shared" si="0"/>
        <v>0</v>
      </c>
      <c r="AK49" s="27"/>
      <c r="AL49" s="28"/>
      <c r="AM49" s="28"/>
      <c r="AN49" s="28"/>
      <c r="AO49" s="35"/>
      <c r="AP49" s="35"/>
      <c r="AQ49" s="35"/>
      <c r="AR49" s="35"/>
      <c r="AS49" s="35"/>
      <c r="AT49" s="35"/>
      <c r="AU49" s="35"/>
      <c r="AV49" s="35"/>
      <c r="AW49" s="35"/>
      <c r="AX49" s="29"/>
    </row>
    <row r="50" spans="2:50" ht="26" x14ac:dyDescent="0.2">
      <c r="B50" s="6">
        <v>14</v>
      </c>
      <c r="C50" s="31">
        <f t="shared" si="3"/>
        <v>1</v>
      </c>
      <c r="D50" s="9" t="s">
        <v>90</v>
      </c>
      <c r="E50" s="3" t="s">
        <v>49</v>
      </c>
      <c r="F50" s="3" t="s">
        <v>91</v>
      </c>
      <c r="G50" s="3" t="s">
        <v>89</v>
      </c>
      <c r="H50" s="3" t="s">
        <v>93</v>
      </c>
      <c r="I50" s="40">
        <v>20160503</v>
      </c>
      <c r="J50" s="40">
        <v>20160422</v>
      </c>
      <c r="K50" s="40"/>
      <c r="L50" s="40"/>
      <c r="M50" s="40"/>
      <c r="N50" s="11" t="s">
        <v>96</v>
      </c>
      <c r="O50" s="36" t="s">
        <v>92</v>
      </c>
      <c r="P50" s="17"/>
      <c r="Q50" s="3">
        <v>20160503</v>
      </c>
      <c r="R50" s="33" t="s">
        <v>33</v>
      </c>
      <c r="T50" s="30">
        <f t="shared" si="1"/>
        <v>1</v>
      </c>
      <c r="U50" s="27"/>
      <c r="V50" s="28"/>
      <c r="W50" s="28"/>
      <c r="X50" s="28"/>
      <c r="Y50" s="35"/>
      <c r="Z50" s="35"/>
      <c r="AA50" s="35"/>
      <c r="AB50" s="35"/>
      <c r="AC50" s="35">
        <v>1</v>
      </c>
      <c r="AD50" s="35"/>
      <c r="AE50" s="35"/>
      <c r="AF50" s="35"/>
      <c r="AG50" s="35"/>
      <c r="AH50" s="29"/>
      <c r="AJ50" s="30">
        <f t="shared" si="0"/>
        <v>0</v>
      </c>
      <c r="AK50" s="27"/>
      <c r="AL50" s="28"/>
      <c r="AM50" s="28"/>
      <c r="AN50" s="28"/>
      <c r="AO50" s="35"/>
      <c r="AP50" s="35"/>
      <c r="AQ50" s="35"/>
      <c r="AR50" s="35"/>
      <c r="AS50" s="35"/>
      <c r="AT50" s="35"/>
      <c r="AU50" s="35"/>
      <c r="AV50" s="35"/>
      <c r="AW50" s="35"/>
      <c r="AX50" s="29"/>
    </row>
    <row r="51" spans="2:50" ht="26" x14ac:dyDescent="0.2">
      <c r="B51" s="6">
        <v>13</v>
      </c>
      <c r="C51" s="31">
        <f t="shared" si="3"/>
        <v>1</v>
      </c>
      <c r="D51" s="9" t="s">
        <v>86</v>
      </c>
      <c r="E51" s="3" t="s">
        <v>49</v>
      </c>
      <c r="F51" s="3" t="s">
        <v>52</v>
      </c>
      <c r="G51" s="3" t="s">
        <v>94</v>
      </c>
      <c r="H51" s="3" t="s">
        <v>95</v>
      </c>
      <c r="I51" s="3">
        <v>20160428</v>
      </c>
      <c r="J51" s="40">
        <v>20160411</v>
      </c>
      <c r="K51" s="40">
        <v>20160413</v>
      </c>
      <c r="L51" s="40"/>
      <c r="M51" s="40"/>
      <c r="N51" s="11"/>
      <c r="O51" s="36" t="s">
        <v>87</v>
      </c>
      <c r="P51" s="17"/>
      <c r="Q51" s="3">
        <v>20160428</v>
      </c>
      <c r="R51" s="33" t="s">
        <v>33</v>
      </c>
      <c r="T51" s="30">
        <f t="shared" si="1"/>
        <v>1</v>
      </c>
      <c r="U51" s="27"/>
      <c r="V51" s="28"/>
      <c r="W51" s="28"/>
      <c r="X51" s="28"/>
      <c r="Y51" s="35"/>
      <c r="Z51" s="35"/>
      <c r="AA51" s="35"/>
      <c r="AB51" s="35">
        <v>1</v>
      </c>
      <c r="AC51" s="35"/>
      <c r="AD51" s="35"/>
      <c r="AE51" s="35"/>
      <c r="AF51" s="35"/>
      <c r="AG51" s="35"/>
      <c r="AH51" s="29"/>
      <c r="AJ51" s="30">
        <f t="shared" si="0"/>
        <v>0</v>
      </c>
      <c r="AK51" s="27"/>
      <c r="AL51" s="28"/>
      <c r="AM51" s="28"/>
      <c r="AN51" s="28"/>
      <c r="AO51" s="35"/>
      <c r="AP51" s="35"/>
      <c r="AQ51" s="35"/>
      <c r="AR51" s="35"/>
      <c r="AS51" s="35"/>
      <c r="AT51" s="35"/>
      <c r="AU51" s="35"/>
      <c r="AV51" s="35"/>
      <c r="AW51" s="35"/>
      <c r="AX51" s="29"/>
    </row>
    <row r="52" spans="2:50" ht="52" x14ac:dyDescent="0.2">
      <c r="B52" s="6">
        <v>12</v>
      </c>
      <c r="C52" s="31">
        <f t="shared" si="3"/>
        <v>1</v>
      </c>
      <c r="D52" s="9" t="s">
        <v>83</v>
      </c>
      <c r="E52" s="3" t="s">
        <v>21</v>
      </c>
      <c r="F52" s="44" t="s">
        <v>119</v>
      </c>
      <c r="G52" s="3" t="s">
        <v>82</v>
      </c>
      <c r="H52" s="45" t="s">
        <v>124</v>
      </c>
      <c r="I52" s="3">
        <v>20160421</v>
      </c>
      <c r="J52" s="40"/>
      <c r="K52" s="40">
        <v>20160415</v>
      </c>
      <c r="L52" s="40">
        <v>20160613</v>
      </c>
      <c r="M52" s="40" t="s">
        <v>115</v>
      </c>
      <c r="N52" s="11" t="s">
        <v>120</v>
      </c>
      <c r="O52" s="12" t="s">
        <v>116</v>
      </c>
      <c r="P52" s="17"/>
      <c r="Q52" s="11" t="s">
        <v>117</v>
      </c>
      <c r="R52" s="18" t="s">
        <v>118</v>
      </c>
      <c r="T52" s="30">
        <f t="shared" si="1"/>
        <v>1</v>
      </c>
      <c r="U52" s="27"/>
      <c r="V52" s="28"/>
      <c r="W52" s="28"/>
      <c r="X52" s="28"/>
      <c r="Y52" s="35"/>
      <c r="Z52" s="35"/>
      <c r="AA52" s="35">
        <v>1</v>
      </c>
      <c r="AB52" s="35"/>
      <c r="AC52" s="35"/>
      <c r="AD52" s="35"/>
      <c r="AE52" s="35"/>
      <c r="AF52" s="35"/>
      <c r="AG52" s="35"/>
      <c r="AH52" s="29"/>
      <c r="AJ52" s="30">
        <f t="shared" si="0"/>
        <v>0</v>
      </c>
      <c r="AK52" s="27"/>
      <c r="AL52" s="28"/>
      <c r="AM52" s="28"/>
      <c r="AN52" s="28"/>
      <c r="AO52" s="35"/>
      <c r="AP52" s="35"/>
      <c r="AQ52" s="35"/>
      <c r="AR52" s="35"/>
      <c r="AS52" s="35"/>
      <c r="AT52" s="35"/>
      <c r="AU52" s="35"/>
      <c r="AV52" s="35"/>
      <c r="AW52" s="35"/>
      <c r="AX52" s="29"/>
    </row>
    <row r="53" spans="2:50" s="70" customFormat="1" ht="26" x14ac:dyDescent="0.2">
      <c r="B53" s="76">
        <v>11</v>
      </c>
      <c r="C53" s="62">
        <f t="shared" si="3"/>
        <v>1</v>
      </c>
      <c r="D53" s="77" t="s">
        <v>61</v>
      </c>
      <c r="E53" s="65" t="s">
        <v>49</v>
      </c>
      <c r="F53" s="65" t="s">
        <v>52</v>
      </c>
      <c r="G53" s="65" t="s">
        <v>108</v>
      </c>
      <c r="H53" s="65" t="s">
        <v>109</v>
      </c>
      <c r="I53" s="86" t="s">
        <v>111</v>
      </c>
      <c r="J53" s="65">
        <v>20160220</v>
      </c>
      <c r="K53" s="78">
        <v>20160222</v>
      </c>
      <c r="L53" s="78"/>
      <c r="M53" s="65">
        <v>20160317</v>
      </c>
      <c r="N53" s="79" t="s">
        <v>112</v>
      </c>
      <c r="O53" s="79" t="s">
        <v>113</v>
      </c>
      <c r="P53" s="80"/>
      <c r="Q53" s="65">
        <v>20160317</v>
      </c>
      <c r="R53" s="87" t="s">
        <v>110</v>
      </c>
      <c r="T53" s="71">
        <f t="shared" si="1"/>
        <v>1</v>
      </c>
      <c r="U53" s="82"/>
      <c r="V53" s="83">
        <v>1</v>
      </c>
      <c r="W53" s="83"/>
      <c r="X53" s="83"/>
      <c r="Y53" s="84"/>
      <c r="Z53" s="84"/>
      <c r="AA53" s="84"/>
      <c r="AB53" s="84"/>
      <c r="AC53" s="84"/>
      <c r="AD53" s="84"/>
      <c r="AE53" s="84"/>
      <c r="AF53" s="84"/>
      <c r="AG53" s="84"/>
      <c r="AH53" s="85"/>
      <c r="AJ53" s="71"/>
      <c r="AK53" s="82"/>
      <c r="AL53" s="83">
        <v>1</v>
      </c>
      <c r="AM53" s="83"/>
      <c r="AN53" s="83"/>
      <c r="AO53" s="84"/>
      <c r="AP53" s="84"/>
      <c r="AQ53" s="84"/>
      <c r="AR53" s="84"/>
      <c r="AS53" s="84"/>
      <c r="AT53" s="84"/>
      <c r="AU53" s="84"/>
      <c r="AV53" s="84"/>
      <c r="AW53" s="84"/>
      <c r="AX53" s="85"/>
    </row>
    <row r="54" spans="2:50" ht="26" x14ac:dyDescent="0.2">
      <c r="B54" s="6">
        <v>10</v>
      </c>
      <c r="C54" s="31">
        <f t="shared" si="3"/>
        <v>1</v>
      </c>
      <c r="D54" s="9" t="s">
        <v>126</v>
      </c>
      <c r="E54" s="3" t="s">
        <v>49</v>
      </c>
      <c r="F54" s="3" t="s">
        <v>52</v>
      </c>
      <c r="G54" s="11" t="s">
        <v>127</v>
      </c>
      <c r="H54" s="3" t="s">
        <v>138</v>
      </c>
      <c r="I54" s="43"/>
      <c r="J54" s="3">
        <v>20140216</v>
      </c>
      <c r="K54" s="3">
        <v>20140217</v>
      </c>
      <c r="L54" s="40"/>
      <c r="M54" s="3"/>
      <c r="N54" s="11" t="s">
        <v>137</v>
      </c>
      <c r="O54" s="11" t="s">
        <v>128</v>
      </c>
      <c r="P54" s="17"/>
      <c r="Q54" s="3">
        <v>20160120</v>
      </c>
      <c r="R54" s="18" t="s">
        <v>129</v>
      </c>
      <c r="T54" s="30">
        <f t="shared" si="1"/>
        <v>1</v>
      </c>
      <c r="U54" s="27"/>
      <c r="V54" s="28"/>
      <c r="W54" s="28"/>
      <c r="X54" s="28"/>
      <c r="Y54" s="35"/>
      <c r="Z54" s="35"/>
      <c r="AA54" s="35"/>
      <c r="AB54" s="35">
        <v>1</v>
      </c>
      <c r="AC54" s="35"/>
      <c r="AD54" s="35"/>
      <c r="AE54" s="35"/>
      <c r="AF54" s="35"/>
      <c r="AG54" s="35"/>
      <c r="AH54" s="29"/>
      <c r="AJ54" s="30"/>
      <c r="AK54" s="27"/>
      <c r="AL54" s="28"/>
      <c r="AM54" s="28"/>
      <c r="AN54" s="28"/>
      <c r="AO54" s="35"/>
      <c r="AP54" s="35"/>
      <c r="AQ54" s="35"/>
      <c r="AR54" s="35"/>
      <c r="AS54" s="35"/>
      <c r="AT54" s="35"/>
      <c r="AU54" s="35"/>
      <c r="AV54" s="35"/>
      <c r="AW54" s="35"/>
      <c r="AX54" s="29"/>
    </row>
    <row r="55" spans="2:50" x14ac:dyDescent="0.2">
      <c r="B55" s="6">
        <v>9</v>
      </c>
      <c r="C55" s="31">
        <f t="shared" si="3"/>
        <v>1</v>
      </c>
      <c r="D55" s="9" t="s">
        <v>81</v>
      </c>
      <c r="E55" s="3" t="s">
        <v>49</v>
      </c>
      <c r="F55" s="3" t="s">
        <v>52</v>
      </c>
      <c r="G55" s="3" t="s">
        <v>80</v>
      </c>
      <c r="H55" s="3" t="s">
        <v>59</v>
      </c>
      <c r="I55" s="11">
        <v>20160118</v>
      </c>
      <c r="J55" s="11">
        <v>20160108</v>
      </c>
      <c r="K55" s="40"/>
      <c r="L55" s="40"/>
      <c r="M55" s="40"/>
      <c r="N55" s="11"/>
      <c r="O55" s="11" t="s">
        <v>24</v>
      </c>
      <c r="P55" s="17"/>
      <c r="Q55" s="11">
        <v>20160118</v>
      </c>
      <c r="R55" s="18" t="s">
        <v>62</v>
      </c>
      <c r="T55" s="30">
        <f t="shared" si="1"/>
        <v>1</v>
      </c>
      <c r="U55" s="27"/>
      <c r="V55" s="28">
        <v>1</v>
      </c>
      <c r="W55" s="28"/>
      <c r="X55" s="28"/>
      <c r="Y55" s="35"/>
      <c r="Z55" s="35"/>
      <c r="AA55" s="35"/>
      <c r="AB55" s="35"/>
      <c r="AC55" s="35"/>
      <c r="AD55" s="35"/>
      <c r="AE55" s="35"/>
      <c r="AF55" s="35"/>
      <c r="AG55" s="35"/>
      <c r="AH55" s="29"/>
      <c r="AJ55" s="30">
        <f t="shared" si="0"/>
        <v>0</v>
      </c>
      <c r="AK55" s="27"/>
      <c r="AL55" s="28"/>
      <c r="AM55" s="28"/>
      <c r="AN55" s="28"/>
      <c r="AO55" s="35"/>
      <c r="AP55" s="35"/>
      <c r="AQ55" s="35"/>
      <c r="AR55" s="35"/>
      <c r="AS55" s="35"/>
      <c r="AT55" s="35"/>
      <c r="AU55" s="35"/>
      <c r="AV55" s="35"/>
      <c r="AW55" s="35"/>
      <c r="AX55" s="29"/>
    </row>
    <row r="56" spans="2:50" s="70" customFormat="1" ht="26" x14ac:dyDescent="0.2">
      <c r="B56" s="76">
        <v>8</v>
      </c>
      <c r="C56" s="62">
        <f t="shared" si="3"/>
        <v>1</v>
      </c>
      <c r="D56" s="77" t="s">
        <v>72</v>
      </c>
      <c r="E56" s="65" t="s">
        <v>21</v>
      </c>
      <c r="F56" s="65" t="s">
        <v>52</v>
      </c>
      <c r="G56" s="65" t="s">
        <v>74</v>
      </c>
      <c r="H56" s="65" t="s">
        <v>75</v>
      </c>
      <c r="I56" s="79">
        <v>20160108</v>
      </c>
      <c r="J56" s="78"/>
      <c r="K56" s="78"/>
      <c r="L56" s="78"/>
      <c r="M56" s="78">
        <v>20151221</v>
      </c>
      <c r="N56" s="79" t="s">
        <v>73</v>
      </c>
      <c r="O56" s="79"/>
      <c r="P56" s="80"/>
      <c r="Q56" s="79">
        <v>20160108</v>
      </c>
      <c r="R56" s="87" t="s">
        <v>79</v>
      </c>
      <c r="T56" s="71">
        <f t="shared" si="1"/>
        <v>1</v>
      </c>
      <c r="U56" s="82"/>
      <c r="V56" s="83"/>
      <c r="W56" s="83"/>
      <c r="X56" s="83"/>
      <c r="Y56" s="84">
        <v>1</v>
      </c>
      <c r="Z56" s="84"/>
      <c r="AA56" s="84"/>
      <c r="AB56" s="84"/>
      <c r="AC56" s="84"/>
      <c r="AD56" s="84"/>
      <c r="AE56" s="84"/>
      <c r="AF56" s="84"/>
      <c r="AG56" s="84"/>
      <c r="AH56" s="85"/>
      <c r="AJ56" s="71">
        <f t="shared" si="0"/>
        <v>1</v>
      </c>
      <c r="AK56" s="82"/>
      <c r="AL56" s="83"/>
      <c r="AM56" s="83"/>
      <c r="AN56" s="83"/>
      <c r="AO56" s="84">
        <v>1</v>
      </c>
      <c r="AP56" s="84"/>
      <c r="AQ56" s="84"/>
      <c r="AR56" s="84"/>
      <c r="AS56" s="84"/>
      <c r="AT56" s="84"/>
      <c r="AU56" s="84"/>
      <c r="AV56" s="84"/>
      <c r="AW56" s="84"/>
      <c r="AX56" s="85"/>
    </row>
    <row r="57" spans="2:50" ht="26" x14ac:dyDescent="0.2">
      <c r="B57" s="6">
        <v>7</v>
      </c>
      <c r="C57" s="31">
        <f t="shared" si="3"/>
        <v>1</v>
      </c>
      <c r="D57" s="9" t="s">
        <v>70</v>
      </c>
      <c r="E57" s="3" t="s">
        <v>21</v>
      </c>
      <c r="F57" s="3" t="s">
        <v>69</v>
      </c>
      <c r="G57" s="3" t="s">
        <v>76</v>
      </c>
      <c r="H57" s="3" t="s">
        <v>59</v>
      </c>
      <c r="I57" s="11">
        <v>20160107</v>
      </c>
      <c r="J57" s="40"/>
      <c r="K57" s="40"/>
      <c r="L57" s="40"/>
      <c r="M57" s="40"/>
      <c r="N57" s="11"/>
      <c r="O57" s="11" t="s">
        <v>71</v>
      </c>
      <c r="P57" s="17"/>
      <c r="Q57" s="11">
        <v>20160107</v>
      </c>
      <c r="R57" s="18" t="s">
        <v>33</v>
      </c>
      <c r="T57" s="30">
        <f t="shared" si="1"/>
        <v>1</v>
      </c>
      <c r="U57" s="27"/>
      <c r="V57" s="28">
        <v>1</v>
      </c>
      <c r="W57" s="28"/>
      <c r="X57" s="28"/>
      <c r="Y57" s="35"/>
      <c r="Z57" s="35"/>
      <c r="AA57" s="35"/>
      <c r="AB57" s="35"/>
      <c r="AC57" s="35"/>
      <c r="AD57" s="35"/>
      <c r="AE57" s="35"/>
      <c r="AF57" s="35"/>
      <c r="AG57" s="35"/>
      <c r="AH57" s="29"/>
      <c r="AJ57" s="30">
        <f t="shared" si="0"/>
        <v>0</v>
      </c>
      <c r="AK57" s="27"/>
      <c r="AL57" s="28"/>
      <c r="AM57" s="28"/>
      <c r="AN57" s="28"/>
      <c r="AO57" s="35"/>
      <c r="AP57" s="35"/>
      <c r="AQ57" s="35"/>
      <c r="AR57" s="35"/>
      <c r="AS57" s="35"/>
      <c r="AT57" s="35"/>
      <c r="AU57" s="35"/>
      <c r="AV57" s="35"/>
      <c r="AW57" s="35"/>
      <c r="AX57" s="29"/>
    </row>
    <row r="58" spans="2:50" ht="26" x14ac:dyDescent="0.2">
      <c r="B58" s="6">
        <v>6</v>
      </c>
      <c r="C58" s="31">
        <f t="shared" si="3"/>
        <v>1</v>
      </c>
      <c r="D58" s="9" t="s">
        <v>61</v>
      </c>
      <c r="E58" s="3" t="s">
        <v>49</v>
      </c>
      <c r="F58" s="3" t="s">
        <v>64</v>
      </c>
      <c r="G58" s="3" t="s">
        <v>65</v>
      </c>
      <c r="H58" s="3" t="s">
        <v>77</v>
      </c>
      <c r="I58" s="40">
        <v>20160101</v>
      </c>
      <c r="J58" s="40"/>
      <c r="K58" s="40"/>
      <c r="L58" s="40"/>
      <c r="M58" s="40"/>
      <c r="N58" s="11" t="s">
        <v>68</v>
      </c>
      <c r="O58" s="40" t="s">
        <v>78</v>
      </c>
      <c r="P58" s="17">
        <v>64</v>
      </c>
      <c r="Q58" s="11" t="s">
        <v>66</v>
      </c>
      <c r="R58" s="18" t="s">
        <v>67</v>
      </c>
      <c r="T58" s="30">
        <f t="shared" si="1"/>
        <v>1</v>
      </c>
      <c r="U58" s="27"/>
      <c r="V58" s="28">
        <v>1</v>
      </c>
      <c r="W58" s="28"/>
      <c r="X58" s="28"/>
      <c r="Y58" s="35"/>
      <c r="Z58" s="35"/>
      <c r="AA58" s="35"/>
      <c r="AB58" s="35"/>
      <c r="AC58" s="35"/>
      <c r="AD58" s="35"/>
      <c r="AE58" s="35"/>
      <c r="AF58" s="35"/>
      <c r="AG58" s="35"/>
      <c r="AH58" s="29"/>
      <c r="AJ58" s="30">
        <f t="shared" si="0"/>
        <v>0</v>
      </c>
      <c r="AK58" s="27"/>
      <c r="AL58" s="28"/>
      <c r="AM58" s="28"/>
      <c r="AN58" s="28"/>
      <c r="AO58" s="35"/>
      <c r="AP58" s="35"/>
      <c r="AQ58" s="35"/>
      <c r="AR58" s="35"/>
      <c r="AS58" s="35"/>
      <c r="AT58" s="35"/>
      <c r="AU58" s="35"/>
      <c r="AV58" s="35"/>
      <c r="AW58" s="35"/>
      <c r="AX58" s="29"/>
    </row>
    <row r="59" spans="2:50" ht="26" x14ac:dyDescent="0.2">
      <c r="B59" s="6">
        <v>5</v>
      </c>
      <c r="C59" s="31">
        <f t="shared" si="3"/>
        <v>1</v>
      </c>
      <c r="D59" s="9" t="s">
        <v>57</v>
      </c>
      <c r="E59" s="3" t="s">
        <v>49</v>
      </c>
      <c r="F59" s="3" t="s">
        <v>56</v>
      </c>
      <c r="G59" s="3" t="s">
        <v>58</v>
      </c>
      <c r="H59" s="3" t="s">
        <v>60</v>
      </c>
      <c r="I59" s="40">
        <v>20151229</v>
      </c>
      <c r="J59" s="40"/>
      <c r="K59" s="40"/>
      <c r="L59" s="40"/>
      <c r="M59" s="40"/>
      <c r="N59" s="11"/>
      <c r="O59" s="11" t="s">
        <v>63</v>
      </c>
      <c r="P59" s="17"/>
      <c r="Q59" s="11">
        <v>20151229</v>
      </c>
      <c r="R59" s="18" t="s">
        <v>33</v>
      </c>
      <c r="T59" s="30">
        <f t="shared" si="1"/>
        <v>1</v>
      </c>
      <c r="U59" s="27"/>
      <c r="V59" s="28">
        <v>1</v>
      </c>
      <c r="W59" s="28"/>
      <c r="X59" s="28"/>
      <c r="Y59" s="35"/>
      <c r="Z59" s="35"/>
      <c r="AA59" s="35"/>
      <c r="AB59" s="35"/>
      <c r="AC59" s="35"/>
      <c r="AD59" s="35"/>
      <c r="AE59" s="35"/>
      <c r="AF59" s="35"/>
      <c r="AG59" s="35"/>
      <c r="AH59" s="29"/>
      <c r="AJ59" s="30">
        <f t="shared" si="0"/>
        <v>0</v>
      </c>
      <c r="AK59" s="27"/>
      <c r="AL59" s="28"/>
      <c r="AM59" s="28"/>
      <c r="AN59" s="28"/>
      <c r="AO59" s="35"/>
      <c r="AP59" s="35"/>
      <c r="AQ59" s="35"/>
      <c r="AR59" s="35"/>
      <c r="AS59" s="35"/>
      <c r="AT59" s="35"/>
      <c r="AU59" s="35"/>
      <c r="AV59" s="35"/>
      <c r="AW59" s="35"/>
      <c r="AX59" s="29"/>
    </row>
    <row r="60" spans="2:50" s="70" customFormat="1" ht="26" x14ac:dyDescent="0.2">
      <c r="B60" s="76">
        <v>4</v>
      </c>
      <c r="C60" s="62">
        <f t="shared" si="3"/>
        <v>1</v>
      </c>
      <c r="D60" s="77" t="s">
        <v>48</v>
      </c>
      <c r="E60" s="65" t="s">
        <v>49</v>
      </c>
      <c r="F60" s="65" t="s">
        <v>52</v>
      </c>
      <c r="G60" s="79" t="s">
        <v>53</v>
      </c>
      <c r="H60" s="65" t="s">
        <v>54</v>
      </c>
      <c r="I60" s="78">
        <v>20150711</v>
      </c>
      <c r="J60" s="78">
        <v>20150706</v>
      </c>
      <c r="K60" s="78">
        <v>20150709</v>
      </c>
      <c r="L60" s="78"/>
      <c r="M60" s="78">
        <v>20150710</v>
      </c>
      <c r="N60" s="79" t="s">
        <v>51</v>
      </c>
      <c r="O60" s="79" t="s">
        <v>50</v>
      </c>
      <c r="P60" s="80"/>
      <c r="Q60" s="79">
        <v>20150711</v>
      </c>
      <c r="R60" s="87" t="s">
        <v>33</v>
      </c>
      <c r="T60" s="71">
        <f t="shared" si="1"/>
        <v>1</v>
      </c>
      <c r="U60" s="82"/>
      <c r="V60" s="83"/>
      <c r="W60" s="83"/>
      <c r="X60" s="83">
        <v>1</v>
      </c>
      <c r="Y60" s="84"/>
      <c r="Z60" s="84"/>
      <c r="AA60" s="84"/>
      <c r="AB60" s="84"/>
      <c r="AC60" s="84"/>
      <c r="AD60" s="84"/>
      <c r="AE60" s="84"/>
      <c r="AF60" s="84"/>
      <c r="AG60" s="84"/>
      <c r="AH60" s="85"/>
      <c r="AJ60" s="71">
        <f t="shared" si="0"/>
        <v>1</v>
      </c>
      <c r="AK60" s="82"/>
      <c r="AL60" s="83"/>
      <c r="AM60" s="83"/>
      <c r="AN60" s="83">
        <v>1</v>
      </c>
      <c r="AO60" s="84"/>
      <c r="AP60" s="84"/>
      <c r="AQ60" s="84"/>
      <c r="AR60" s="84"/>
      <c r="AS60" s="84"/>
      <c r="AT60" s="84"/>
      <c r="AU60" s="84"/>
      <c r="AV60" s="84"/>
      <c r="AW60" s="84"/>
      <c r="AX60" s="85"/>
    </row>
    <row r="61" spans="2:50" s="70" customFormat="1" ht="26" x14ac:dyDescent="0.2">
      <c r="B61" s="62">
        <v>3</v>
      </c>
      <c r="C61" s="62">
        <f>+B61-B62</f>
        <v>1</v>
      </c>
      <c r="D61" s="77" t="s">
        <v>37</v>
      </c>
      <c r="E61" s="65" t="s">
        <v>21</v>
      </c>
      <c r="F61" s="65" t="s">
        <v>52</v>
      </c>
      <c r="G61" s="79" t="s">
        <v>38</v>
      </c>
      <c r="H61" s="65" t="s">
        <v>54</v>
      </c>
      <c r="I61" s="78">
        <v>20150209</v>
      </c>
      <c r="J61" s="78">
        <v>20150127</v>
      </c>
      <c r="K61" s="78">
        <v>20150203</v>
      </c>
      <c r="L61" s="78"/>
      <c r="M61" s="78">
        <v>20150206</v>
      </c>
      <c r="N61" s="79" t="s">
        <v>44</v>
      </c>
      <c r="O61" s="79" t="s">
        <v>40</v>
      </c>
      <c r="P61" s="80"/>
      <c r="Q61" s="79" t="s">
        <v>43</v>
      </c>
      <c r="R61" s="87" t="s">
        <v>42</v>
      </c>
      <c r="T61" s="71">
        <f t="shared" si="1"/>
        <v>1</v>
      </c>
      <c r="U61" s="82"/>
      <c r="V61" s="83"/>
      <c r="W61" s="83"/>
      <c r="X61" s="83">
        <v>1</v>
      </c>
      <c r="Y61" s="84"/>
      <c r="Z61" s="84"/>
      <c r="AA61" s="84"/>
      <c r="AB61" s="84"/>
      <c r="AC61" s="84"/>
      <c r="AD61" s="84"/>
      <c r="AE61" s="84"/>
      <c r="AF61" s="84"/>
      <c r="AG61" s="84"/>
      <c r="AH61" s="85"/>
      <c r="AJ61" s="71">
        <f t="shared" si="0"/>
        <v>1</v>
      </c>
      <c r="AK61" s="82"/>
      <c r="AL61" s="83"/>
      <c r="AM61" s="83"/>
      <c r="AN61" s="83">
        <v>1</v>
      </c>
      <c r="AO61" s="84"/>
      <c r="AP61" s="84"/>
      <c r="AQ61" s="84"/>
      <c r="AR61" s="84"/>
      <c r="AS61" s="84"/>
      <c r="AT61" s="84"/>
      <c r="AU61" s="84"/>
      <c r="AV61" s="84"/>
      <c r="AW61" s="84"/>
      <c r="AX61" s="85"/>
    </row>
    <row r="62" spans="2:50" ht="52" x14ac:dyDescent="0.2">
      <c r="B62" s="7">
        <v>2</v>
      </c>
      <c r="C62" s="31">
        <f>+B62-B63</f>
        <v>1</v>
      </c>
      <c r="D62" s="10" t="s">
        <v>26</v>
      </c>
      <c r="E62" s="3" t="s">
        <v>21</v>
      </c>
      <c r="F62" s="4" t="s">
        <v>25</v>
      </c>
      <c r="G62" s="3" t="s">
        <v>22</v>
      </c>
      <c r="H62" s="3" t="s">
        <v>23</v>
      </c>
      <c r="I62" s="41">
        <v>20141222</v>
      </c>
      <c r="J62" s="41">
        <v>20141204</v>
      </c>
      <c r="K62" s="40"/>
      <c r="L62" s="41">
        <v>20150130</v>
      </c>
      <c r="M62" s="41"/>
      <c r="N62" s="11" t="s">
        <v>35</v>
      </c>
      <c r="O62" s="11" t="s">
        <v>30</v>
      </c>
      <c r="P62" s="17"/>
      <c r="Q62" s="11" t="s">
        <v>28</v>
      </c>
      <c r="R62" s="18" t="s">
        <v>29</v>
      </c>
      <c r="T62" s="30">
        <f t="shared" si="1"/>
        <v>1</v>
      </c>
      <c r="U62" s="27"/>
      <c r="V62" s="28">
        <v>1</v>
      </c>
      <c r="W62" s="28"/>
      <c r="X62" s="28"/>
      <c r="Y62" s="35"/>
      <c r="Z62" s="35"/>
      <c r="AA62" s="35"/>
      <c r="AB62" s="35"/>
      <c r="AC62" s="35"/>
      <c r="AD62" s="35"/>
      <c r="AE62" s="35"/>
      <c r="AF62" s="35"/>
      <c r="AG62" s="35"/>
      <c r="AH62" s="29"/>
      <c r="AJ62" s="30">
        <f t="shared" si="0"/>
        <v>0</v>
      </c>
      <c r="AK62" s="27"/>
      <c r="AL62" s="28"/>
      <c r="AM62" s="28"/>
      <c r="AN62" s="28"/>
      <c r="AO62" s="35"/>
      <c r="AP62" s="35"/>
      <c r="AQ62" s="35"/>
      <c r="AR62" s="35"/>
      <c r="AS62" s="35"/>
      <c r="AT62" s="35"/>
      <c r="AU62" s="35"/>
      <c r="AV62" s="35"/>
      <c r="AW62" s="35"/>
      <c r="AX62" s="29"/>
    </row>
    <row r="63" spans="2:50" s="70" customFormat="1" ht="26.5" thickBot="1" x14ac:dyDescent="0.25">
      <c r="B63" s="88">
        <v>1</v>
      </c>
      <c r="C63" s="88"/>
      <c r="D63" s="89" t="s">
        <v>34</v>
      </c>
      <c r="E63" s="90" t="s">
        <v>21</v>
      </c>
      <c r="F63" s="90" t="s">
        <v>52</v>
      </c>
      <c r="G63" s="91" t="s">
        <v>32</v>
      </c>
      <c r="H63" s="92" t="s">
        <v>55</v>
      </c>
      <c r="I63" s="93">
        <v>20140505</v>
      </c>
      <c r="J63" s="93"/>
      <c r="K63" s="93"/>
      <c r="L63" s="93"/>
      <c r="M63" s="93">
        <v>20140505</v>
      </c>
      <c r="N63" s="91" t="s">
        <v>41</v>
      </c>
      <c r="O63" s="94"/>
      <c r="P63" s="95"/>
      <c r="Q63" s="91">
        <v>20140505</v>
      </c>
      <c r="R63" s="96" t="s">
        <v>33</v>
      </c>
      <c r="T63" s="71">
        <f t="shared" si="1"/>
        <v>1</v>
      </c>
      <c r="U63" s="97">
        <v>1</v>
      </c>
      <c r="V63" s="98"/>
      <c r="W63" s="98"/>
      <c r="X63" s="98"/>
      <c r="Y63" s="99"/>
      <c r="Z63" s="99"/>
      <c r="AA63" s="99"/>
      <c r="AB63" s="99"/>
      <c r="AC63" s="99"/>
      <c r="AD63" s="99"/>
      <c r="AE63" s="99"/>
      <c r="AF63" s="99"/>
      <c r="AG63" s="99"/>
      <c r="AH63" s="100"/>
      <c r="AJ63" s="71">
        <f t="shared" si="0"/>
        <v>1</v>
      </c>
      <c r="AK63" s="97">
        <v>1</v>
      </c>
      <c r="AL63" s="98"/>
      <c r="AM63" s="98"/>
      <c r="AN63" s="98"/>
      <c r="AO63" s="99"/>
      <c r="AP63" s="99"/>
      <c r="AQ63" s="99"/>
      <c r="AR63" s="99"/>
      <c r="AS63" s="99"/>
      <c r="AT63" s="99"/>
      <c r="AU63" s="99"/>
      <c r="AV63" s="99"/>
      <c r="AW63" s="99"/>
      <c r="AX63" s="100"/>
    </row>
  </sheetData>
  <sortState xmlns:xlrd2="http://schemas.microsoft.com/office/spreadsheetml/2017/richdata2" ref="B5:T49">
    <sortCondition descending="1" ref="B5:B49"/>
  </sortState>
  <mergeCells count="21">
    <mergeCell ref="T4:AY5"/>
    <mergeCell ref="U7:AH7"/>
    <mergeCell ref="T7:T9"/>
    <mergeCell ref="AJ7:AJ9"/>
    <mergeCell ref="G6:I6"/>
    <mergeCell ref="AK7:AX7"/>
    <mergeCell ref="T6:AH6"/>
    <mergeCell ref="AJ6:AX6"/>
    <mergeCell ref="Q8:R8"/>
    <mergeCell ref="B8:B9"/>
    <mergeCell ref="B4:R5"/>
    <mergeCell ref="B1:D1"/>
    <mergeCell ref="E1:G1"/>
    <mergeCell ref="O2:R2"/>
    <mergeCell ref="O3:R3"/>
    <mergeCell ref="H8:I8"/>
    <mergeCell ref="D8:F8"/>
    <mergeCell ref="G8:G9"/>
    <mergeCell ref="P8:P9"/>
    <mergeCell ref="O8:O9"/>
    <mergeCell ref="N8:N9"/>
  </mergeCells>
  <phoneticPr fontId="1"/>
  <pageMargins left="0.23622047244094491" right="0.23622047244094491" top="0.74803149606299213" bottom="0.74803149606299213" header="0.31496062992125984" footer="0.31496062992125984"/>
  <pageSetup paperSize="9" scale="68" fitToWidth="2" orientation="landscape" horizontalDpi="4294967293" verticalDpi="0" r:id="rId1"/>
  <colBreaks count="1" manualBreakCount="1">
    <brk id="1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宮本昌和</dc:creator>
  <cp:lastModifiedBy>宮本昌和</cp:lastModifiedBy>
  <cp:lastPrinted>2019-08-25T08:33:17Z</cp:lastPrinted>
  <dcterms:created xsi:type="dcterms:W3CDTF">2016-04-12T03:37:35Z</dcterms:created>
  <dcterms:modified xsi:type="dcterms:W3CDTF">2021-10-31T00:06:20Z</dcterms:modified>
</cp:coreProperties>
</file>