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FE83CFA9-34C6-4D35-AAE6-A02EBA3E4219}"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75" i="5" l="1"/>
  <c r="CQ675" i="5" s="1"/>
  <c r="AS675" i="5"/>
  <c r="CR675" i="5" s="1"/>
  <c r="AQ675" i="5"/>
  <c r="CP675" i="5" s="1"/>
  <c r="AO675" i="5"/>
  <c r="AM675" i="5"/>
  <c r="AK675" i="5"/>
  <c r="AI675" i="5"/>
  <c r="CN675" i="5" s="1"/>
  <c r="AG675" i="5"/>
  <c r="AF676" i="2"/>
  <c r="AE676" i="2"/>
  <c r="AB676" i="2"/>
  <c r="AA676" i="2"/>
  <c r="Z676" i="2"/>
  <c r="X676" i="2"/>
  <c r="W676" i="2"/>
  <c r="P676" i="2"/>
  <c r="O676" i="2"/>
  <c r="M676" i="2"/>
  <c r="K676" i="2"/>
  <c r="H676" i="2"/>
  <c r="Y676" i="2" s="1"/>
  <c r="CO675" i="5"/>
  <c r="CM675" i="5"/>
  <c r="CK675" i="5"/>
  <c r="CI675" i="5"/>
  <c r="CH675" i="5"/>
  <c r="CF675" i="5"/>
  <c r="CE675" i="5"/>
  <c r="CD675" i="5"/>
  <c r="CC675" i="5"/>
  <c r="CB675" i="5"/>
  <c r="CA675" i="5"/>
  <c r="BZ675" i="5"/>
  <c r="BY675" i="5"/>
  <c r="BX675" i="5"/>
  <c r="BT675" i="5"/>
  <c r="BS675" i="5"/>
  <c r="BR675" i="5"/>
  <c r="BQ675" i="5"/>
  <c r="BM675" i="5"/>
  <c r="BK675" i="5" s="1"/>
  <c r="BL675" i="5"/>
  <c r="BP675" i="5" s="1"/>
  <c r="BJ675" i="5"/>
  <c r="BN675" i="5" s="1"/>
  <c r="BH675" i="5"/>
  <c r="BF675" i="5"/>
  <c r="BE675" i="5"/>
  <c r="BD675" i="5"/>
  <c r="BC675" i="5"/>
  <c r="BA675" i="5"/>
  <c r="AZ675" i="5"/>
  <c r="AX675" i="5"/>
  <c r="AW675" i="5"/>
  <c r="AD675" i="5"/>
  <c r="AE675" i="5" s="1"/>
  <c r="AC675" i="5"/>
  <c r="AB675" i="5"/>
  <c r="AA675" i="5"/>
  <c r="Z675" i="5"/>
  <c r="Y675" i="5"/>
  <c r="C675" i="5"/>
  <c r="D675" i="5" s="1"/>
  <c r="AI438" i="7"/>
  <c r="AG438" i="7"/>
  <c r="I438" i="7"/>
  <c r="B438" i="7" s="1"/>
  <c r="AH438" i="7" s="1"/>
  <c r="Y479" i="6"/>
  <c r="Z479" i="6" s="1"/>
  <c r="V479" i="6"/>
  <c r="X479" i="6" s="1"/>
  <c r="U479" i="6"/>
  <c r="T479" i="6"/>
  <c r="S479" i="6"/>
  <c r="R479" i="6"/>
  <c r="N479" i="6"/>
  <c r="L479" i="6"/>
  <c r="K479" i="6"/>
  <c r="I479" i="6"/>
  <c r="W479" i="6" s="1"/>
  <c r="AU674" i="5"/>
  <c r="CQ674" i="5" s="1"/>
  <c r="AS674" i="5"/>
  <c r="CR674" i="5" s="1"/>
  <c r="AQ674" i="5"/>
  <c r="CP674" i="5" s="1"/>
  <c r="AO674" i="5"/>
  <c r="AM674" i="5"/>
  <c r="AK674" i="5"/>
  <c r="AI674" i="5"/>
  <c r="AG674" i="5"/>
  <c r="CO674" i="5"/>
  <c r="CN674" i="5"/>
  <c r="CM674" i="5"/>
  <c r="CJ674" i="5"/>
  <c r="CI674" i="5"/>
  <c r="CH674" i="5"/>
  <c r="CF674" i="5"/>
  <c r="CE674" i="5"/>
  <c r="CD674" i="5"/>
  <c r="CC674" i="5"/>
  <c r="CB674" i="5"/>
  <c r="CA674" i="5"/>
  <c r="BZ674" i="5"/>
  <c r="BY674" i="5"/>
  <c r="BX674" i="5"/>
  <c r="BT674" i="5"/>
  <c r="BS674" i="5"/>
  <c r="BR674" i="5"/>
  <c r="BQ674" i="5"/>
  <c r="BM674" i="5"/>
  <c r="BK674" i="5" s="1"/>
  <c r="BL674" i="5"/>
  <c r="BJ674" i="5"/>
  <c r="BN674" i="5" s="1"/>
  <c r="BH674" i="5"/>
  <c r="BF674" i="5"/>
  <c r="BE674" i="5"/>
  <c r="AX674" i="5"/>
  <c r="AD674" i="5"/>
  <c r="AC674" i="5"/>
  <c r="AB674" i="5"/>
  <c r="AA674" i="5"/>
  <c r="Z674" i="5"/>
  <c r="CK674" i="5" s="1"/>
  <c r="AI437" i="7"/>
  <c r="AG437" i="7"/>
  <c r="I437" i="7"/>
  <c r="B437" i="7" s="1"/>
  <c r="AH437" i="7" s="1"/>
  <c r="Y478" i="6"/>
  <c r="V478" i="6"/>
  <c r="U478" i="6"/>
  <c r="AF675" i="2"/>
  <c r="AE675" i="2"/>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F674" i="2"/>
  <c r="AE674" i="2"/>
  <c r="AA674" i="2"/>
  <c r="Z674" i="2"/>
  <c r="X674" i="2"/>
  <c r="W674" i="2"/>
  <c r="AF673" i="2"/>
  <c r="AE673"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K671" i="5" s="1"/>
  <c r="BL671" i="5"/>
  <c r="BH671" i="5"/>
  <c r="BF671" i="5"/>
  <c r="AX671" i="5"/>
  <c r="AU671" i="5"/>
  <c r="CQ671" i="5" s="1"/>
  <c r="AS671" i="5"/>
  <c r="CR671" i="5" s="1"/>
  <c r="AQ671" i="5"/>
  <c r="CP671" i="5" s="1"/>
  <c r="AO671" i="5"/>
  <c r="AM671" i="5"/>
  <c r="AK671" i="5"/>
  <c r="AI671" i="5"/>
  <c r="CJ671" i="5" s="1"/>
  <c r="AG671" i="5"/>
  <c r="CH671" i="5" s="1"/>
  <c r="AF672" i="2"/>
  <c r="AF671" i="2"/>
  <c r="AF670" i="2"/>
  <c r="AE672" i="2"/>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J675" i="5" l="1"/>
  <c r="CG675" i="5"/>
  <c r="BV675" i="5"/>
  <c r="BW675" i="5" s="1"/>
  <c r="CL675" i="5"/>
  <c r="BO675" i="5"/>
  <c r="BI675" i="5"/>
  <c r="BG675" i="5" s="1"/>
  <c r="I676" i="2"/>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E671" i="2" l="1"/>
  <c r="AA671" i="2"/>
  <c r="Z671" i="2"/>
  <c r="X671" i="2"/>
  <c r="W671" i="2"/>
  <c r="P670" i="2"/>
  <c r="AI433" i="7"/>
  <c r="AG433" i="7"/>
  <c r="I433" i="7"/>
  <c r="B433" i="7" s="1"/>
  <c r="AH433" i="7" s="1"/>
  <c r="Y474" i="6"/>
  <c r="V474" i="6"/>
  <c r="U474" i="6"/>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K647" i="5" s="1"/>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79"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29" i="5" l="1"/>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1" i="5"/>
  <c r="AS581" i="5"/>
  <c r="CR581" i="5" s="1"/>
  <c r="AG581" i="5"/>
  <c r="CH581" i="5" s="1"/>
  <c r="W44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K571" i="5" s="1"/>
  <c r="BH571" i="5"/>
  <c r="BF571" i="5"/>
  <c r="AX571" i="5"/>
  <c r="AI334" i="7"/>
  <c r="AG334" i="7"/>
  <c r="I334" i="7"/>
  <c r="B334" i="7" s="1"/>
  <c r="AH334" i="7" s="1"/>
  <c r="Y375" i="6"/>
  <c r="V375" i="6"/>
  <c r="U375" i="6"/>
  <c r="BK573" i="5" l="1"/>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K555" i="5" s="1"/>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9" i="5" l="1"/>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K544" i="5" s="1"/>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K516" i="5" s="1"/>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3"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06" i="5" l="1"/>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78" i="5" s="1"/>
  <c r="CG443" i="5"/>
  <c r="AE67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79" i="5"/>
  <c r="CI378" i="5" l="1"/>
  <c r="CF378" i="5"/>
  <c r="CE378" i="5"/>
  <c r="CD378" i="5"/>
  <c r="CC378" i="5"/>
  <c r="CB378" i="5"/>
  <c r="CA378" i="5"/>
  <c r="BZ378" i="5"/>
  <c r="BY378" i="5"/>
  <c r="BX378" i="5"/>
  <c r="BT378" i="5"/>
  <c r="BS378" i="5"/>
  <c r="BR378" i="5"/>
  <c r="BQ378" i="5"/>
  <c r="BL378" i="5"/>
  <c r="BM378" i="5"/>
  <c r="BH378" i="5"/>
  <c r="BF378" i="5"/>
  <c r="BB679"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3"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3" i="7"/>
  <c r="AD443" i="7"/>
  <c r="AC443" i="7"/>
  <c r="AA443" i="7"/>
  <c r="G443" i="7"/>
  <c r="X443" i="7"/>
  <c r="M443" i="7"/>
  <c r="E443"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4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K246" i="5" s="1"/>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E246" i="5" l="1"/>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K208" i="5" s="1"/>
  <c r="BH208" i="5"/>
  <c r="BF208" i="5"/>
  <c r="AX208" i="5"/>
  <c r="AU208" i="5"/>
  <c r="AS208" i="5"/>
  <c r="AQ208" i="5"/>
  <c r="AO208" i="5"/>
  <c r="AM208" i="5"/>
  <c r="AK208" i="5"/>
  <c r="AI208" i="5"/>
  <c r="AG208" i="5"/>
  <c r="CH208" i="5" s="1"/>
  <c r="AD208" i="5"/>
  <c r="AC208" i="5"/>
  <c r="AB208" i="5"/>
  <c r="AA208" i="5"/>
  <c r="Z208" i="5"/>
  <c r="AA209" i="2"/>
  <c r="Z209" i="2"/>
  <c r="X209" i="2"/>
  <c r="W209" i="2"/>
  <c r="BE208" i="5" l="1"/>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7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1" i="5"/>
  <c r="AD68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668" i="5" s="1"/>
  <c r="BC672"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BC671" i="5" s="1"/>
  <c r="I54" i="6"/>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BC669" i="5" s="1"/>
  <c r="BC67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BC670" i="5" s="1"/>
  <c r="BC674"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K167" i="5" s="1"/>
  <c r="BH167" i="5"/>
  <c r="BF167" i="5"/>
  <c r="AI167" i="5"/>
  <c r="CJ167" i="5" s="1"/>
  <c r="AG167" i="5"/>
  <c r="CH167" i="5" s="1"/>
  <c r="AD167" i="5"/>
  <c r="CG167" i="5" s="1"/>
  <c r="AC167" i="5"/>
  <c r="AB167" i="5"/>
  <c r="AA167" i="5"/>
  <c r="Z167" i="5"/>
  <c r="BE167" i="5" s="1"/>
  <c r="BJ167" i="5" s="1"/>
  <c r="BN167" i="5" s="1"/>
  <c r="AA168" i="2"/>
  <c r="Z168" i="2"/>
  <c r="X168" i="2"/>
  <c r="W168" i="2"/>
  <c r="I64" i="6" l="1"/>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0" i="5"/>
  <c r="L68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K120" i="5" s="1"/>
  <c r="BH120" i="5"/>
  <c r="BF120" i="5"/>
  <c r="I118" i="6" l="1"/>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K107" i="5" s="1"/>
  <c r="BL106" i="5"/>
  <c r="BM106" i="5"/>
  <c r="BL105" i="5"/>
  <c r="BM105" i="5"/>
  <c r="BK105" i="5" s="1"/>
  <c r="BL104" i="5"/>
  <c r="BM104" i="5"/>
  <c r="BK104" i="5" s="1"/>
  <c r="BL103" i="5"/>
  <c r="BM103" i="5"/>
  <c r="BK103" i="5" s="1"/>
  <c r="BL102" i="5"/>
  <c r="BM102" i="5"/>
  <c r="BL101" i="5"/>
  <c r="BM101" i="5"/>
  <c r="BK101" i="5" s="1"/>
  <c r="BL100" i="5"/>
  <c r="BM100" i="5"/>
  <c r="BK100" i="5" s="1"/>
  <c r="BL99" i="5"/>
  <c r="BM99" i="5"/>
  <c r="BK99" i="5" s="1"/>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2" i="5" l="1"/>
  <c r="BK106" i="5"/>
  <c r="BK108" i="5"/>
  <c r="BO98" i="5"/>
  <c r="BK98" i="5"/>
  <c r="I131" i="6"/>
  <c r="W130" i="6"/>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4" i="5" l="1"/>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W478" i="6" s="1"/>
  <c r="Y368" i="2"/>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75" i="2" l="1"/>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3" i="7"/>
  <c r="S443" i="7"/>
  <c r="Q443" i="7"/>
  <c r="Y443" i="7"/>
  <c r="AB44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3" i="7"/>
  <c r="AI371" i="7"/>
  <c r="R443" i="7"/>
  <c r="B371" i="7"/>
  <c r="AH371" i="7" s="1"/>
  <c r="T443"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3" i="7"/>
  <c r="L443" i="7"/>
  <c r="J443" i="7"/>
  <c r="D443" i="7"/>
  <c r="AI392" i="7"/>
  <c r="H443" i="7"/>
  <c r="B392" i="7"/>
  <c r="AH392" i="7" s="1"/>
  <c r="F443" i="7"/>
  <c r="AB673" i="2" l="1"/>
  <c r="M674" i="2"/>
  <c r="M675" i="2" s="1"/>
  <c r="I673" i="2"/>
  <c r="AB672" i="2"/>
  <c r="I672" i="2"/>
  <c r="AB671" i="2"/>
  <c r="I671" i="2"/>
  <c r="AB670" i="2"/>
  <c r="I670" i="2"/>
  <c r="AB669" i="2"/>
  <c r="I669" i="2"/>
  <c r="AB668" i="2"/>
  <c r="I668" i="2"/>
  <c r="B443" i="7"/>
  <c r="AB675" i="2" l="1"/>
  <c r="I675" i="2"/>
  <c r="AB674" i="2"/>
  <c r="I674" i="2"/>
</calcChain>
</file>

<file path=xl/sharedStrings.xml><?xml version="1.0" encoding="utf-8"?>
<sst xmlns="http://schemas.openxmlformats.org/spreadsheetml/2006/main" count="1000" uniqueCount="755">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</sst>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国家衛健委発表に基づく感染状況!$X$27:$X$679</c:f>
              <c:numCache>
                <c:formatCode>#,##0_);[Red]\(#,##0\)</c:formatCode>
                <c:ptCount val="6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国家衛健委発表に基づく感染状況!$Y$27:$Y$679</c:f>
              <c:numCache>
                <c:formatCode>General</c:formatCode>
                <c:ptCount val="6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香港マカオ台湾の患者・海外輸入症例・無症状病原体保有者!$CK$189:$CK$677</c:f>
              <c:numCache>
                <c:formatCode>m"月"d"日"</c:formatCode>
                <c:ptCount val="4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numCache>
            </c:numRef>
          </c:cat>
          <c:val>
            <c:numRef>
              <c:f>香港マカオ台湾の患者・海外輸入症例・無症状病原体保有者!$CL$189:$CL$677</c:f>
              <c:numCache>
                <c:formatCode>General</c:formatCode>
                <c:ptCount val="4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numCache>
            </c:numRef>
          </c:cat>
          <c:val>
            <c:numRef>
              <c:f>省市別輸入症例数変化!$D$2:$D$441</c:f>
              <c:numCache>
                <c:formatCode>General</c:formatCode>
                <c:ptCount val="44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numCache>
            </c:numRef>
          </c:cat>
          <c:val>
            <c:numRef>
              <c:f>省市別輸入症例数変化!$E$2:$E$441</c:f>
              <c:numCache>
                <c:formatCode>General</c:formatCode>
                <c:ptCount val="44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numCache>
            </c:numRef>
          </c:cat>
          <c:val>
            <c:numRef>
              <c:f>省市別輸入症例数変化!$F$2:$F$441</c:f>
              <c:numCache>
                <c:formatCode>General</c:formatCode>
                <c:ptCount val="44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numCache>
            </c:numRef>
          </c:cat>
          <c:val>
            <c:numRef>
              <c:f>省市別輸入症例数変化!$G$2:$G$441</c:f>
              <c:numCache>
                <c:formatCode>General</c:formatCode>
                <c:ptCount val="44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numCache>
            </c:numRef>
          </c:cat>
          <c:val>
            <c:numRef>
              <c:f>省市別輸入症例数変化!$H$2:$H$441</c:f>
              <c:numCache>
                <c:formatCode>General</c:formatCode>
                <c:ptCount val="44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numCache>
            </c:numRef>
          </c:cat>
          <c:val>
            <c:numRef>
              <c:f>省市別輸入症例数変化!$I$2:$I$441</c:f>
              <c:numCache>
                <c:formatCode>0_);[Red]\(0\)</c:formatCode>
                <c:ptCount val="44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8" formatCode="General">
                  <c:v>1</c:v>
                </c:pt>
              </c:numCache>
            </c:numRef>
          </c:cat>
          <c:val>
            <c:numRef>
              <c:f>省市別輸入症例数変化!$AH$2:$AH$440</c:f>
              <c:numCache>
                <c:formatCode>0_);[Red]\(0\)</c:formatCode>
                <c:ptCount val="43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省市別輸入症例数変化!$AG$2:$AG$440</c:f>
              <c:numCache>
                <c:formatCode>m"月"d"日"</c:formatCode>
                <c:ptCount val="4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8" formatCode="General">
                  <c:v>1</c:v>
                </c:pt>
              </c:numCache>
            </c:numRef>
          </c:cat>
          <c:val>
            <c:numRef>
              <c:f>省市別輸入症例数変化!$AI$2:$AI$440</c:f>
              <c:numCache>
                <c:formatCode>General</c:formatCode>
                <c:ptCount val="43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香港マカオ台湾の患者・海外輸入症例・無症状病原体保有者!$BR$29:$BR$677</c:f>
              <c:numCache>
                <c:formatCode>General</c:formatCode>
                <c:ptCount val="64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香港マカオ台湾の患者・海外輸入症例・無症状病原体保有者!$BS$29:$BS$677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香港マカオ台湾の患者・海外輸入症例・無症状病原体保有者!$BT$29:$BT$677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香港マカオ台湾の患者・海外輸入症例・無症状病原体保有者!$AX$169:$AX$677</c:f>
              <c:numCache>
                <c:formatCode>m"月"d"日"</c:formatCode>
                <c:ptCount val="5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numCache>
            </c:numRef>
          </c:cat>
          <c:val>
            <c:numRef>
              <c:f>香港マカオ台湾の患者・海外輸入症例・無症状病原体保有者!$AY$169:$AY$677</c:f>
              <c:numCache>
                <c:formatCode>General</c:formatCode>
                <c:ptCount val="50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香港マカオ台湾の患者・海外輸入症例・無症状病原体保有者!$AX$169:$AX$677</c:f>
              <c:numCache>
                <c:formatCode>m"月"d"日"</c:formatCode>
                <c:ptCount val="5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numCache>
            </c:numRef>
          </c:cat>
          <c:val>
            <c:numRef>
              <c:f>香港マカオ台湾の患者・海外輸入症例・無症状病原体保有者!$BB$169:$BB$677</c:f>
              <c:numCache>
                <c:formatCode>General</c:formatCode>
                <c:ptCount val="50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香港マカオ台湾の患者・海外輸入症例・無症状病原体保有者!$AX$169:$AX$677</c:f>
              <c:numCache>
                <c:formatCode>m"月"d"日"</c:formatCode>
                <c:ptCount val="5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numCache>
            </c:numRef>
          </c:cat>
          <c:val>
            <c:numRef>
              <c:f>香港マカオ台湾の患者・海外輸入症例・無症状病原体保有者!$AZ$169:$AZ$677</c:f>
              <c:numCache>
                <c:formatCode>General</c:formatCode>
                <c:ptCount val="50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香港マカオ台湾の患者・海外輸入症例・無症状病原体保有者!$AX$169:$AX$677</c:f>
              <c:numCache>
                <c:formatCode>m"月"d"日"</c:formatCode>
                <c:ptCount val="50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numCache>
            </c:numRef>
          </c:cat>
          <c:val>
            <c:numRef>
              <c:f>香港マカオ台湾の患者・海外輸入症例・無症状病原体保有者!$BC$169:$BC$677</c:f>
              <c:numCache>
                <c:formatCode>General</c:formatCode>
                <c:ptCount val="50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966</c:v>
                </c:pt>
                <c:pt idx="501">
                  <c:v>964</c:v>
                </c:pt>
                <c:pt idx="502">
                  <c:v>964</c:v>
                </c:pt>
                <c:pt idx="503">
                  <c:v>965</c:v>
                </c:pt>
                <c:pt idx="504">
                  <c:v>966</c:v>
                </c:pt>
                <c:pt idx="505">
                  <c:v>964</c:v>
                </c:pt>
                <c:pt idx="50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新疆の情況!$U$6:$U$482</c:f>
              <c:strCache>
                <c:ptCount val="4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strCache>
            </c:strRef>
          </c:cat>
          <c:val>
            <c:numRef>
              <c:f>新疆の情況!$V$6:$V$482</c:f>
              <c:numCache>
                <c:formatCode>General</c:formatCode>
                <c:ptCount val="47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新疆の情況!$U$6:$U$482</c:f>
              <c:strCache>
                <c:ptCount val="4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strCache>
            </c:strRef>
          </c:cat>
          <c:val>
            <c:numRef>
              <c:f>新疆の情況!$Y$6:$Y$482</c:f>
              <c:numCache>
                <c:formatCode>General</c:formatCode>
                <c:ptCount val="47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新疆の情況!$U$6:$U$482</c:f>
              <c:strCache>
                <c:ptCount val="4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strCache>
            </c:strRef>
          </c:cat>
          <c:val>
            <c:numRef>
              <c:f>新疆の情況!$W$6:$W$482</c:f>
              <c:numCache>
                <c:formatCode>General</c:formatCode>
                <c:ptCount val="47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新疆の情況!$U$6:$U$482</c:f>
              <c:strCache>
                <c:ptCount val="4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strCache>
            </c:strRef>
          </c:cat>
          <c:val>
            <c:numRef>
              <c:f>新疆の情況!$X$6:$X$482</c:f>
              <c:numCache>
                <c:formatCode>General</c:formatCode>
                <c:ptCount val="47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新疆の情況!$U$6:$U$482</c:f>
              <c:strCache>
                <c:ptCount val="4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strCache>
            </c:strRef>
          </c:cat>
          <c:val>
            <c:numRef>
              <c:f>新疆の情況!$Z$6:$Z$482</c:f>
              <c:numCache>
                <c:formatCode>General</c:formatCode>
                <c:ptCount val="47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国家衛健委発表に基づく感染状況!$X$27:$X$679</c:f>
              <c:numCache>
                <c:formatCode>#,##0_);[Red]\(#,##0\)</c:formatCode>
                <c:ptCount val="6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国家衛健委発表に基づく感染状況!$Y$27:$Y$679</c:f>
              <c:numCache>
                <c:formatCode>General</c:formatCode>
                <c:ptCount val="6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国家衛健委発表に基づく感染状況!$AA$27:$AA$679</c:f>
              <c:numCache>
                <c:formatCode>General</c:formatCode>
                <c:ptCount val="6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国家衛健委発表に基づく感染状況!$AB$27:$AB$679</c:f>
              <c:numCache>
                <c:formatCode>General</c:formatCode>
                <c:ptCount val="6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国家衛健委発表に基づく感染状況!$X$27:$X$679</c:f>
              <c:numCache>
                <c:formatCode>#,##0_);[Red]\(#,##0\)</c:formatCode>
                <c:ptCount val="6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国家衛健委発表に基づく感染状況!$Y$27:$Y$679</c:f>
              <c:numCache>
                <c:formatCode>General</c:formatCode>
                <c:ptCount val="6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国家衛健委発表に基づく感染状況!$AA$27:$AA$679</c:f>
              <c:numCache>
                <c:formatCode>General</c:formatCode>
                <c:ptCount val="6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国家衛健委発表に基づく感染状況!$AB$27:$AB$679</c:f>
              <c:numCache>
                <c:formatCode>General</c:formatCode>
                <c:ptCount val="6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国家衛健委発表に基づく感染状況!$AA$27:$AA$679</c:f>
              <c:numCache>
                <c:formatCode>General</c:formatCode>
                <c:ptCount val="6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国家衛健委発表に基づく感染状況!$AB$27:$AB$679</c:f>
              <c:numCache>
                <c:formatCode>General</c:formatCode>
                <c:ptCount val="6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国家衛健委発表に基づく感染状況!$X$27:$X$679</c:f>
              <c:numCache>
                <c:formatCode>#,##0_);[Red]\(#,##0\)</c:formatCode>
                <c:ptCount val="6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国家衛健委発表に基づく感染状況!$Y$27:$Y$679</c:f>
              <c:numCache>
                <c:formatCode>General</c:formatCode>
                <c:ptCount val="6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国家衛健委発表に基づく感染状況!$AA$27:$AA$679</c:f>
              <c:numCache>
                <c:formatCode>General</c:formatCode>
                <c:ptCount val="6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国家衛健委発表に基づく感染状況!$Z$27:$Z$679</c:f>
              <c:numCache>
                <c:formatCode>m"月"d"日"</c:formatCode>
                <c:ptCount val="6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numCache>
            </c:numRef>
          </c:cat>
          <c:val>
            <c:numRef>
              <c:f>国家衛健委発表に基づく感染状況!$AB$27:$AB$679</c:f>
              <c:numCache>
                <c:formatCode>General</c:formatCode>
                <c:ptCount val="6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香港マカオ台湾の患者・海外輸入症例・無症状病原体保有者!$CO$485:$CO$677</c:f>
              <c:numCache>
                <c:formatCode>m"月"d"日"</c:formatCode>
                <c:ptCount val="1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numCache>
            </c:numRef>
          </c:cat>
          <c:val>
            <c:numRef>
              <c:f>香港マカオ台湾の患者・海外輸入症例・無症状病原体保有者!$CP$485:$CP$677</c:f>
              <c:numCache>
                <c:formatCode>General</c:formatCode>
                <c:ptCount val="19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香港マカオ台湾の患者・海外輸入症例・無症状病原体保有者!$CO$485:$CO$677</c:f>
              <c:numCache>
                <c:formatCode>m"月"d"日"</c:formatCode>
                <c:ptCount val="1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numCache>
            </c:numRef>
          </c:cat>
          <c:val>
            <c:numRef>
              <c:f>香港マカオ台湾の患者・海外輸入症例・無症状病原体保有者!$CQ$485:$CQ$677</c:f>
              <c:numCache>
                <c:formatCode>General</c:formatCode>
                <c:ptCount val="19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国家衛健委発表に基づく感染状況!$AE$374:$AE$679</c:f>
              <c:numCache>
                <c:formatCode>m"月"d"日"</c:formatCode>
                <c:ptCount val="30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numCache>
            </c:numRef>
          </c:cat>
          <c:val>
            <c:numRef>
              <c:f>国家衛健委発表に基づく感染状況!$AF$374:$AF$679</c:f>
              <c:numCache>
                <c:formatCode>#,##0_);[Red]\(#,##0\)</c:formatCode>
                <c:ptCount val="30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78</c:v>
                </c:pt>
                <c:pt idx="302">
                  <c:v>71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香港マカオ台湾の患者・海外輸入症例・無症状病原体保有者!$BJ$97:$BJ$676</c:f>
              <c:numCache>
                <c:formatCode>m"月"d"日"</c:formatCode>
                <c:ptCount val="5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numCache>
            </c:numRef>
          </c:cat>
          <c:val>
            <c:numRef>
              <c:f>香港マカオ台湾の患者・海外輸入症例・無症状病原体保有者!$BK$97:$BK$676</c:f>
              <c:numCache>
                <c:formatCode>General</c:formatCode>
                <c:ptCount val="58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香港マカオ台湾の患者・海外輸入症例・無症状病原体保有者!$BJ$97:$BJ$676</c:f>
              <c:numCache>
                <c:formatCode>m"月"d"日"</c:formatCode>
                <c:ptCount val="58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numCache>
            </c:numRef>
          </c:cat>
          <c:val>
            <c:numRef>
              <c:f>香港マカオ台湾の患者・海外輸入症例・無症状病原体保有者!$BL$97:$BL$676</c:f>
              <c:numCache>
                <c:formatCode>General</c:formatCode>
                <c:ptCount val="58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香港マカオ台湾の患者・海外輸入症例・無症状病原体保有者!$BE$70:$BE$677</c:f>
              <c:numCache>
                <c:formatCode>m"月"d"日"</c:formatCode>
                <c:ptCount val="6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numCache>
            </c:numRef>
          </c:cat>
          <c:val>
            <c:numRef>
              <c:f>香港マカオ台湾の患者・海外輸入症例・無症状病原体保有者!$BF$70:$BF$677</c:f>
              <c:numCache>
                <c:formatCode>General</c:formatCode>
                <c:ptCount val="60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香港マカオ台湾の患者・海外輸入症例・無症状病原体保有者!$BE$70:$BE$677</c:f>
              <c:numCache>
                <c:formatCode>m"月"d"日"</c:formatCode>
                <c:ptCount val="6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numCache>
            </c:numRef>
          </c:cat>
          <c:val>
            <c:numRef>
              <c:f>香港マカオ台湾の患者・海外輸入症例・無症状病原体保有者!$BG$70:$BG$677</c:f>
              <c:numCache>
                <c:formatCode>General</c:formatCode>
                <c:ptCount val="60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香港マカオ台湾の患者・海外輸入症例・無症状病原体保有者!$BY$29:$BY$677</c:f>
              <c:numCache>
                <c:formatCode>General</c:formatCode>
                <c:ptCount val="64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香港マカオ台湾の患者・海外輸入症例・無症状病原体保有者!$BZ$29:$BZ$677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香港マカオ台湾の患者・海外輸入症例・無症状病原体保有者!$CA$29:$CA$677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香港マカオ台湾の患者・海外輸入症例・無症状病原体保有者!$CC$29:$CC$677</c:f>
              <c:numCache>
                <c:formatCode>General</c:formatCode>
                <c:ptCount val="64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香港マカオ台湾の患者・海外輸入症例・無症状病原体保有者!$CD$29:$CD$677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香港マカオ台湾の患者・海外輸入症例・無症状病原体保有者!$CE$29:$CE$677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香港マカオ台湾の患者・海外輸入症例・無症状病原体保有者!$CJ$29:$CJ$677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香港マカオ台湾の患者・海外輸入症例・無症状病原体保有者!$CG$29:$CG$677</c:f>
              <c:numCache>
                <c:formatCode>General</c:formatCode>
                <c:ptCount val="6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香港マカオ台湾の患者・海外輸入症例・無症状病原体保有者!$CF$29:$CF$677</c:f>
              <c:numCache>
                <c:formatCode>m"月"d"日"</c:formatCode>
                <c:ptCount val="6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numCache>
            </c:numRef>
          </c:cat>
          <c:val>
            <c:numRef>
              <c:f>香港マカオ台湾の患者・海外輸入症例・無症状病原体保有者!$CH$29:$CH$677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香港マカオ台湾の患者・海外輸入症例・無症状病原体保有者!$CM$189:$CM$676</c:f>
              <c:numCache>
                <c:formatCode>m"月"d"日"</c:formatCode>
                <c:ptCount val="4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numCache>
            </c:numRef>
          </c:cat>
          <c:val>
            <c:numRef>
              <c:f>香港マカオ台湾の患者・海外輸入症例・無症状病原体保有者!$CN$189:$CN$676</c:f>
              <c:numCache>
                <c:formatCode>General</c:formatCode>
                <c:ptCount val="4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8"/>
  <sheetViews>
    <sheetView zoomScaleNormal="100" workbookViewId="0">
      <pane xSplit="2" ySplit="5" topLeftCell="C671" activePane="bottomRight" state="frozen"/>
      <selection pane="topRight" activeCell="C1" sqref="C1"/>
      <selection pane="bottomLeft" activeCell="A8" sqref="A8"/>
      <selection pane="bottomRight" activeCell="C678" sqref="C67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 t="shared" ref="AE668:AE672" si="2871">+B668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2">+H668+G669</f>
        <v>96758</v>
      </c>
      <c r="I669" s="89">
        <f t="shared" ref="I669" si="2873">+H669-M669-O669</f>
        <v>564</v>
      </c>
      <c r="J669" s="48">
        <v>6</v>
      </c>
      <c r="K669" s="56">
        <f t="shared" ref="K669" si="2874">+J669+K668</f>
        <v>13</v>
      </c>
      <c r="L669" s="48">
        <v>0</v>
      </c>
      <c r="M669" s="89">
        <f t="shared" ref="M669" si="2875">+L669+M668</f>
        <v>4636</v>
      </c>
      <c r="N669" s="48">
        <v>28</v>
      </c>
      <c r="O669" s="89">
        <f t="shared" ref="O669" si="2876">+N669+O668</f>
        <v>91558</v>
      </c>
      <c r="P669" s="111">
        <f t="shared" ref="P669" si="2877">+Q669-Q668</f>
        <v>2686</v>
      </c>
      <c r="Q669" s="57">
        <v>1227655</v>
      </c>
      <c r="R669" s="48">
        <v>522</v>
      </c>
      <c r="S669" s="118"/>
      <c r="T669" s="57">
        <v>28789</v>
      </c>
      <c r="U669" s="78"/>
      <c r="W669" s="1">
        <f t="shared" ref="W669" si="2878">+B669</f>
        <v>44492</v>
      </c>
      <c r="X669" s="122">
        <f t="shared" ref="X669" si="2879">+G669</f>
        <v>43</v>
      </c>
      <c r="Y669">
        <f t="shared" ref="Y669" si="2880">+H669</f>
        <v>96758</v>
      </c>
      <c r="Z669" s="123">
        <f t="shared" ref="Z669" si="2881">+B669</f>
        <v>44492</v>
      </c>
      <c r="AA669">
        <f t="shared" ref="AA669" si="2882">+L669</f>
        <v>0</v>
      </c>
      <c r="AB669">
        <f t="shared" ref="AB669" si="2883">+M669</f>
        <v>4636</v>
      </c>
      <c r="AC669">
        <v>26</v>
      </c>
      <c r="AE669" s="1">
        <f t="shared" si="2871"/>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4">+H669+G670</f>
        <v>96797</v>
      </c>
      <c r="I670" s="89">
        <f t="shared" ref="I670" si="2885">+H670-M670-O670</f>
        <v>573</v>
      </c>
      <c r="J670" s="48">
        <v>7</v>
      </c>
      <c r="K670" s="56">
        <f t="shared" ref="K670" si="2886">+J670+K669</f>
        <v>20</v>
      </c>
      <c r="L670" s="48">
        <v>0</v>
      </c>
      <c r="M670" s="89">
        <f t="shared" ref="M670" si="2887">+L670+M669</f>
        <v>4636</v>
      </c>
      <c r="N670" s="48">
        <v>30</v>
      </c>
      <c r="O670" s="89">
        <f t="shared" ref="O670" si="2888">+N670+O669</f>
        <v>91588</v>
      </c>
      <c r="P670" s="111">
        <f t="shared" ref="P670" si="2889">+Q670-Q669</f>
        <v>2645</v>
      </c>
      <c r="Q670" s="57">
        <v>1230300</v>
      </c>
      <c r="R670" s="48">
        <v>687</v>
      </c>
      <c r="S670" s="118"/>
      <c r="T670" s="57">
        <v>30407</v>
      </c>
      <c r="U670" s="78"/>
      <c r="W670" s="1">
        <f t="shared" ref="W670" si="2890">+B670</f>
        <v>44493</v>
      </c>
      <c r="X670" s="122">
        <f t="shared" ref="X670" si="2891">+G670</f>
        <v>39</v>
      </c>
      <c r="Y670">
        <f t="shared" ref="Y670" si="2892">+H670</f>
        <v>96797</v>
      </c>
      <c r="Z670" s="123">
        <f t="shared" ref="Z670" si="2893">+B670</f>
        <v>44493</v>
      </c>
      <c r="AA670">
        <f t="shared" ref="AA670" si="2894">+L670</f>
        <v>0</v>
      </c>
      <c r="AB670">
        <f t="shared" ref="AB670" si="2895">+M670</f>
        <v>4636</v>
      </c>
      <c r="AC670">
        <v>26</v>
      </c>
      <c r="AE670" s="1">
        <f t="shared" si="2871"/>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96">+H670+G671</f>
        <v>96840</v>
      </c>
      <c r="I671" s="89">
        <f t="shared" ref="I671" si="2897">+H671-M671-O671</f>
        <v>603</v>
      </c>
      <c r="J671" s="48">
        <v>1</v>
      </c>
      <c r="K671" s="56">
        <f t="shared" ref="K671" si="2898">+J671+K670</f>
        <v>21</v>
      </c>
      <c r="L671" s="48">
        <v>0</v>
      </c>
      <c r="M671" s="89">
        <f t="shared" ref="M671" si="2899">+L671+M670</f>
        <v>4636</v>
      </c>
      <c r="N671" s="48">
        <v>13</v>
      </c>
      <c r="O671" s="89">
        <f t="shared" ref="O671" si="2900">+N671+O670</f>
        <v>91601</v>
      </c>
      <c r="P671" s="111">
        <f t="shared" ref="P671" si="2901">+Q671-Q670</f>
        <v>3185</v>
      </c>
      <c r="Q671" s="57">
        <v>1233485</v>
      </c>
      <c r="R671" s="48">
        <v>624</v>
      </c>
      <c r="S671" s="118"/>
      <c r="T671" s="57">
        <v>33307</v>
      </c>
      <c r="U671" s="78"/>
      <c r="W671" s="1">
        <f t="shared" ref="W671" si="2902">+B671</f>
        <v>44494</v>
      </c>
      <c r="X671" s="122">
        <f t="shared" ref="X671" si="2903">+G671</f>
        <v>43</v>
      </c>
      <c r="Y671">
        <f t="shared" ref="Y671" si="2904">+H671</f>
        <v>96840</v>
      </c>
      <c r="Z671" s="123">
        <f t="shared" ref="Z671" si="2905">+B671</f>
        <v>44494</v>
      </c>
      <c r="AA671">
        <f t="shared" ref="AA671" si="2906">+L671</f>
        <v>0</v>
      </c>
      <c r="AB671">
        <f t="shared" ref="AB671" si="2907">+M671</f>
        <v>4636</v>
      </c>
      <c r="AC671">
        <v>26</v>
      </c>
      <c r="AE671" s="1">
        <f t="shared" si="2871"/>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8">+H671+G672</f>
        <v>96899</v>
      </c>
      <c r="I672" s="89">
        <f t="shared" ref="I672" si="2909">+H672-M672-O672</f>
        <v>643</v>
      </c>
      <c r="J672" s="48">
        <v>6</v>
      </c>
      <c r="K672" s="56">
        <f t="shared" ref="K672" si="2910">+J672+K671</f>
        <v>27</v>
      </c>
      <c r="L672" s="48">
        <v>0</v>
      </c>
      <c r="M672" s="89">
        <f t="shared" ref="M672" si="2911">+L672+M671</f>
        <v>4636</v>
      </c>
      <c r="N672" s="48">
        <v>19</v>
      </c>
      <c r="O672" s="89">
        <f t="shared" ref="O672" si="2912">+N672+O671</f>
        <v>91620</v>
      </c>
      <c r="P672" s="111">
        <f t="shared" ref="P672" si="2913">+Q672-Q671</f>
        <v>3865</v>
      </c>
      <c r="Q672" s="57">
        <v>1237350</v>
      </c>
      <c r="R672" s="48">
        <v>429</v>
      </c>
      <c r="S672" s="118"/>
      <c r="T672" s="57">
        <v>36743</v>
      </c>
      <c r="U672" s="78"/>
      <c r="W672" s="1">
        <f t="shared" ref="W672" si="2914">+B672</f>
        <v>44495</v>
      </c>
      <c r="X672" s="122">
        <f t="shared" ref="X672" si="2915">+G672</f>
        <v>59</v>
      </c>
      <c r="Y672">
        <f t="shared" ref="Y672" si="2916">+H672</f>
        <v>96899</v>
      </c>
      <c r="Z672" s="123">
        <f t="shared" ref="Z672" si="2917">+B672</f>
        <v>44495</v>
      </c>
      <c r="AA672">
        <f t="shared" ref="AA672" si="2918">+L672</f>
        <v>0</v>
      </c>
      <c r="AB672">
        <f t="shared" ref="AB672" si="2919">+M672</f>
        <v>4636</v>
      </c>
      <c r="AC672">
        <v>26</v>
      </c>
      <c r="AE672" s="1">
        <f t="shared" si="2871"/>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20">+H672+G673</f>
        <v>96938</v>
      </c>
      <c r="I673" s="89">
        <f t="shared" ref="I673" si="2921">+H673-M673-O673</f>
        <v>659</v>
      </c>
      <c r="J673" s="48">
        <v>6</v>
      </c>
      <c r="K673" s="56">
        <f t="shared" ref="K673" si="2922">+J673+K672</f>
        <v>33</v>
      </c>
      <c r="L673" s="48">
        <v>0</v>
      </c>
      <c r="M673" s="89">
        <f t="shared" ref="M673" si="2923">+L673+M672</f>
        <v>4636</v>
      </c>
      <c r="N673" s="48">
        <v>23</v>
      </c>
      <c r="O673" s="89">
        <f t="shared" ref="O673" si="2924">+N673+O672</f>
        <v>91643</v>
      </c>
      <c r="P673" s="111">
        <f t="shared" ref="P673" si="2925">+Q673-Q672</f>
        <v>3344</v>
      </c>
      <c r="Q673" s="57">
        <v>1240694</v>
      </c>
      <c r="R673" s="48">
        <v>966</v>
      </c>
      <c r="S673" s="118"/>
      <c r="T673" s="57">
        <v>39121</v>
      </c>
      <c r="U673" s="78"/>
      <c r="W673" s="1">
        <f t="shared" ref="W673:W674" si="2926">+B673</f>
        <v>44496</v>
      </c>
      <c r="X673" s="122">
        <f t="shared" ref="X673:X674" si="2927">+G673</f>
        <v>39</v>
      </c>
      <c r="Y673">
        <f t="shared" ref="Y673:Y674" si="2928">+H673</f>
        <v>96938</v>
      </c>
      <c r="Z673" s="123">
        <f t="shared" ref="Z673:Z674" si="2929">+B673</f>
        <v>44496</v>
      </c>
      <c r="AA673">
        <f t="shared" ref="AA673:AA674" si="2930">+L673</f>
        <v>0</v>
      </c>
      <c r="AB673">
        <f t="shared" ref="AB673:AB674" si="2931">+M673</f>
        <v>4636</v>
      </c>
      <c r="AC673">
        <v>26</v>
      </c>
      <c r="AE673" s="1">
        <f t="shared" ref="AE673:AE674" si="2932">+B673</f>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33">+H673+G674</f>
        <v>97002</v>
      </c>
      <c r="I674" s="89">
        <f>+H674-M674-O674</f>
        <v>701</v>
      </c>
      <c r="J674" s="48">
        <v>5</v>
      </c>
      <c r="K674" s="56">
        <f t="shared" ref="K674" si="2934">+J674+K673</f>
        <v>38</v>
      </c>
      <c r="L674" s="48">
        <v>0</v>
      </c>
      <c r="M674" s="89">
        <f t="shared" ref="M674" si="2935">+L674+M673</f>
        <v>4636</v>
      </c>
      <c r="N674" s="48">
        <v>22</v>
      </c>
      <c r="O674" s="89">
        <f t="shared" ref="O674" si="2936">+N674+O673</f>
        <v>91665</v>
      </c>
      <c r="P674" s="111">
        <f t="shared" ref="P674" si="2937">+Q674-Q673</f>
        <v>3934</v>
      </c>
      <c r="Q674" s="57">
        <v>1244628</v>
      </c>
      <c r="R674" s="48">
        <v>837</v>
      </c>
      <c r="S674" s="118"/>
      <c r="T674" s="57">
        <v>42199</v>
      </c>
      <c r="U674" s="78"/>
      <c r="W674" s="1">
        <f t="shared" si="2926"/>
        <v>44497</v>
      </c>
      <c r="X674" s="122">
        <f t="shared" si="2927"/>
        <v>64</v>
      </c>
      <c r="Y674">
        <f t="shared" si="2928"/>
        <v>97002</v>
      </c>
      <c r="Z674" s="123">
        <f t="shared" si="2929"/>
        <v>44497</v>
      </c>
      <c r="AA674">
        <f t="shared" si="2930"/>
        <v>0</v>
      </c>
      <c r="AB674">
        <f t="shared" si="2931"/>
        <v>4636</v>
      </c>
      <c r="AC674">
        <v>26</v>
      </c>
      <c r="AE674" s="1">
        <f t="shared" si="2932"/>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8">+H674+G675</f>
        <v>97080</v>
      </c>
      <c r="I675" s="89">
        <f>+H675-M675-O675</f>
        <v>763</v>
      </c>
      <c r="J675" s="48">
        <v>1</v>
      </c>
      <c r="K675" s="56">
        <f t="shared" ref="K675" si="2939">+J675+K674</f>
        <v>39</v>
      </c>
      <c r="L675" s="48">
        <v>0</v>
      </c>
      <c r="M675" s="89">
        <f t="shared" ref="M675" si="2940">+L675+M674</f>
        <v>4636</v>
      </c>
      <c r="N675" s="48">
        <v>16</v>
      </c>
      <c r="O675" s="89">
        <f t="shared" ref="O675" si="2941">+N675+O674</f>
        <v>91681</v>
      </c>
      <c r="P675" s="111">
        <f t="shared" ref="P675" si="2942">+Q675-Q674</f>
        <v>4660</v>
      </c>
      <c r="Q675" s="57">
        <v>1249288</v>
      </c>
      <c r="R675" s="48">
        <v>748</v>
      </c>
      <c r="S675" s="118"/>
      <c r="T675" s="57">
        <v>46111</v>
      </c>
      <c r="U675" s="78"/>
      <c r="W675" s="1">
        <f t="shared" ref="W675" si="2943">+B675</f>
        <v>44498</v>
      </c>
      <c r="X675" s="122">
        <f t="shared" ref="X675:X676" si="2944">+G675</f>
        <v>78</v>
      </c>
      <c r="Y675">
        <f t="shared" ref="Y675" si="2945">+H675</f>
        <v>97080</v>
      </c>
      <c r="Z675" s="123">
        <f t="shared" ref="Z675" si="2946">+B675</f>
        <v>44498</v>
      </c>
      <c r="AA675">
        <f t="shared" ref="AA675" si="2947">+L675</f>
        <v>0</v>
      </c>
      <c r="AB675">
        <f t="shared" ref="AB675" si="2948">+M675</f>
        <v>4636</v>
      </c>
      <c r="AC675">
        <v>26</v>
      </c>
      <c r="AE675" s="1">
        <f t="shared" ref="AE675" si="2949">+B675</f>
        <v>44498</v>
      </c>
      <c r="AF675" s="294">
        <f>+G675-香港マカオ台湾の患者・海外輸入症例・無症状病原体保有者!B676</f>
        <v>78</v>
      </c>
    </row>
    <row r="676" spans="2:32" x14ac:dyDescent="0.55000000000000004">
      <c r="B676" s="77">
        <v>44499</v>
      </c>
      <c r="C676" s="48">
        <v>3</v>
      </c>
      <c r="D676" s="84"/>
      <c r="E676" s="110"/>
      <c r="F676" s="57">
        <v>6</v>
      </c>
      <c r="G676" s="48">
        <v>71</v>
      </c>
      <c r="H676" s="89">
        <f t="shared" ref="H676" si="2950">+H675+G676</f>
        <v>97151</v>
      </c>
      <c r="I676" s="89">
        <f>+H676-M676-O676</f>
        <v>814</v>
      </c>
      <c r="J676" s="48">
        <v>-6</v>
      </c>
      <c r="K676" s="56">
        <f t="shared" ref="K676" si="2951">+J676+K675</f>
        <v>33</v>
      </c>
      <c r="L676" s="48">
        <v>0</v>
      </c>
      <c r="M676" s="89">
        <f t="shared" ref="M676" si="2952">+L676+M675</f>
        <v>4636</v>
      </c>
      <c r="N676" s="48">
        <v>20</v>
      </c>
      <c r="O676" s="89">
        <f t="shared" ref="O676" si="2953">+N676+O675</f>
        <v>91701</v>
      </c>
      <c r="P676" s="111">
        <f t="shared" ref="P676" si="2954">+Q676-Q675</f>
        <v>3466</v>
      </c>
      <c r="Q676" s="57">
        <v>1252754</v>
      </c>
      <c r="R676" s="48">
        <v>7341</v>
      </c>
      <c r="S676" s="118"/>
      <c r="T676" s="57">
        <v>42333</v>
      </c>
      <c r="U676" s="78"/>
      <c r="W676" s="1">
        <f t="shared" ref="W676" si="2955">+B676</f>
        <v>44499</v>
      </c>
      <c r="X676" s="122">
        <f t="shared" ref="X676" si="2956">+G676</f>
        <v>71</v>
      </c>
      <c r="Y676">
        <f t="shared" ref="Y676" si="2957">+H676</f>
        <v>97151</v>
      </c>
      <c r="Z676" s="123">
        <f t="shared" ref="Z676" si="2958">+B676</f>
        <v>44499</v>
      </c>
      <c r="AA676">
        <f t="shared" ref="AA676" si="2959">+L676</f>
        <v>0</v>
      </c>
      <c r="AB676">
        <f t="shared" ref="AB676" si="2960">+M676</f>
        <v>4636</v>
      </c>
      <c r="AC676">
        <v>26</v>
      </c>
      <c r="AE676" s="1">
        <f t="shared" ref="AE676" si="2961">+B676</f>
        <v>44499</v>
      </c>
      <c r="AF676" s="294">
        <f>+G676-香港マカオ台湾の患者・海外輸入症例・無症状病原体保有者!B677</f>
        <v>71</v>
      </c>
    </row>
    <row r="677" spans="2:32" x14ac:dyDescent="0.55000000000000004">
      <c r="B677" s="77"/>
      <c r="C677" s="48"/>
      <c r="D677" s="84"/>
      <c r="E677" s="110"/>
      <c r="F677" s="57"/>
      <c r="G677" s="48"/>
      <c r="H677" s="89"/>
      <c r="I677" s="89"/>
      <c r="J677" s="48"/>
      <c r="K677" s="56"/>
      <c r="L677" s="48"/>
      <c r="M677" s="89"/>
      <c r="N677" s="48"/>
      <c r="O677" s="89"/>
      <c r="P677" s="111"/>
      <c r="Q677" s="57"/>
      <c r="R677" s="48"/>
      <c r="S677" s="118"/>
      <c r="T677" s="57"/>
      <c r="U677" s="78"/>
      <c r="W677" s="1"/>
      <c r="X677" s="122"/>
      <c r="Z677" s="123"/>
      <c r="AE677" s="1"/>
      <c r="AF677" s="294"/>
    </row>
    <row r="678" spans="2:32" x14ac:dyDescent="0.55000000000000004">
      <c r="B678" s="77"/>
      <c r="C678" s="59"/>
      <c r="D678" s="49"/>
      <c r="E678" s="61"/>
      <c r="F678" s="60"/>
      <c r="G678" s="59"/>
      <c r="H678" s="61"/>
      <c r="I678" s="55"/>
      <c r="J678" s="59"/>
      <c r="K678" s="61"/>
      <c r="L678" s="59"/>
      <c r="M678" s="61"/>
      <c r="N678" s="48"/>
      <c r="O678" s="60"/>
      <c r="P678" s="124"/>
      <c r="Q678" s="60"/>
      <c r="R678" s="48"/>
      <c r="S678" s="60"/>
      <c r="T678" s="60"/>
      <c r="U678" s="78"/>
    </row>
    <row r="679" spans="2:32" ht="9.5" customHeight="1" thickBot="1" x14ac:dyDescent="0.6">
      <c r="B679" s="66"/>
      <c r="C679" s="79"/>
      <c r="D679" s="80"/>
      <c r="E679" s="82"/>
      <c r="F679" s="95"/>
      <c r="G679" s="79"/>
      <c r="H679" s="82"/>
      <c r="I679" s="82"/>
      <c r="J679" s="79"/>
      <c r="K679" s="82"/>
      <c r="L679" s="79"/>
      <c r="M679" s="82"/>
      <c r="N679" s="83"/>
      <c r="O679" s="81"/>
      <c r="P679" s="94"/>
      <c r="Q679" s="95"/>
      <c r="R679" s="120"/>
      <c r="S679" s="95"/>
      <c r="T679" s="95"/>
      <c r="U679" s="67"/>
    </row>
    <row r="681" spans="2:32" ht="13" customHeight="1" x14ac:dyDescent="0.55000000000000004">
      <c r="E681" s="112"/>
      <c r="F681" s="113"/>
      <c r="G681" s="112" t="s">
        <v>80</v>
      </c>
      <c r="H681" s="113"/>
      <c r="I681" s="113"/>
      <c r="J681" s="113"/>
      <c r="U681" s="72"/>
    </row>
    <row r="682" spans="2:32" ht="13" customHeight="1" x14ac:dyDescent="0.55000000000000004">
      <c r="E682" s="112" t="s">
        <v>98</v>
      </c>
      <c r="F682" s="113"/>
      <c r="G682" s="295" t="s">
        <v>79</v>
      </c>
      <c r="H682" s="296"/>
      <c r="I682" s="112" t="s">
        <v>106</v>
      </c>
      <c r="J682" s="113"/>
    </row>
    <row r="683" spans="2:32" ht="13" customHeight="1" x14ac:dyDescent="0.55000000000000004">
      <c r="B683" s="130"/>
      <c r="E683" s="114" t="s">
        <v>108</v>
      </c>
      <c r="F683" s="113"/>
      <c r="G683" s="115"/>
      <c r="H683" s="115"/>
      <c r="I683" s="112" t="s">
        <v>107</v>
      </c>
      <c r="J683" s="113"/>
    </row>
    <row r="684" spans="2:32" ht="18.5" customHeight="1" x14ac:dyDescent="0.55000000000000004">
      <c r="E684" s="112" t="s">
        <v>96</v>
      </c>
      <c r="F684" s="113"/>
      <c r="G684" s="112" t="s">
        <v>97</v>
      </c>
      <c r="H684" s="113"/>
      <c r="I684" s="113"/>
      <c r="J684" s="113"/>
    </row>
    <row r="685" spans="2:32" ht="13" customHeight="1" x14ac:dyDescent="0.55000000000000004">
      <c r="E685" s="112" t="s">
        <v>98</v>
      </c>
      <c r="F685" s="113"/>
      <c r="G685" s="112" t="s">
        <v>99</v>
      </c>
      <c r="H685" s="113"/>
      <c r="I685" s="113"/>
      <c r="J685" s="113"/>
    </row>
    <row r="686" spans="2:32" ht="13" customHeight="1" x14ac:dyDescent="0.55000000000000004">
      <c r="E686" s="112" t="s">
        <v>98</v>
      </c>
      <c r="F686" s="113"/>
      <c r="G686" s="112" t="s">
        <v>100</v>
      </c>
      <c r="H686" s="113"/>
      <c r="I686" s="113"/>
      <c r="J686" s="113"/>
    </row>
    <row r="687" spans="2:32" ht="13" customHeight="1" x14ac:dyDescent="0.55000000000000004">
      <c r="E687" s="112" t="s">
        <v>101</v>
      </c>
      <c r="F687" s="113"/>
      <c r="G687" s="112" t="s">
        <v>102</v>
      </c>
      <c r="H687" s="113"/>
      <c r="I687" s="113"/>
      <c r="J687" s="113"/>
    </row>
    <row r="688" spans="2:32" ht="13" customHeight="1" x14ac:dyDescent="0.55000000000000004">
      <c r="E688" s="112" t="s">
        <v>103</v>
      </c>
      <c r="F688" s="113"/>
      <c r="G688" s="112" t="s">
        <v>104</v>
      </c>
      <c r="H688" s="113"/>
      <c r="I688" s="113"/>
      <c r="J688" s="113"/>
    </row>
  </sheetData>
  <mergeCells count="12">
    <mergeCell ref="G682:H68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1"/>
  <sheetViews>
    <sheetView topLeftCell="A6" zoomScale="96" zoomScaleNormal="96" workbookViewId="0">
      <pane xSplit="1" ySplit="2" topLeftCell="B670" activePane="bottomRight" state="frozen"/>
      <selection activeCell="A6" sqref="A6"/>
      <selection pane="topRight" activeCell="B6" sqref="B6"/>
      <selection pane="bottomLeft" activeCell="A8" sqref="A8"/>
      <selection pane="bottomRight" activeCell="C676" sqref="C67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ref="BC558:BC563" si="3743">+BC557+BB558</f>
        <v>964</v>
      </c>
      <c r="BD558" s="238">
        <f t="shared" ref="BD558:BD563" si="3744">+BD557+1</f>
        <v>376</v>
      </c>
      <c r="BE558" s="229">
        <f t="shared" ref="BE558" si="3745">+Z558</f>
        <v>44382</v>
      </c>
      <c r="BF558" s="132">
        <f t="shared" ref="BF558" si="3746">+B558</f>
        <v>20</v>
      </c>
      <c r="BG558" s="132">
        <f t="shared" ref="BG558" si="3747">+BI558</f>
        <v>6694</v>
      </c>
      <c r="BH558" s="229">
        <f t="shared" ref="BH558" si="3748">+A558</f>
        <v>44382</v>
      </c>
      <c r="BI558" s="132">
        <f t="shared" ref="BI558" si="3749">+C558</f>
        <v>6694</v>
      </c>
      <c r="BJ558" s="1">
        <f t="shared" ref="BJ558" si="3750">+BE558</f>
        <v>44382</v>
      </c>
      <c r="BK558">
        <f t="shared" si="3453"/>
        <v>2</v>
      </c>
      <c r="BL558">
        <f t="shared" ref="BL558" si="3751">+M558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2">+BW557+BV558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3">+C559-F559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4">+A559</f>
        <v>44383</v>
      </c>
      <c r="AA559" s="230">
        <f t="shared" ref="AA559" si="3755">+AF559+AL559+AR559</f>
        <v>27087</v>
      </c>
      <c r="AB559" s="230">
        <f t="shared" ref="AB559" si="3756">+AH559+AN559+AT559</f>
        <v>22874</v>
      </c>
      <c r="AC559" s="231">
        <f t="shared" ref="AC559" si="3757">+AJ559+AP559+AV559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8">+A559</f>
        <v>44383</v>
      </c>
      <c r="AY559" s="6">
        <v>0</v>
      </c>
      <c r="AZ559" s="238">
        <f t="shared" si="3741"/>
        <v>410</v>
      </c>
      <c r="BA559" s="238">
        <f t="shared" si="3742"/>
        <v>342</v>
      </c>
      <c r="BB559" s="130">
        <v>0</v>
      </c>
      <c r="BC559" s="27">
        <f t="shared" si="3743"/>
        <v>964</v>
      </c>
      <c r="BD559" s="238">
        <f t="shared" si="3744"/>
        <v>377</v>
      </c>
      <c r="BE559" s="229">
        <f t="shared" ref="BE559" si="3759">+Z559</f>
        <v>44383</v>
      </c>
      <c r="BF559" s="132">
        <f t="shared" ref="BF559" si="3760">+B559</f>
        <v>42</v>
      </c>
      <c r="BG559" s="132">
        <f t="shared" ref="BG559" si="3761">+BI559</f>
        <v>6736</v>
      </c>
      <c r="BH559" s="229">
        <f t="shared" ref="BH559" si="3762">+A559</f>
        <v>44383</v>
      </c>
      <c r="BI559" s="132">
        <f t="shared" ref="BI559" si="3763">+C559</f>
        <v>6736</v>
      </c>
      <c r="BJ559" s="1">
        <f t="shared" ref="BJ559" si="3764">+BE559</f>
        <v>44383</v>
      </c>
      <c r="BK559">
        <f t="shared" si="3453"/>
        <v>2</v>
      </c>
      <c r="BL559">
        <f t="shared" ref="BL559" si="3765">+M559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2"/>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7">+A560</f>
        <v>44384</v>
      </c>
      <c r="AA560" s="230">
        <f t="shared" ref="AA560" si="3768">+AF560+AL560+AR560</f>
        <v>27128</v>
      </c>
      <c r="AB560" s="230">
        <f t="shared" ref="AB560" si="3769">+AH560+AN560+AT560</f>
        <v>22973</v>
      </c>
      <c r="AC560" s="231">
        <f t="shared" ref="AC560" si="3770">+AJ560+AP560+AV560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1">+A560</f>
        <v>44384</v>
      </c>
      <c r="AY560" s="6">
        <v>0</v>
      </c>
      <c r="AZ560" s="238">
        <f t="shared" si="3741"/>
        <v>410</v>
      </c>
      <c r="BA560" s="238">
        <f t="shared" si="3742"/>
        <v>343</v>
      </c>
      <c r="BB560" s="130">
        <v>0</v>
      </c>
      <c r="BC560" s="27">
        <f t="shared" si="3743"/>
        <v>964</v>
      </c>
      <c r="BD560" s="238">
        <f t="shared" si="3744"/>
        <v>378</v>
      </c>
      <c r="BE560" s="229">
        <f t="shared" ref="BE560" si="3772">+Z560</f>
        <v>44384</v>
      </c>
      <c r="BF560" s="132">
        <f t="shared" ref="BF560" si="3773">+B560</f>
        <v>15</v>
      </c>
      <c r="BG560" s="132">
        <f t="shared" ref="BG560" si="3774">+BI560</f>
        <v>6751</v>
      </c>
      <c r="BH560" s="229">
        <f t="shared" ref="BH560" si="3775">+A560</f>
        <v>44384</v>
      </c>
      <c r="BI560" s="132">
        <f t="shared" ref="BI560" si="3776">+C560</f>
        <v>6751</v>
      </c>
      <c r="BJ560" s="1">
        <f t="shared" ref="BJ560" si="3777">+BE560</f>
        <v>44384</v>
      </c>
      <c r="BK560">
        <f t="shared" si="3453"/>
        <v>0</v>
      </c>
      <c r="BL560">
        <f t="shared" ref="BL560" si="3778">+M560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2"/>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9">+C561-F561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80">+A561</f>
        <v>44385</v>
      </c>
      <c r="AA561" s="230">
        <f t="shared" ref="AA561" si="3781">+AF561+AL561+AR561</f>
        <v>27152</v>
      </c>
      <c r="AB561" s="230">
        <f t="shared" ref="AB561" si="3782">+AH561+AN561+AT561</f>
        <v>23157</v>
      </c>
      <c r="AC561" s="231">
        <f t="shared" ref="AC561" si="3783">+AJ561+AP561+AV561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4">+A561</f>
        <v>44385</v>
      </c>
      <c r="AY561" s="6">
        <v>0</v>
      </c>
      <c r="AZ561" s="238">
        <f t="shared" si="3741"/>
        <v>410</v>
      </c>
      <c r="BA561" s="238">
        <f t="shared" si="3742"/>
        <v>344</v>
      </c>
      <c r="BB561" s="130">
        <v>0</v>
      </c>
      <c r="BC561" s="27">
        <f t="shared" si="3743"/>
        <v>964</v>
      </c>
      <c r="BD561" s="238">
        <f t="shared" si="3744"/>
        <v>379</v>
      </c>
      <c r="BE561" s="229">
        <f t="shared" ref="BE561" si="3785">+Z561</f>
        <v>44385</v>
      </c>
      <c r="BF561" s="132">
        <f t="shared" ref="BF561" si="3786">+B561</f>
        <v>15</v>
      </c>
      <c r="BG561" s="132">
        <f t="shared" ref="BG561" si="3787">+BI561</f>
        <v>6766</v>
      </c>
      <c r="BH561" s="229">
        <f t="shared" ref="BH561" si="3788">+A561</f>
        <v>44385</v>
      </c>
      <c r="BI561" s="132">
        <f t="shared" ref="BI561" si="3789">+C561</f>
        <v>6766</v>
      </c>
      <c r="BJ561" s="1">
        <f t="shared" ref="BJ561" si="3790">+BE561</f>
        <v>44385</v>
      </c>
      <c r="BK561">
        <f t="shared" si="3453"/>
        <v>0</v>
      </c>
      <c r="BL561">
        <f t="shared" ref="BL561" si="3791">+M561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2"/>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2">+C562-F562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3">+A562</f>
        <v>44386</v>
      </c>
      <c r="AA562" s="230">
        <f t="shared" ref="AA562" si="3794">+AF562+AL562+AR562</f>
        <v>27189</v>
      </c>
      <c r="AB562" s="230">
        <f t="shared" ref="AB562" si="3795">+AH562+AN562+AT562</f>
        <v>23237</v>
      </c>
      <c r="AC562" s="231">
        <f t="shared" ref="AC562" si="3796">+AJ562+AP562+AV562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7">+A562</f>
        <v>44386</v>
      </c>
      <c r="AY562" s="6">
        <v>0</v>
      </c>
      <c r="AZ562" s="238">
        <f t="shared" si="3741"/>
        <v>410</v>
      </c>
      <c r="BA562" s="238">
        <f t="shared" si="3742"/>
        <v>345</v>
      </c>
      <c r="BB562" s="130">
        <v>0</v>
      </c>
      <c r="BC562" s="27">
        <f t="shared" si="3743"/>
        <v>964</v>
      </c>
      <c r="BD562" s="238">
        <f t="shared" si="3744"/>
        <v>380</v>
      </c>
      <c r="BE562" s="229">
        <f t="shared" ref="BE562" si="3798">+Z562</f>
        <v>44386</v>
      </c>
      <c r="BF562" s="132">
        <f t="shared" ref="BF562" si="3799">+B562</f>
        <v>19</v>
      </c>
      <c r="BG562" s="132">
        <f t="shared" ref="BG562" si="3800">+BI562</f>
        <v>6785</v>
      </c>
      <c r="BH562" s="229">
        <f t="shared" ref="BH562" si="3801">+A562</f>
        <v>44386</v>
      </c>
      <c r="BI562" s="132">
        <f t="shared" ref="BI562" si="3802">+C562</f>
        <v>6785</v>
      </c>
      <c r="BJ562" s="1">
        <f t="shared" ref="BJ562" si="3803">+BE562</f>
        <v>44386</v>
      </c>
      <c r="BK562">
        <f t="shared" si="3453"/>
        <v>3</v>
      </c>
      <c r="BL562">
        <f t="shared" ref="BL562" si="3804">+M562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2"/>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6">+A563</f>
        <v>44387</v>
      </c>
      <c r="AA563" s="230">
        <f t="shared" ref="AA563" si="3807">+AF563+AL563+AR563</f>
        <v>27223</v>
      </c>
      <c r="AB563" s="230">
        <f t="shared" ref="AB563" si="3808">+AH563+AN563+AT563</f>
        <v>23403</v>
      </c>
      <c r="AC563" s="231">
        <f t="shared" ref="AC563" si="3809">+AJ563+AP563+AV563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10">+A563</f>
        <v>44387</v>
      </c>
      <c r="AY563" s="6">
        <v>0</v>
      </c>
      <c r="AZ563" s="238">
        <f t="shared" si="3741"/>
        <v>410</v>
      </c>
      <c r="BA563" s="238">
        <f t="shared" si="3742"/>
        <v>346</v>
      </c>
      <c r="BB563" s="130">
        <v>0</v>
      </c>
      <c r="BC563" s="27">
        <f t="shared" si="3743"/>
        <v>964</v>
      </c>
      <c r="BD563" s="238">
        <f t="shared" si="3744"/>
        <v>381</v>
      </c>
      <c r="BE563" s="229">
        <f t="shared" ref="BE563" si="3811">+Z563</f>
        <v>44387</v>
      </c>
      <c r="BF563" s="132">
        <f t="shared" ref="BF563" si="3812">+B563</f>
        <v>12</v>
      </c>
      <c r="BG563" s="132">
        <f t="shared" ref="BG563" si="3813">+BI563</f>
        <v>6797</v>
      </c>
      <c r="BH563" s="229">
        <f t="shared" ref="BH563" si="3814">+A563</f>
        <v>44387</v>
      </c>
      <c r="BI563" s="132">
        <f t="shared" ref="BI563" si="3815">+C563</f>
        <v>6797</v>
      </c>
      <c r="BJ563" s="1">
        <f t="shared" ref="BJ563" si="3816">+BE563</f>
        <v>44387</v>
      </c>
      <c r="BK563">
        <f t="shared" si="3453"/>
        <v>1</v>
      </c>
      <c r="BL563">
        <f t="shared" ref="BL563" si="3817">+M563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2"/>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8">+B564+C563</f>
        <v>6815</v>
      </c>
      <c r="D564" s="154">
        <f t="shared" ref="D564" si="38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20">+A564</f>
        <v>44388</v>
      </c>
      <c r="AA564" s="230">
        <f t="shared" ref="AA564" si="3821">+AF564+AL564+AR564</f>
        <v>27255</v>
      </c>
      <c r="AB564" s="230">
        <f t="shared" ref="AB564" si="3822">+AH564+AN564+AT564</f>
        <v>23510</v>
      </c>
      <c r="AC564" s="231">
        <f t="shared" ref="AC564" si="3823">+AJ564+AP564+AV564</f>
        <v>952</v>
      </c>
      <c r="AD564" s="183">
        <f t="shared" ref="AD564" si="3824">+AF564-AF563</f>
        <v>1</v>
      </c>
      <c r="AE564" s="243">
        <f t="shared" ref="AE564" si="3825">+AE563+AD564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6">+A564</f>
        <v>44388</v>
      </c>
      <c r="AY564" s="6">
        <v>0</v>
      </c>
      <c r="AZ564" s="238">
        <f t="shared" ref="AZ564" si="3827">+AZ563+AY564</f>
        <v>410</v>
      </c>
      <c r="BA564" s="238">
        <f t="shared" ref="BA564:BA566" si="3828">+BA563+1</f>
        <v>347</v>
      </c>
      <c r="BB564" s="130">
        <v>0</v>
      </c>
      <c r="BC564" s="27">
        <f t="shared" ref="BC564" si="3829">+BC563+BB564</f>
        <v>964</v>
      </c>
      <c r="BD564" s="238">
        <f t="shared" ref="BD564:BD566" si="3830">+BD563+1</f>
        <v>382</v>
      </c>
      <c r="BE564" s="229">
        <f t="shared" ref="BE564" si="3831">+Z564</f>
        <v>44388</v>
      </c>
      <c r="BF564" s="132">
        <f t="shared" ref="BF564" si="3832">+B564</f>
        <v>18</v>
      </c>
      <c r="BG564" s="132">
        <f t="shared" ref="BG564" si="3833">+BI564</f>
        <v>6815</v>
      </c>
      <c r="BH564" s="229">
        <f t="shared" ref="BH564" si="3834">+A564</f>
        <v>44388</v>
      </c>
      <c r="BI564" s="132">
        <f t="shared" ref="BI564" si="3835">+C564</f>
        <v>6815</v>
      </c>
      <c r="BJ564" s="1">
        <f t="shared" ref="BJ564" si="3836">+BE564</f>
        <v>44388</v>
      </c>
      <c r="BK564">
        <f t="shared" si="3453"/>
        <v>0</v>
      </c>
      <c r="BL564">
        <f t="shared" ref="BL564" si="3837">+M564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8">+BW563+BV564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9">+B565+C564</f>
        <v>6842</v>
      </c>
      <c r="D565" s="154">
        <f t="shared" ref="D565" si="384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41">+A565</f>
        <v>44389</v>
      </c>
      <c r="AA565" s="230">
        <f t="shared" ref="AA565" si="3842">+AF565+AL565+AR565</f>
        <v>27279</v>
      </c>
      <c r="AB565" s="230">
        <f t="shared" ref="AB565" si="3843">+AH565+AN565+AT565</f>
        <v>23565</v>
      </c>
      <c r="AC565" s="231">
        <f t="shared" ref="AC565" si="3844">+AJ565+AP565+AV565</f>
        <v>953</v>
      </c>
      <c r="AD565" s="183">
        <f t="shared" ref="AD565:AD571" si="3845">+AF565-AF564</f>
        <v>0</v>
      </c>
      <c r="AE565" s="243">
        <f t="shared" ref="AE565" si="3846">+AE564+AD565</f>
        <v>10746</v>
      </c>
      <c r="AF565" s="155">
        <v>11951</v>
      </c>
      <c r="AG565" s="184">
        <f t="shared" si="3731"/>
        <v>7</v>
      </c>
      <c r="AH565" s="155">
        <v>11662</v>
      </c>
      <c r="AI565" s="184">
        <f t="shared" ref="AI565" si="3847">+AJ565-AJ564</f>
        <v>0</v>
      </c>
      <c r="AJ565" s="185">
        <v>212</v>
      </c>
      <c r="AK565" s="186">
        <f t="shared" ref="AK565" si="3848">+AL565-AL564</f>
        <v>0</v>
      </c>
      <c r="AL565" s="155">
        <v>55</v>
      </c>
      <c r="AM565" s="184">
        <f t="shared" ref="AM565" si="3849">+AN565-AN564</f>
        <v>0</v>
      </c>
      <c r="AN565" s="155">
        <v>53</v>
      </c>
      <c r="AO565" s="184">
        <f t="shared" ref="AO565" si="3850">+AP565-AP564</f>
        <v>0</v>
      </c>
      <c r="AP565" s="187">
        <v>0</v>
      </c>
      <c r="AQ565" s="186">
        <f t="shared" ref="AQ565" si="3851">+AR565-AR564</f>
        <v>24</v>
      </c>
      <c r="AR565" s="155">
        <v>15273</v>
      </c>
      <c r="AS565" s="184">
        <f t="shared" ref="AS565" si="3852">+AT565-AT564</f>
        <v>48</v>
      </c>
      <c r="AT565" s="155">
        <v>11850</v>
      </c>
      <c r="AU565" s="184">
        <f t="shared" ref="AU565" si="3853">+AV565-AV564</f>
        <v>1</v>
      </c>
      <c r="AV565" s="188">
        <v>741</v>
      </c>
      <c r="AW565" s="238">
        <f t="shared" si="3739"/>
        <v>404</v>
      </c>
      <c r="AX565" s="237">
        <f t="shared" ref="AX565" si="3854">+A565</f>
        <v>44389</v>
      </c>
      <c r="AY565" s="6">
        <v>0</v>
      </c>
      <c r="AZ565" s="238">
        <f t="shared" ref="AZ565" si="3855">+AZ564+AY565</f>
        <v>410</v>
      </c>
      <c r="BA565" s="238">
        <f t="shared" si="3828"/>
        <v>348</v>
      </c>
      <c r="BB565" s="130">
        <v>0</v>
      </c>
      <c r="BC565" s="27">
        <f t="shared" ref="BC565" si="3856">+BC564+BB565</f>
        <v>964</v>
      </c>
      <c r="BD565" s="238">
        <f t="shared" si="3830"/>
        <v>383</v>
      </c>
      <c r="BE565" s="229">
        <f t="shared" ref="BE565" si="3857">+Z565</f>
        <v>44389</v>
      </c>
      <c r="BF565" s="132">
        <f t="shared" ref="BF565" si="3858">+B565</f>
        <v>27</v>
      </c>
      <c r="BG565" s="132">
        <f t="shared" ref="BG565" si="3859">+BI565</f>
        <v>6842</v>
      </c>
      <c r="BH565" s="229">
        <f t="shared" ref="BH565" si="3860">+A565</f>
        <v>44389</v>
      </c>
      <c r="BI565" s="132">
        <f t="shared" ref="BI565" si="3861">+C565</f>
        <v>6842</v>
      </c>
      <c r="BJ565" s="1">
        <f t="shared" ref="BJ565" si="3862">+BE565</f>
        <v>44389</v>
      </c>
      <c r="BK565">
        <f t="shared" si="3453"/>
        <v>0</v>
      </c>
      <c r="BL565">
        <f t="shared" ref="BL565" si="3863">+M565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4">+BW564+BV565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5">+B566+C565</f>
        <v>6865</v>
      </c>
      <c r="D566" s="154">
        <f t="shared" ref="D566:D567" si="386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7">+A566</f>
        <v>44390</v>
      </c>
      <c r="AA566" s="230">
        <f t="shared" ref="AA566:AA567" si="3868">+AF566+AL566+AR566</f>
        <v>27309</v>
      </c>
      <c r="AB566" s="230">
        <f t="shared" ref="AB566:AB567" si="3869">+AH566+AN566+AT566</f>
        <v>23619</v>
      </c>
      <c r="AC566" s="231">
        <f t="shared" ref="AC566:AC567" si="3870">+AJ566+AP566+AV566</f>
        <v>959</v>
      </c>
      <c r="AD566" s="183">
        <f t="shared" si="3845"/>
        <v>1</v>
      </c>
      <c r="AE566" s="243">
        <f t="shared" ref="AE566:AE568" si="3871">+AE565+AD566</f>
        <v>10747</v>
      </c>
      <c r="AF566" s="155">
        <v>11952</v>
      </c>
      <c r="AG566" s="184">
        <f t="shared" ref="AG566:AG568" si="3872">+AH566-AH565</f>
        <v>3</v>
      </c>
      <c r="AH566" s="155">
        <v>11665</v>
      </c>
      <c r="AI566" s="184">
        <f t="shared" ref="AI566:AI568" si="3873">+AJ566-AJ565</f>
        <v>0</v>
      </c>
      <c r="AJ566" s="185">
        <v>212</v>
      </c>
      <c r="AK566" s="186">
        <f t="shared" ref="AK566:AK568" si="3874">+AL566-AL565</f>
        <v>0</v>
      </c>
      <c r="AL566" s="155">
        <v>55</v>
      </c>
      <c r="AM566" s="184">
        <f t="shared" ref="AM566:AM568" si="3875">+AN566-AN565</f>
        <v>0</v>
      </c>
      <c r="AN566" s="155">
        <v>53</v>
      </c>
      <c r="AO566" s="184">
        <f t="shared" ref="AO566:AO568" si="3876">+AP566-AP565</f>
        <v>0</v>
      </c>
      <c r="AP566" s="187">
        <v>0</v>
      </c>
      <c r="AQ566" s="186">
        <f t="shared" ref="AQ566:AQ568" si="3877">+AR566-AR565</f>
        <v>29</v>
      </c>
      <c r="AR566" s="155">
        <v>15302</v>
      </c>
      <c r="AS566" s="184">
        <f t="shared" ref="AS566:AS568" si="3878">+AT566-AT565</f>
        <v>51</v>
      </c>
      <c r="AT566" s="155">
        <v>11901</v>
      </c>
      <c r="AU566" s="184">
        <f t="shared" ref="AU566:AU568" si="3879">+AV566-AV565</f>
        <v>6</v>
      </c>
      <c r="AV566" s="188">
        <v>747</v>
      </c>
      <c r="AW566" s="238">
        <f t="shared" si="3739"/>
        <v>405</v>
      </c>
      <c r="AX566" s="237">
        <f t="shared" ref="AX566:AX567" si="3880">+A566</f>
        <v>44390</v>
      </c>
      <c r="AY566" s="6">
        <v>0</v>
      </c>
      <c r="AZ566" s="238">
        <f t="shared" ref="AZ566" si="3881">+AZ565+AY566</f>
        <v>410</v>
      </c>
      <c r="BA566" s="238">
        <f t="shared" si="3828"/>
        <v>349</v>
      </c>
      <c r="BB566" s="130">
        <v>0</v>
      </c>
      <c r="BC566" s="27">
        <f t="shared" ref="BC566" si="3882">+BC565+BB566</f>
        <v>964</v>
      </c>
      <c r="BD566" s="238">
        <f t="shared" si="3830"/>
        <v>384</v>
      </c>
      <c r="BE566" s="229">
        <f t="shared" ref="BE566:BE567" si="3883">+Z566</f>
        <v>44390</v>
      </c>
      <c r="BF566" s="132">
        <f t="shared" ref="BF566:BF567" si="3884">+B566</f>
        <v>23</v>
      </c>
      <c r="BG566" s="132">
        <f t="shared" ref="BG566:BG567" si="3885">+BI566</f>
        <v>6865</v>
      </c>
      <c r="BH566" s="229">
        <f t="shared" ref="BH566:BH567" si="3886">+A566</f>
        <v>44390</v>
      </c>
      <c r="BI566" s="132">
        <f t="shared" ref="BI566:BI567" si="3887">+C566</f>
        <v>6865</v>
      </c>
      <c r="BJ566" s="1">
        <f t="shared" ref="BJ566:BJ567" si="3888">+BE566</f>
        <v>44390</v>
      </c>
      <c r="BK566">
        <f t="shared" si="3453"/>
        <v>0</v>
      </c>
      <c r="BL566">
        <f t="shared" ref="BL566:BL567" si="3889">+M566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90">+BW565+BV566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5"/>
        <v>6888</v>
      </c>
      <c r="D567" s="154">
        <f t="shared" si="386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7"/>
        <v>44391</v>
      </c>
      <c r="AA567" s="230">
        <f t="shared" si="3868"/>
        <v>27338</v>
      </c>
      <c r="AB567" s="230">
        <f t="shared" si="3869"/>
        <v>23686</v>
      </c>
      <c r="AC567" s="231">
        <f t="shared" si="3870"/>
        <v>965</v>
      </c>
      <c r="AD567" s="183">
        <f t="shared" si="3845"/>
        <v>3</v>
      </c>
      <c r="AE567" s="243">
        <f t="shared" si="3871"/>
        <v>10750</v>
      </c>
      <c r="AF567" s="155">
        <v>11955</v>
      </c>
      <c r="AG567" s="184">
        <f t="shared" si="3872"/>
        <v>4</v>
      </c>
      <c r="AH567" s="155">
        <v>11669</v>
      </c>
      <c r="AI567" s="184">
        <f t="shared" si="3873"/>
        <v>0</v>
      </c>
      <c r="AJ567" s="185">
        <v>212</v>
      </c>
      <c r="AK567" s="186">
        <f t="shared" si="3874"/>
        <v>0</v>
      </c>
      <c r="AL567" s="155">
        <v>55</v>
      </c>
      <c r="AM567" s="184">
        <f t="shared" si="3875"/>
        <v>0</v>
      </c>
      <c r="AN567" s="155">
        <v>53</v>
      </c>
      <c r="AO567" s="184">
        <f t="shared" si="3876"/>
        <v>0</v>
      </c>
      <c r="AP567" s="187">
        <v>0</v>
      </c>
      <c r="AQ567" s="186">
        <f t="shared" si="3877"/>
        <v>26</v>
      </c>
      <c r="AR567" s="155">
        <v>15328</v>
      </c>
      <c r="AS567" s="184">
        <f t="shared" si="3878"/>
        <v>63</v>
      </c>
      <c r="AT567" s="155">
        <v>11964</v>
      </c>
      <c r="AU567" s="184">
        <f t="shared" si="3879"/>
        <v>6</v>
      </c>
      <c r="AV567" s="188">
        <v>753</v>
      </c>
      <c r="AW567" s="238">
        <f t="shared" si="3739"/>
        <v>406</v>
      </c>
      <c r="AX567" s="237">
        <f t="shared" si="3880"/>
        <v>44391</v>
      </c>
      <c r="AY567" s="6">
        <v>0</v>
      </c>
      <c r="AZ567" s="238">
        <f t="shared" ref="AZ567" si="3891">+AZ563+AY567</f>
        <v>410</v>
      </c>
      <c r="BA567" s="238">
        <f t="shared" ref="BA567:BA669" si="3892">+BA563+1</f>
        <v>347</v>
      </c>
      <c r="BB567" s="130">
        <v>0</v>
      </c>
      <c r="BC567" s="27">
        <f t="shared" ref="BC567" si="3893">+BC563+BB567</f>
        <v>964</v>
      </c>
      <c r="BD567" s="238">
        <f t="shared" ref="BD567:BD669" si="3894">+BD563+1</f>
        <v>382</v>
      </c>
      <c r="BE567" s="229">
        <f t="shared" si="3883"/>
        <v>44391</v>
      </c>
      <c r="BF567" s="132">
        <f t="shared" si="3884"/>
        <v>23</v>
      </c>
      <c r="BG567" s="132">
        <f t="shared" si="3885"/>
        <v>6888</v>
      </c>
      <c r="BH567" s="229">
        <f t="shared" si="3886"/>
        <v>44391</v>
      </c>
      <c r="BI567" s="132">
        <f t="shared" si="3887"/>
        <v>6888</v>
      </c>
      <c r="BJ567" s="1">
        <f t="shared" si="3888"/>
        <v>44391</v>
      </c>
      <c r="BK567">
        <f t="shared" si="3453"/>
        <v>0</v>
      </c>
      <c r="BL567">
        <f t="shared" si="3889"/>
        <v>8</v>
      </c>
      <c r="BM567">
        <f t="shared" si="3400"/>
        <v>8</v>
      </c>
      <c r="BN567" s="1">
        <f t="shared" si="3401"/>
        <v>44391</v>
      </c>
      <c r="BO567">
        <f t="shared" ref="BO567:BO598" si="3895">+BO563+BM567</f>
        <v>10529</v>
      </c>
      <c r="BP567">
        <f t="shared" ref="BP567:BP598" si="3896">+BP563+BL567</f>
        <v>5966</v>
      </c>
      <c r="BQ567" s="179">
        <f t="shared" si="3279"/>
        <v>44391</v>
      </c>
      <c r="BR567">
        <f t="shared" si="3280"/>
        <v>11955</v>
      </c>
      <c r="BS567">
        <f t="shared" si="3281"/>
        <v>11669</v>
      </c>
      <c r="BT567">
        <f t="shared" si="3282"/>
        <v>212</v>
      </c>
      <c r="BU567">
        <v>15</v>
      </c>
      <c r="BV567">
        <f t="shared" si="2370"/>
        <v>3</v>
      </c>
      <c r="BW567">
        <f t="shared" ref="BW567" si="3897">+BW563+BV567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5"/>
        <v>6924</v>
      </c>
      <c r="D568" s="154">
        <f t="shared" ref="D568:D573" si="389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9">+A568</f>
        <v>44392</v>
      </c>
      <c r="AA568" s="230">
        <f t="shared" ref="AA568" si="3900">+AF568+AL568+AR568</f>
        <v>27356</v>
      </c>
      <c r="AB568" s="230">
        <f t="shared" ref="AB568" si="3901">+AH568+AN568+AT568</f>
        <v>23811</v>
      </c>
      <c r="AC568" s="231">
        <f t="shared" ref="AC568" si="3902">+AJ568+AP568+AV568</f>
        <v>971</v>
      </c>
      <c r="AD568" s="183">
        <f t="shared" si="3845"/>
        <v>0</v>
      </c>
      <c r="AE568" s="243">
        <f t="shared" si="3871"/>
        <v>10750</v>
      </c>
      <c r="AF568" s="155">
        <v>11955</v>
      </c>
      <c r="AG568" s="184">
        <f t="shared" si="3872"/>
        <v>6</v>
      </c>
      <c r="AH568" s="155">
        <v>11675</v>
      </c>
      <c r="AI568" s="184">
        <f t="shared" si="3873"/>
        <v>0</v>
      </c>
      <c r="AJ568" s="185">
        <v>212</v>
      </c>
      <c r="AK568" s="186">
        <f t="shared" si="3874"/>
        <v>0</v>
      </c>
      <c r="AL568" s="155">
        <v>55</v>
      </c>
      <c r="AM568" s="184">
        <f t="shared" si="3875"/>
        <v>0</v>
      </c>
      <c r="AN568" s="155">
        <v>53</v>
      </c>
      <c r="AO568" s="184">
        <f t="shared" si="3876"/>
        <v>0</v>
      </c>
      <c r="AP568" s="187">
        <v>0</v>
      </c>
      <c r="AQ568" s="186">
        <f t="shared" si="3877"/>
        <v>18</v>
      </c>
      <c r="AR568" s="155">
        <v>15346</v>
      </c>
      <c r="AS568" s="184">
        <f t="shared" si="3878"/>
        <v>119</v>
      </c>
      <c r="AT568" s="155">
        <v>12083</v>
      </c>
      <c r="AU568" s="184">
        <f t="shared" si="3879"/>
        <v>6</v>
      </c>
      <c r="AV568" s="188">
        <v>759</v>
      </c>
      <c r="AW568" s="238">
        <f t="shared" si="3739"/>
        <v>407</v>
      </c>
      <c r="AX568" s="237">
        <f t="shared" ref="AX568" si="3903">+A568</f>
        <v>44392</v>
      </c>
      <c r="AY568" s="6">
        <v>0</v>
      </c>
      <c r="AZ568" s="238">
        <f t="shared" ref="AZ568" si="3904">+AZ564+AY568</f>
        <v>410</v>
      </c>
      <c r="BA568" s="238">
        <f t="shared" si="3892"/>
        <v>348</v>
      </c>
      <c r="BB568" s="130">
        <v>0</v>
      </c>
      <c r="BC568" s="27">
        <f t="shared" ref="BC568" si="3905">+BC564+BB568</f>
        <v>964</v>
      </c>
      <c r="BD568" s="238">
        <f t="shared" si="3894"/>
        <v>383</v>
      </c>
      <c r="BE568" s="229">
        <f t="shared" ref="BE568" si="3906">+Z568</f>
        <v>44392</v>
      </c>
      <c r="BF568" s="132">
        <f t="shared" ref="BF568" si="3907">+B568</f>
        <v>36</v>
      </c>
      <c r="BG568" s="132">
        <f t="shared" ref="BG568" si="3908">+BI568</f>
        <v>6924</v>
      </c>
      <c r="BH568" s="229">
        <f t="shared" ref="BH568" si="3909">+A568</f>
        <v>44392</v>
      </c>
      <c r="BI568" s="132">
        <f t="shared" ref="BI568" si="3910">+C568</f>
        <v>6924</v>
      </c>
      <c r="BJ568" s="1">
        <f t="shared" ref="BJ568" si="3911">+BE568</f>
        <v>44392</v>
      </c>
      <c r="BK568">
        <f t="shared" si="3453"/>
        <v>0</v>
      </c>
      <c r="BL568">
        <f t="shared" ref="BL568" si="3912">+M568</f>
        <v>23</v>
      </c>
      <c r="BM568">
        <f t="shared" si="3400"/>
        <v>23</v>
      </c>
      <c r="BN568" s="1">
        <f t="shared" si="3401"/>
        <v>44392</v>
      </c>
      <c r="BO568">
        <f t="shared" si="3895"/>
        <v>10559</v>
      </c>
      <c r="BP568">
        <f t="shared" si="3896"/>
        <v>5996</v>
      </c>
      <c r="BQ568" s="179">
        <f t="shared" si="3279"/>
        <v>44392</v>
      </c>
      <c r="BR568">
        <f t="shared" si="3280"/>
        <v>11955</v>
      </c>
      <c r="BS568">
        <f t="shared" si="3281"/>
        <v>11675</v>
      </c>
      <c r="BT568">
        <f t="shared" si="3282"/>
        <v>212</v>
      </c>
      <c r="BU568">
        <v>15</v>
      </c>
      <c r="BV568">
        <f t="shared" si="2370"/>
        <v>0</v>
      </c>
      <c r="BW568">
        <f t="shared" ref="BW568" si="3913">+BW564+BV568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14">+B569+C568</f>
        <v>6952</v>
      </c>
      <c r="D569" s="154">
        <f t="shared" si="389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15">+A569</f>
        <v>44393</v>
      </c>
      <c r="AA569" s="230">
        <f t="shared" ref="AA569:AA574" si="3916">+AF569+AL569+AR569</f>
        <v>27389</v>
      </c>
      <c r="AB569" s="230">
        <f t="shared" ref="AB569:AB574" si="3917">+AH569+AN569+AT569</f>
        <v>23861</v>
      </c>
      <c r="AC569" s="231">
        <f t="shared" ref="AC569:AC574" si="3918">+AJ569+AP569+AV569</f>
        <v>975</v>
      </c>
      <c r="AD569" s="183">
        <f t="shared" si="3845"/>
        <v>1</v>
      </c>
      <c r="AE569" s="243">
        <f t="shared" ref="AE569:AE574" si="3919">+AE568+AD569</f>
        <v>10751</v>
      </c>
      <c r="AF569" s="155">
        <v>11956</v>
      </c>
      <c r="AG569" s="184">
        <f t="shared" ref="AG569" si="3920">+AH569-AH568</f>
        <v>2</v>
      </c>
      <c r="AH569" s="155">
        <v>11677</v>
      </c>
      <c r="AI569" s="184">
        <f t="shared" ref="AI569" si="3921">+AJ569-AJ568</f>
        <v>0</v>
      </c>
      <c r="AJ569" s="185">
        <v>212</v>
      </c>
      <c r="AK569" s="186">
        <f t="shared" ref="AK569" si="3922">+AL569-AL568</f>
        <v>0</v>
      </c>
      <c r="AL569" s="155">
        <v>55</v>
      </c>
      <c r="AM569" s="184">
        <f t="shared" ref="AM569" si="3923">+AN569-AN568</f>
        <v>0</v>
      </c>
      <c r="AN569" s="155">
        <v>53</v>
      </c>
      <c r="AO569" s="184">
        <f t="shared" ref="AO569" si="3924">+AP569-AP568</f>
        <v>0</v>
      </c>
      <c r="AP569" s="187">
        <v>0</v>
      </c>
      <c r="AQ569" s="186">
        <f t="shared" ref="AQ569" si="3925">+AR569-AR568</f>
        <v>32</v>
      </c>
      <c r="AR569" s="155">
        <v>15378</v>
      </c>
      <c r="AS569" s="184">
        <f t="shared" ref="AS569" si="3926">+AT569-AT568</f>
        <v>48</v>
      </c>
      <c r="AT569" s="155">
        <v>12131</v>
      </c>
      <c r="AU569" s="184">
        <f t="shared" ref="AU569" si="3927">+AV569-AV568</f>
        <v>4</v>
      </c>
      <c r="AV569" s="188">
        <v>763</v>
      </c>
      <c r="AW569" s="238">
        <f t="shared" si="3739"/>
        <v>408</v>
      </c>
      <c r="AX569" s="237">
        <f t="shared" ref="AX569" si="3928">+A569</f>
        <v>44393</v>
      </c>
      <c r="AY569" s="6">
        <v>0</v>
      </c>
      <c r="AZ569" s="238">
        <f t="shared" ref="AZ569" si="3929">+AZ565+AY569</f>
        <v>410</v>
      </c>
      <c r="BA569" s="238">
        <f t="shared" si="3892"/>
        <v>349</v>
      </c>
      <c r="BB569" s="130">
        <v>0</v>
      </c>
      <c r="BC569" s="27">
        <f t="shared" ref="BC569" si="3930">+BC565+BB569</f>
        <v>964</v>
      </c>
      <c r="BD569" s="238">
        <f t="shared" si="3894"/>
        <v>384</v>
      </c>
      <c r="BE569" s="229">
        <f t="shared" ref="BE569:BE574" si="3931">+Z569</f>
        <v>44393</v>
      </c>
      <c r="BF569" s="132">
        <f t="shared" ref="BF569" si="3932">+B569</f>
        <v>28</v>
      </c>
      <c r="BG569" s="132">
        <f t="shared" ref="BG569" si="3933">+BI569</f>
        <v>6952</v>
      </c>
      <c r="BH569" s="229">
        <f t="shared" ref="BH569" si="3934">+A569</f>
        <v>44393</v>
      </c>
      <c r="BI569" s="132">
        <f t="shared" ref="BI569" si="3935">+C569</f>
        <v>6952</v>
      </c>
      <c r="BJ569" s="1">
        <f t="shared" ref="BJ569" si="3936">+BE569</f>
        <v>44393</v>
      </c>
      <c r="BK569">
        <f t="shared" si="3453"/>
        <v>0</v>
      </c>
      <c r="BL569">
        <f t="shared" ref="BL569" si="3937">+M569</f>
        <v>20</v>
      </c>
      <c r="BM569">
        <f t="shared" si="3400"/>
        <v>20</v>
      </c>
      <c r="BN569" s="1">
        <f t="shared" si="3401"/>
        <v>44393</v>
      </c>
      <c r="BO569">
        <f t="shared" si="3895"/>
        <v>10578</v>
      </c>
      <c r="BP569">
        <f t="shared" si="3896"/>
        <v>6015</v>
      </c>
      <c r="BQ569" s="179">
        <f t="shared" si="3279"/>
        <v>44393</v>
      </c>
      <c r="BR569">
        <f t="shared" si="3280"/>
        <v>11956</v>
      </c>
      <c r="BS569">
        <f t="shared" si="3281"/>
        <v>11677</v>
      </c>
      <c r="BT569">
        <f t="shared" si="3282"/>
        <v>212</v>
      </c>
      <c r="BU569">
        <v>15</v>
      </c>
      <c r="BV569">
        <f t="shared" si="2370"/>
        <v>1</v>
      </c>
      <c r="BW569">
        <f t="shared" ref="BW569" si="3938">+BW565+BV569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9">+B570+C569</f>
        <v>6984</v>
      </c>
      <c r="D570" s="154">
        <f t="shared" si="389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15"/>
        <v>44394</v>
      </c>
      <c r="AA570" s="230">
        <f t="shared" si="3916"/>
        <v>27401</v>
      </c>
      <c r="AB570" s="230">
        <f t="shared" si="3917"/>
        <v>23942</v>
      </c>
      <c r="AC570" s="231">
        <f t="shared" si="3918"/>
        <v>976</v>
      </c>
      <c r="AD570" s="183">
        <f t="shared" si="3845"/>
        <v>0</v>
      </c>
      <c r="AE570" s="243">
        <f t="shared" si="3919"/>
        <v>10751</v>
      </c>
      <c r="AF570" s="155">
        <v>11956</v>
      </c>
      <c r="AG570" s="184">
        <f t="shared" ref="AG570" si="3940">+AH570-AH569</f>
        <v>5</v>
      </c>
      <c r="AH570" s="155">
        <v>11682</v>
      </c>
      <c r="AI570" s="184">
        <f t="shared" ref="AI570" si="3941">+AJ570-AJ569</f>
        <v>0</v>
      </c>
      <c r="AJ570" s="185">
        <v>212</v>
      </c>
      <c r="AK570" s="186">
        <f t="shared" ref="AK570" si="3942">+AL570-AL569</f>
        <v>0</v>
      </c>
      <c r="AL570" s="155">
        <v>55</v>
      </c>
      <c r="AM570" s="184">
        <f t="shared" ref="AM570" si="3943">+AN570-AN569</f>
        <v>0</v>
      </c>
      <c r="AN570" s="155">
        <v>53</v>
      </c>
      <c r="AO570" s="184">
        <f t="shared" ref="AO570" si="3944">+AP570-AP569</f>
        <v>0</v>
      </c>
      <c r="AP570" s="187">
        <v>0</v>
      </c>
      <c r="AQ570" s="186">
        <f t="shared" ref="AQ570" si="3945">+AR570-AR569</f>
        <v>12</v>
      </c>
      <c r="AR570" s="155">
        <v>15390</v>
      </c>
      <c r="AS570" s="184">
        <f t="shared" ref="AS570" si="3946">+AT570-AT569</f>
        <v>76</v>
      </c>
      <c r="AT570" s="155">
        <v>12207</v>
      </c>
      <c r="AU570" s="184">
        <f t="shared" ref="AU570" si="3947">+AV570-AV569</f>
        <v>1</v>
      </c>
      <c r="AV570" s="188">
        <v>764</v>
      </c>
      <c r="AW570" s="238">
        <f t="shared" si="3739"/>
        <v>409</v>
      </c>
      <c r="AX570" s="237">
        <f t="shared" ref="AX570" si="3948">+A570</f>
        <v>44394</v>
      </c>
      <c r="AY570" s="6">
        <v>0</v>
      </c>
      <c r="AZ570" s="238">
        <f t="shared" ref="AZ570" si="3949">+AZ566+AY570</f>
        <v>410</v>
      </c>
      <c r="BA570" s="238">
        <f t="shared" si="3892"/>
        <v>350</v>
      </c>
      <c r="BB570" s="130">
        <v>0</v>
      </c>
      <c r="BC570" s="27">
        <f t="shared" ref="BC570" si="3950">+BC566+BB570</f>
        <v>964</v>
      </c>
      <c r="BD570" s="238">
        <f t="shared" si="3894"/>
        <v>385</v>
      </c>
      <c r="BE570" s="229">
        <f t="shared" si="3931"/>
        <v>44394</v>
      </c>
      <c r="BF570" s="132">
        <f t="shared" ref="BF570" si="3951">+B570</f>
        <v>32</v>
      </c>
      <c r="BG570" s="132">
        <f t="shared" ref="BG570" si="3952">+BI570</f>
        <v>6984</v>
      </c>
      <c r="BH570" s="229">
        <f t="shared" ref="BH570" si="3953">+A570</f>
        <v>44394</v>
      </c>
      <c r="BI570" s="132">
        <f t="shared" ref="BI570" si="3954">+C570</f>
        <v>6984</v>
      </c>
      <c r="BJ570" s="1">
        <f t="shared" ref="BJ570" si="3955">+BE570</f>
        <v>44394</v>
      </c>
      <c r="BK570">
        <f t="shared" si="3453"/>
        <v>0</v>
      </c>
      <c r="BL570">
        <f t="shared" ref="BL570" si="3956">+M570</f>
        <v>27</v>
      </c>
      <c r="BM570">
        <f t="shared" si="3400"/>
        <v>27</v>
      </c>
      <c r="BN570" s="1">
        <f t="shared" si="3401"/>
        <v>44394</v>
      </c>
      <c r="BO570">
        <f t="shared" si="3895"/>
        <v>10594</v>
      </c>
      <c r="BP570">
        <f t="shared" si="3896"/>
        <v>6031</v>
      </c>
      <c r="BQ570" s="179">
        <f t="shared" si="3279"/>
        <v>44394</v>
      </c>
      <c r="BR570">
        <f t="shared" si="3280"/>
        <v>11956</v>
      </c>
      <c r="BS570">
        <f t="shared" si="3281"/>
        <v>11682</v>
      </c>
      <c r="BT570">
        <f t="shared" si="3282"/>
        <v>212</v>
      </c>
      <c r="BU570">
        <v>15</v>
      </c>
      <c r="BV570">
        <f t="shared" si="2370"/>
        <v>0</v>
      </c>
      <c r="BW570">
        <f t="shared" ref="BW570" si="3957">+BW566+BV570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8">+B571+C570</f>
        <v>7010</v>
      </c>
      <c r="D571" s="154">
        <f t="shared" si="389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15"/>
        <v>44395</v>
      </c>
      <c r="AA571" s="230">
        <f t="shared" si="3916"/>
        <v>27421</v>
      </c>
      <c r="AB571" s="230">
        <f t="shared" si="3917"/>
        <v>23978</v>
      </c>
      <c r="AC571" s="231">
        <f t="shared" si="3918"/>
        <v>980</v>
      </c>
      <c r="AD571" s="183">
        <f t="shared" si="3845"/>
        <v>2</v>
      </c>
      <c r="AE571" s="243">
        <f t="shared" si="3919"/>
        <v>10753</v>
      </c>
      <c r="AF571" s="155">
        <v>11958</v>
      </c>
      <c r="AG571" s="184">
        <f t="shared" ref="AG571" si="3959">+AH571-AH570</f>
        <v>0</v>
      </c>
      <c r="AH571" s="155">
        <v>11682</v>
      </c>
      <c r="AI571" s="184">
        <f t="shared" ref="AI571" si="3960">+AJ571-AJ570</f>
        <v>0</v>
      </c>
      <c r="AJ571" s="185">
        <v>212</v>
      </c>
      <c r="AK571" s="186">
        <f t="shared" ref="AK571" si="3961">+AL571-AL570</f>
        <v>0</v>
      </c>
      <c r="AL571" s="155">
        <v>55</v>
      </c>
      <c r="AM571" s="184">
        <f t="shared" ref="AM571" si="3962">+AN571-AN570</f>
        <v>0</v>
      </c>
      <c r="AN571" s="155">
        <v>53</v>
      </c>
      <c r="AO571" s="184">
        <f t="shared" ref="AO571" si="3963">+AP571-AP570</f>
        <v>0</v>
      </c>
      <c r="AP571" s="187">
        <v>0</v>
      </c>
      <c r="AQ571" s="186">
        <f t="shared" ref="AQ571" si="3964">+AR571-AR570</f>
        <v>18</v>
      </c>
      <c r="AR571" s="155">
        <v>15408</v>
      </c>
      <c r="AS571" s="184">
        <f t="shared" ref="AS571:AS576" si="3965">+AT571-AT570</f>
        <v>36</v>
      </c>
      <c r="AT571" s="155">
        <v>12243</v>
      </c>
      <c r="AU571" s="184">
        <f t="shared" ref="AU571:AU576" si="3966">+AV571-AV570</f>
        <v>4</v>
      </c>
      <c r="AV571" s="188">
        <v>768</v>
      </c>
      <c r="AW571" s="238">
        <f t="shared" si="3739"/>
        <v>410</v>
      </c>
      <c r="AX571" s="237">
        <f t="shared" ref="AX571" si="3967">+A571</f>
        <v>44395</v>
      </c>
      <c r="AY571" s="6">
        <v>0</v>
      </c>
      <c r="AZ571" s="238">
        <f t="shared" ref="AZ571" si="3968">+AZ567+AY571</f>
        <v>410</v>
      </c>
      <c r="BA571" s="238">
        <f t="shared" si="3892"/>
        <v>348</v>
      </c>
      <c r="BB571" s="130">
        <v>0</v>
      </c>
      <c r="BC571" s="27">
        <f t="shared" ref="BC571" si="3969">+BC567+BB571</f>
        <v>964</v>
      </c>
      <c r="BD571" s="238">
        <f t="shared" si="3894"/>
        <v>383</v>
      </c>
      <c r="BE571" s="229">
        <f t="shared" si="3931"/>
        <v>44395</v>
      </c>
      <c r="BF571" s="132">
        <f t="shared" ref="BF571" si="3970">+B571</f>
        <v>26</v>
      </c>
      <c r="BG571" s="132">
        <f t="shared" ref="BG571" si="3971">+BI571</f>
        <v>7010</v>
      </c>
      <c r="BH571" s="229">
        <f t="shared" ref="BH571" si="3972">+A571</f>
        <v>44395</v>
      </c>
      <c r="BI571" s="132">
        <f t="shared" ref="BI571" si="3973">+C571</f>
        <v>7010</v>
      </c>
      <c r="BJ571" s="1">
        <f t="shared" ref="BJ571" si="3974">+BE571</f>
        <v>44395</v>
      </c>
      <c r="BK571">
        <f t="shared" si="3453"/>
        <v>0</v>
      </c>
      <c r="BL571">
        <f t="shared" ref="BL571" si="3975">+M571</f>
        <v>17</v>
      </c>
      <c r="BM571">
        <f t="shared" si="3400"/>
        <v>17</v>
      </c>
      <c r="BN571" s="1">
        <f t="shared" si="3401"/>
        <v>44395</v>
      </c>
      <c r="BO571">
        <f t="shared" si="3895"/>
        <v>10546</v>
      </c>
      <c r="BP571">
        <f t="shared" si="3896"/>
        <v>5983</v>
      </c>
      <c r="BQ571" s="179">
        <f t="shared" si="3279"/>
        <v>44395</v>
      </c>
      <c r="BR571">
        <f t="shared" si="3280"/>
        <v>11958</v>
      </c>
      <c r="BS571">
        <f t="shared" si="3281"/>
        <v>11682</v>
      </c>
      <c r="BT571">
        <f t="shared" si="3282"/>
        <v>212</v>
      </c>
      <c r="BU571">
        <v>15</v>
      </c>
      <c r="BV571">
        <f t="shared" ref="BV571:BV634" si="3976">+AD571</f>
        <v>2</v>
      </c>
      <c r="BW571">
        <f t="shared" ref="BW571" si="3977">+BW567+BV571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78">+B572+C571</f>
        <v>7067</v>
      </c>
      <c r="D572" s="154">
        <f t="shared" si="389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15"/>
        <v>44396</v>
      </c>
      <c r="AA572" s="230">
        <f t="shared" si="3916"/>
        <v>27442</v>
      </c>
      <c r="AB572" s="230">
        <f t="shared" si="3917"/>
        <v>24007</v>
      </c>
      <c r="AC572" s="231">
        <f t="shared" si="3918"/>
        <v>981</v>
      </c>
      <c r="AD572" s="183">
        <f t="shared" ref="AD572" si="3979">+AF572-AF571</f>
        <v>0</v>
      </c>
      <c r="AE572" s="243">
        <f t="shared" si="3919"/>
        <v>10753</v>
      </c>
      <c r="AF572" s="155">
        <v>11958</v>
      </c>
      <c r="AG572" s="184">
        <f t="shared" ref="AG572:AG573" si="3980">+AH572-AH571</f>
        <v>4</v>
      </c>
      <c r="AH572" s="155">
        <v>11686</v>
      </c>
      <c r="AI572" s="184">
        <f t="shared" ref="AI572" si="3981">+AJ572-AJ571</f>
        <v>0</v>
      </c>
      <c r="AJ572" s="185">
        <v>212</v>
      </c>
      <c r="AK572" s="186">
        <f t="shared" ref="AK572" si="3982">+AL572-AL571</f>
        <v>0</v>
      </c>
      <c r="AL572" s="155">
        <v>55</v>
      </c>
      <c r="AM572" s="184">
        <f t="shared" ref="AM572" si="3983">+AN572-AN571</f>
        <v>0</v>
      </c>
      <c r="AN572" s="155">
        <v>53</v>
      </c>
      <c r="AO572" s="184">
        <f t="shared" ref="AO572" si="3984">+AP572-AP571</f>
        <v>0</v>
      </c>
      <c r="AP572" s="187">
        <v>0</v>
      </c>
      <c r="AQ572" s="186">
        <f t="shared" ref="AQ572" si="3985">+AR572-AR571</f>
        <v>21</v>
      </c>
      <c r="AR572" s="155">
        <v>15429</v>
      </c>
      <c r="AS572" s="184">
        <f t="shared" si="3965"/>
        <v>25</v>
      </c>
      <c r="AT572" s="155">
        <v>12268</v>
      </c>
      <c r="AU572" s="184">
        <f t="shared" si="3966"/>
        <v>1</v>
      </c>
      <c r="AV572" s="188">
        <v>769</v>
      </c>
      <c r="AW572" s="238">
        <f t="shared" si="3739"/>
        <v>411</v>
      </c>
      <c r="AX572" s="237">
        <f t="shared" ref="AX572" si="3986">+A572</f>
        <v>44396</v>
      </c>
      <c r="AY572" s="6">
        <v>0</v>
      </c>
      <c r="AZ572" s="238">
        <f t="shared" ref="AZ572" si="3987">+AZ568+AY572</f>
        <v>410</v>
      </c>
      <c r="BA572" s="238">
        <f t="shared" si="3892"/>
        <v>349</v>
      </c>
      <c r="BB572" s="130">
        <v>0</v>
      </c>
      <c r="BC572" s="27">
        <f t="shared" ref="BC572" si="3988">+BC568+BB572</f>
        <v>964</v>
      </c>
      <c r="BD572" s="238">
        <f t="shared" si="3894"/>
        <v>384</v>
      </c>
      <c r="BE572" s="229">
        <f t="shared" si="3931"/>
        <v>44396</v>
      </c>
      <c r="BF572" s="132">
        <f t="shared" ref="BF572" si="3989">+B572</f>
        <v>57</v>
      </c>
      <c r="BG572" s="132">
        <f t="shared" ref="BG572" si="3990">+BI572</f>
        <v>7067</v>
      </c>
      <c r="BH572" s="229">
        <f t="shared" ref="BH572" si="3991">+A572</f>
        <v>44396</v>
      </c>
      <c r="BI572" s="132">
        <f t="shared" ref="BI572" si="3992">+C572</f>
        <v>7067</v>
      </c>
      <c r="BJ572" s="1">
        <f t="shared" ref="BJ572" si="3993">+BE572</f>
        <v>44396</v>
      </c>
      <c r="BK572">
        <f t="shared" si="3453"/>
        <v>2</v>
      </c>
      <c r="BL572">
        <f t="shared" ref="BL572" si="3994">+M572</f>
        <v>17</v>
      </c>
      <c r="BM572">
        <f t="shared" si="3400"/>
        <v>19</v>
      </c>
      <c r="BN572" s="1">
        <f t="shared" si="3401"/>
        <v>44396</v>
      </c>
      <c r="BO572">
        <f t="shared" si="3895"/>
        <v>10578</v>
      </c>
      <c r="BP572">
        <f t="shared" si="3896"/>
        <v>6013</v>
      </c>
      <c r="BQ572" s="179">
        <f t="shared" si="3279"/>
        <v>44396</v>
      </c>
      <c r="BR572">
        <f t="shared" si="3280"/>
        <v>11958</v>
      </c>
      <c r="BS572">
        <f t="shared" si="3281"/>
        <v>11686</v>
      </c>
      <c r="BT572">
        <f t="shared" si="3282"/>
        <v>212</v>
      </c>
      <c r="BU572">
        <v>15</v>
      </c>
      <c r="BV572">
        <f t="shared" si="3976"/>
        <v>0</v>
      </c>
      <c r="BW572">
        <f t="shared" ref="BW572" si="399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96">+B573+C572</f>
        <v>7087</v>
      </c>
      <c r="D573" s="154">
        <f t="shared" si="389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15"/>
        <v>44397</v>
      </c>
      <c r="AA573" s="230">
        <f t="shared" si="3916"/>
        <v>27473</v>
      </c>
      <c r="AB573" s="230">
        <f t="shared" si="3917"/>
        <v>24089</v>
      </c>
      <c r="AC573" s="231">
        <f t="shared" si="3918"/>
        <v>985</v>
      </c>
      <c r="AD573" s="183">
        <f t="shared" ref="AD573" si="3997">+AF573-AF572</f>
        <v>7</v>
      </c>
      <c r="AE573" s="243">
        <f t="shared" si="3919"/>
        <v>10760</v>
      </c>
      <c r="AF573" s="155">
        <v>11965</v>
      </c>
      <c r="AG573" s="184">
        <f t="shared" si="3980"/>
        <v>2</v>
      </c>
      <c r="AH573" s="155">
        <v>11688</v>
      </c>
      <c r="AI573" s="184">
        <f t="shared" ref="AI573" si="3998">+AJ573-AJ572</f>
        <v>0</v>
      </c>
      <c r="AJ573" s="185">
        <v>212</v>
      </c>
      <c r="AK573" s="186">
        <f t="shared" ref="AK573" si="3999">+AL573-AL572</f>
        <v>0</v>
      </c>
      <c r="AL573" s="155">
        <v>55</v>
      </c>
      <c r="AM573" s="184">
        <f t="shared" ref="AM573" si="4000">+AN573-AN572</f>
        <v>0</v>
      </c>
      <c r="AN573" s="155">
        <v>53</v>
      </c>
      <c r="AO573" s="184">
        <f t="shared" ref="AO573" si="4001">+AP573-AP572</f>
        <v>0</v>
      </c>
      <c r="AP573" s="187">
        <v>0</v>
      </c>
      <c r="AQ573" s="186">
        <f t="shared" ref="AQ573" si="4002">+AR573-AR572</f>
        <v>24</v>
      </c>
      <c r="AR573" s="155">
        <v>15453</v>
      </c>
      <c r="AS573" s="184">
        <f t="shared" si="3965"/>
        <v>80</v>
      </c>
      <c r="AT573" s="155">
        <v>12348</v>
      </c>
      <c r="AU573" s="184">
        <f t="shared" si="3966"/>
        <v>4</v>
      </c>
      <c r="AV573" s="188">
        <v>773</v>
      </c>
      <c r="AW573" s="238">
        <f t="shared" si="3739"/>
        <v>412</v>
      </c>
      <c r="AX573" s="237">
        <f t="shared" ref="AX573" si="4003">+A573</f>
        <v>44397</v>
      </c>
      <c r="AY573" s="6">
        <v>0</v>
      </c>
      <c r="AZ573" s="238">
        <f t="shared" ref="AZ573" si="4004">+AZ569+AY573</f>
        <v>410</v>
      </c>
      <c r="BA573" s="238">
        <f t="shared" si="3892"/>
        <v>350</v>
      </c>
      <c r="BB573" s="130">
        <v>0</v>
      </c>
      <c r="BC573" s="27">
        <f t="shared" ref="BC573" si="4005">+BC569+BB573</f>
        <v>964</v>
      </c>
      <c r="BD573" s="238">
        <f t="shared" si="3894"/>
        <v>385</v>
      </c>
      <c r="BE573" s="229">
        <f t="shared" si="3931"/>
        <v>44397</v>
      </c>
      <c r="BF573" s="132">
        <f t="shared" ref="BF573" si="4006">+B573</f>
        <v>20</v>
      </c>
      <c r="BG573" s="132">
        <f t="shared" ref="BG573" si="4007">+BI573</f>
        <v>7087</v>
      </c>
      <c r="BH573" s="229">
        <f t="shared" ref="BH573" si="4008">+A573</f>
        <v>44397</v>
      </c>
      <c r="BI573" s="132">
        <f t="shared" ref="BI573" si="4009">+C573</f>
        <v>7087</v>
      </c>
      <c r="BJ573" s="1">
        <f t="shared" ref="BJ573" si="4010">+BE573</f>
        <v>44397</v>
      </c>
      <c r="BK573">
        <f t="shared" si="3453"/>
        <v>1</v>
      </c>
      <c r="BL573">
        <f t="shared" ref="BL573" si="4011">+M573</f>
        <v>22</v>
      </c>
      <c r="BM573">
        <f t="shared" si="3400"/>
        <v>23</v>
      </c>
      <c r="BN573" s="1">
        <f t="shared" si="3401"/>
        <v>44397</v>
      </c>
      <c r="BO573">
        <f t="shared" si="3895"/>
        <v>10601</v>
      </c>
      <c r="BP573">
        <f t="shared" si="3896"/>
        <v>6037</v>
      </c>
      <c r="BQ573" s="179">
        <f t="shared" si="3279"/>
        <v>44397</v>
      </c>
      <c r="BR573">
        <f t="shared" si="3280"/>
        <v>11965</v>
      </c>
      <c r="BS573">
        <f t="shared" si="3281"/>
        <v>11688</v>
      </c>
      <c r="BT573">
        <f t="shared" si="3282"/>
        <v>212</v>
      </c>
      <c r="BU573">
        <v>15</v>
      </c>
      <c r="BV573">
        <f t="shared" si="3976"/>
        <v>7</v>
      </c>
      <c r="BW573">
        <f t="shared" ref="BW573" si="4012">+BW569+BV573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13">+Z573</f>
        <v>44397</v>
      </c>
      <c r="CL573" s="282">
        <f t="shared" ref="CL573:CL636" si="4014">+AD573</f>
        <v>7</v>
      </c>
      <c r="CM573" s="1">
        <f t="shared" ref="CM573:CM636" si="4015">+Z573</f>
        <v>44397</v>
      </c>
      <c r="CN573" s="283">
        <f t="shared" ref="CN573:CN636" si="4016">+AI573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17">+B574+C573</f>
        <v>7125</v>
      </c>
      <c r="D574" s="154">
        <f t="shared" ref="D574" si="401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15"/>
        <v>44398</v>
      </c>
      <c r="AA574" s="230">
        <f t="shared" si="3916"/>
        <v>27504</v>
      </c>
      <c r="AB574" s="230">
        <f t="shared" si="3917"/>
        <v>24123</v>
      </c>
      <c r="AC574" s="231">
        <f t="shared" si="3918"/>
        <v>990</v>
      </c>
      <c r="AD574" s="183">
        <f t="shared" ref="AD574" si="4019">+AF574-AF573</f>
        <v>5</v>
      </c>
      <c r="AE574" s="243">
        <f t="shared" si="3919"/>
        <v>10765</v>
      </c>
      <c r="AF574" s="155">
        <v>11970</v>
      </c>
      <c r="AG574" s="184">
        <f t="shared" ref="AG574" si="4020">+AH574-AH573</f>
        <v>0</v>
      </c>
      <c r="AH574" s="155">
        <v>11688</v>
      </c>
      <c r="AI574" s="184">
        <f t="shared" ref="AI574" si="4021">+AJ574-AJ573</f>
        <v>0</v>
      </c>
      <c r="AJ574" s="185">
        <v>212</v>
      </c>
      <c r="AK574" s="186">
        <f t="shared" ref="AK574" si="4022">+AL574-AL573</f>
        <v>1</v>
      </c>
      <c r="AL574" s="155">
        <v>56</v>
      </c>
      <c r="AM574" s="184">
        <f t="shared" ref="AM574" si="4023">+AN574-AN573</f>
        <v>0</v>
      </c>
      <c r="AN574" s="155">
        <v>53</v>
      </c>
      <c r="AO574" s="184">
        <f t="shared" ref="AO574" si="4024">+AP574-AP573</f>
        <v>0</v>
      </c>
      <c r="AP574" s="187">
        <v>0</v>
      </c>
      <c r="AQ574" s="186">
        <f t="shared" ref="AQ574" si="4025">+AR574-AR573</f>
        <v>25</v>
      </c>
      <c r="AR574" s="155">
        <v>15478</v>
      </c>
      <c r="AS574" s="184">
        <f t="shared" si="3965"/>
        <v>34</v>
      </c>
      <c r="AT574" s="155">
        <v>12382</v>
      </c>
      <c r="AU574" s="184">
        <f t="shared" si="3966"/>
        <v>5</v>
      </c>
      <c r="AV574" s="188">
        <v>778</v>
      </c>
      <c r="AW574" s="238">
        <f t="shared" si="3739"/>
        <v>413</v>
      </c>
      <c r="AX574" s="237">
        <f t="shared" ref="AX574" si="4026">+A574</f>
        <v>44398</v>
      </c>
      <c r="AY574" s="6">
        <v>0</v>
      </c>
      <c r="AZ574" s="238">
        <f t="shared" ref="AZ574" si="4027">+AZ570+AY574</f>
        <v>410</v>
      </c>
      <c r="BA574" s="238">
        <f t="shared" si="3892"/>
        <v>351</v>
      </c>
      <c r="BB574" s="130">
        <v>0</v>
      </c>
      <c r="BC574" s="27">
        <f t="shared" ref="BC574" si="4028">+BC570+BB574</f>
        <v>964</v>
      </c>
      <c r="BD574" s="238">
        <f t="shared" si="3894"/>
        <v>386</v>
      </c>
      <c r="BE574" s="229">
        <f t="shared" si="3931"/>
        <v>44398</v>
      </c>
      <c r="BF574" s="132">
        <f t="shared" ref="BF574" si="4029">+B574</f>
        <v>38</v>
      </c>
      <c r="BG574" s="132">
        <f t="shared" ref="BG574" si="4030">+BI574</f>
        <v>7125</v>
      </c>
      <c r="BH574" s="229">
        <f t="shared" ref="BH574" si="4031">+A574</f>
        <v>44398</v>
      </c>
      <c r="BI574" s="132">
        <f t="shared" ref="BI574" si="4032">+C574</f>
        <v>7125</v>
      </c>
      <c r="BJ574" s="1">
        <f t="shared" ref="BJ574" si="4033">+BE574</f>
        <v>44398</v>
      </c>
      <c r="BK574">
        <f t="shared" si="3453"/>
        <v>7</v>
      </c>
      <c r="BL574">
        <f t="shared" ref="BL574" si="4034">+M574</f>
        <v>11</v>
      </c>
      <c r="BM574">
        <f t="shared" si="3400"/>
        <v>18</v>
      </c>
      <c r="BN574" s="1">
        <f t="shared" si="3401"/>
        <v>44398</v>
      </c>
      <c r="BO574">
        <f t="shared" si="3895"/>
        <v>10612</v>
      </c>
      <c r="BP574">
        <f t="shared" si="3896"/>
        <v>6042</v>
      </c>
      <c r="BQ574" s="179">
        <f t="shared" si="3279"/>
        <v>44398</v>
      </c>
      <c r="BR574">
        <f t="shared" si="3280"/>
        <v>11970</v>
      </c>
      <c r="BS574">
        <f t="shared" si="3281"/>
        <v>11688</v>
      </c>
      <c r="BT574">
        <f t="shared" si="3282"/>
        <v>212</v>
      </c>
      <c r="BU574">
        <v>15</v>
      </c>
      <c r="BV574">
        <f t="shared" si="3976"/>
        <v>5</v>
      </c>
      <c r="BW574">
        <f t="shared" ref="BW574" si="4035">+BW570+BV574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13"/>
        <v>44398</v>
      </c>
      <c r="CL574" s="282">
        <f t="shared" si="4014"/>
        <v>5</v>
      </c>
      <c r="CM574" s="1">
        <f t="shared" si="4015"/>
        <v>44398</v>
      </c>
      <c r="CN574" s="283">
        <f t="shared" si="4016"/>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36">+B575+C574</f>
        <v>7161</v>
      </c>
      <c r="D575" s="154">
        <f t="shared" ref="D575" si="4037">+C575-F575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38">+A575</f>
        <v>44399</v>
      </c>
      <c r="AA575" s="230">
        <f t="shared" ref="AA575" si="4039">+AF575+AL575+AR575</f>
        <v>27538</v>
      </c>
      <c r="AB575" s="230">
        <f t="shared" ref="AB575" si="4040">+AH575+AN575+AT575</f>
        <v>24199</v>
      </c>
      <c r="AC575" s="231">
        <f t="shared" ref="AC575" si="4041">+AJ575+AP575+AV575</f>
        <v>994</v>
      </c>
      <c r="AD575" s="183">
        <f t="shared" ref="AD575" si="4042">+AF575-AF574</f>
        <v>1</v>
      </c>
      <c r="AE575" s="243">
        <f t="shared" ref="AE575" si="4043">+AE574+AD575</f>
        <v>10766</v>
      </c>
      <c r="AF575" s="155">
        <v>11971</v>
      </c>
      <c r="AG575" s="184">
        <f t="shared" ref="AG575" si="4044">+AH575-AH574</f>
        <v>2</v>
      </c>
      <c r="AH575" s="155">
        <v>11690</v>
      </c>
      <c r="AI575" s="184">
        <f t="shared" ref="AI575" si="4045">+AJ575-AJ574</f>
        <v>0</v>
      </c>
      <c r="AJ575" s="185">
        <v>212</v>
      </c>
      <c r="AK575" s="186">
        <f t="shared" ref="AK575" si="4046">+AL575-AL574</f>
        <v>0</v>
      </c>
      <c r="AL575" s="155">
        <v>56</v>
      </c>
      <c r="AM575" s="184">
        <f t="shared" ref="AM575" si="4047">+AN575-AN574</f>
        <v>0</v>
      </c>
      <c r="AN575" s="155">
        <v>53</v>
      </c>
      <c r="AO575" s="184">
        <f t="shared" ref="AO575" si="4048">+AP575-AP574</f>
        <v>0</v>
      </c>
      <c r="AP575" s="187">
        <v>0</v>
      </c>
      <c r="AQ575" s="186">
        <f t="shared" ref="AQ575" si="4049">+AR575-AR574</f>
        <v>33</v>
      </c>
      <c r="AR575" s="155">
        <v>15511</v>
      </c>
      <c r="AS575" s="184">
        <f t="shared" si="3965"/>
        <v>74</v>
      </c>
      <c r="AT575" s="155">
        <v>12456</v>
      </c>
      <c r="AU575" s="184">
        <f t="shared" si="3966"/>
        <v>4</v>
      </c>
      <c r="AV575" s="188">
        <v>782</v>
      </c>
      <c r="AW575" s="238">
        <f t="shared" si="3739"/>
        <v>414</v>
      </c>
      <c r="AX575" s="237">
        <f t="shared" ref="AX575" si="4050">+A575</f>
        <v>44399</v>
      </c>
      <c r="AY575" s="6">
        <v>0</v>
      </c>
      <c r="AZ575" s="238">
        <f t="shared" ref="AZ575" si="4051">+AZ571+AY575</f>
        <v>410</v>
      </c>
      <c r="BA575" s="238">
        <f t="shared" si="3892"/>
        <v>349</v>
      </c>
      <c r="BB575" s="130">
        <v>0</v>
      </c>
      <c r="BC575" s="27">
        <f t="shared" ref="BC575" si="4052">+BC571+BB575</f>
        <v>964</v>
      </c>
      <c r="BD575" s="238">
        <f t="shared" si="3894"/>
        <v>384</v>
      </c>
      <c r="BE575" s="229">
        <f t="shared" ref="BE575" si="4053">+Z575</f>
        <v>44399</v>
      </c>
      <c r="BF575" s="132">
        <f t="shared" ref="BF575" si="4054">+B575</f>
        <v>36</v>
      </c>
      <c r="BG575" s="132">
        <f t="shared" ref="BG575" si="4055">+BI575</f>
        <v>7161</v>
      </c>
      <c r="BH575" s="229">
        <f t="shared" ref="BH575" si="4056">+A575</f>
        <v>44399</v>
      </c>
      <c r="BI575" s="132">
        <f t="shared" ref="BI575" si="4057">+C575</f>
        <v>7161</v>
      </c>
      <c r="BJ575" s="1">
        <f t="shared" ref="BJ575" si="4058">+BE575</f>
        <v>44399</v>
      </c>
      <c r="BK575">
        <f t="shared" si="3453"/>
        <v>10</v>
      </c>
      <c r="BL575">
        <f t="shared" ref="BL575" si="4059">+M575</f>
        <v>25</v>
      </c>
      <c r="BM575">
        <f t="shared" si="3400"/>
        <v>35</v>
      </c>
      <c r="BN575" s="1">
        <f t="shared" si="3401"/>
        <v>44399</v>
      </c>
      <c r="BO575">
        <f t="shared" si="3895"/>
        <v>10581</v>
      </c>
      <c r="BP575">
        <f t="shared" si="3896"/>
        <v>6008</v>
      </c>
      <c r="BQ575" s="179">
        <f t="shared" si="3279"/>
        <v>44399</v>
      </c>
      <c r="BR575">
        <f t="shared" si="3280"/>
        <v>11971</v>
      </c>
      <c r="BS575">
        <f t="shared" si="3281"/>
        <v>11690</v>
      </c>
      <c r="BT575">
        <f t="shared" si="3282"/>
        <v>212</v>
      </c>
      <c r="BU575">
        <v>15</v>
      </c>
      <c r="BV575">
        <f t="shared" si="3976"/>
        <v>1</v>
      </c>
      <c r="BW575">
        <f t="shared" ref="BW575" si="4060">+BW571+BV575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13"/>
        <v>44399</v>
      </c>
      <c r="CL575" s="282">
        <f t="shared" si="4014"/>
        <v>1</v>
      </c>
      <c r="CM575" s="1">
        <f t="shared" si="4015"/>
        <v>44399</v>
      </c>
      <c r="CN575" s="283">
        <f t="shared" si="4016"/>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61">+B576+C575</f>
        <v>7183</v>
      </c>
      <c r="D576" s="154">
        <f t="shared" ref="D576" si="4062">+C576-F576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63">+A576</f>
        <v>44400</v>
      </c>
      <c r="AA576" s="230">
        <f t="shared" ref="AA576" si="4064">+AF576+AL576+AR576</f>
        <v>27564</v>
      </c>
      <c r="AB576" s="230">
        <f t="shared" ref="AB576" si="4065">+AH576+AN576+AT576</f>
        <v>24247</v>
      </c>
      <c r="AC576" s="231">
        <f t="shared" ref="AC576" si="4066">+AJ576+AP576+AV576</f>
        <v>996</v>
      </c>
      <c r="AD576" s="183">
        <f t="shared" ref="AD576" si="4067">+AF576-AF575</f>
        <v>2</v>
      </c>
      <c r="AE576" s="243">
        <f t="shared" ref="AE576" si="4068">+AE575+AD576</f>
        <v>10768</v>
      </c>
      <c r="AF576" s="155">
        <v>11973</v>
      </c>
      <c r="AG576" s="184">
        <f t="shared" ref="AG576" si="4069">+AH576-AH575</f>
        <v>3</v>
      </c>
      <c r="AH576" s="155">
        <v>11693</v>
      </c>
      <c r="AI576" s="184">
        <f t="shared" ref="AI576" si="4070">+AJ576-AJ575</f>
        <v>0</v>
      </c>
      <c r="AJ576" s="185">
        <v>212</v>
      </c>
      <c r="AK576" s="186">
        <f t="shared" ref="AK576" si="4071">+AL576-AL575</f>
        <v>0</v>
      </c>
      <c r="AL576" s="155">
        <v>56</v>
      </c>
      <c r="AM576" s="184">
        <f t="shared" ref="AM576" si="4072">+AN576-AN575</f>
        <v>0</v>
      </c>
      <c r="AN576" s="155">
        <v>53</v>
      </c>
      <c r="AO576" s="184">
        <f t="shared" ref="AO576" si="4073">+AP576-AP575</f>
        <v>0</v>
      </c>
      <c r="AP576" s="187">
        <v>0</v>
      </c>
      <c r="AQ576" s="186">
        <f t="shared" ref="AQ576" si="4074">+AR576-AR575</f>
        <v>24</v>
      </c>
      <c r="AR576" s="155">
        <v>15535</v>
      </c>
      <c r="AS576" s="184">
        <f t="shared" si="3965"/>
        <v>45</v>
      </c>
      <c r="AT576" s="155">
        <v>12501</v>
      </c>
      <c r="AU576" s="184">
        <f t="shared" si="3966"/>
        <v>2</v>
      </c>
      <c r="AV576" s="188">
        <v>784</v>
      </c>
      <c r="AW576" s="238">
        <f t="shared" si="3739"/>
        <v>415</v>
      </c>
      <c r="AX576" s="237">
        <f t="shared" ref="AX576" si="4075">+A576</f>
        <v>44400</v>
      </c>
      <c r="AY576" s="6">
        <v>0</v>
      </c>
      <c r="AZ576" s="238">
        <f t="shared" ref="AZ576" si="4076">+AZ572+AY576</f>
        <v>410</v>
      </c>
      <c r="BA576" s="238">
        <f t="shared" si="3892"/>
        <v>350</v>
      </c>
      <c r="BB576" s="130">
        <v>0</v>
      </c>
      <c r="BC576" s="27">
        <f t="shared" ref="BC576" si="4077">+BC572+BB576</f>
        <v>964</v>
      </c>
      <c r="BD576" s="238">
        <f t="shared" si="3894"/>
        <v>385</v>
      </c>
      <c r="BE576" s="229">
        <f t="shared" ref="BE576" si="4078">+Z576</f>
        <v>44400</v>
      </c>
      <c r="BF576" s="132">
        <f t="shared" ref="BF576" si="4079">+B576</f>
        <v>22</v>
      </c>
      <c r="BG576" s="132">
        <f t="shared" ref="BG576" si="4080">+BI576</f>
        <v>7183</v>
      </c>
      <c r="BH576" s="229">
        <f t="shared" ref="BH576" si="4081">+A576</f>
        <v>44400</v>
      </c>
      <c r="BI576" s="132">
        <f t="shared" ref="BI576" si="4082">+C576</f>
        <v>7183</v>
      </c>
      <c r="BJ576" s="1">
        <f t="shared" ref="BJ576" si="4083">+BE576</f>
        <v>44400</v>
      </c>
      <c r="BK576">
        <f t="shared" si="3453"/>
        <v>4</v>
      </c>
      <c r="BL576">
        <f t="shared" ref="BL576" si="4084">+M576</f>
        <v>16</v>
      </c>
      <c r="BM576">
        <f t="shared" si="3400"/>
        <v>20</v>
      </c>
      <c r="BN576" s="1">
        <f t="shared" si="3401"/>
        <v>44400</v>
      </c>
      <c r="BO576">
        <f t="shared" si="3895"/>
        <v>10598</v>
      </c>
      <c r="BP576">
        <f t="shared" si="3896"/>
        <v>6029</v>
      </c>
      <c r="BQ576" s="179">
        <f t="shared" si="3279"/>
        <v>44400</v>
      </c>
      <c r="BR576">
        <f t="shared" si="3280"/>
        <v>11973</v>
      </c>
      <c r="BS576">
        <f t="shared" si="3281"/>
        <v>11693</v>
      </c>
      <c r="BT576">
        <f t="shared" si="3282"/>
        <v>212</v>
      </c>
      <c r="BU576">
        <v>15</v>
      </c>
      <c r="BV576">
        <f t="shared" si="3976"/>
        <v>2</v>
      </c>
      <c r="BW576">
        <f t="shared" ref="BW576" si="4085">+BW572+BV576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13"/>
        <v>44400</v>
      </c>
      <c r="CL576" s="282">
        <f t="shared" si="4014"/>
        <v>2</v>
      </c>
      <c r="CM576" s="1">
        <f t="shared" si="4015"/>
        <v>44400</v>
      </c>
      <c r="CN576" s="283">
        <f t="shared" si="4016"/>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86">+B577+C576</f>
        <v>7210</v>
      </c>
      <c r="D577" s="154">
        <f t="shared" ref="D577" si="408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88">+A577</f>
        <v>44401</v>
      </c>
      <c r="AA577" s="230">
        <f t="shared" ref="AA577" si="4089">+AF577+AL577+AR577</f>
        <v>27591</v>
      </c>
      <c r="AB577" s="230">
        <f t="shared" ref="AB577" si="4090">+AH577+AN577+AT577</f>
        <v>24292</v>
      </c>
      <c r="AC577" s="231">
        <f t="shared" ref="AC577" si="4091">+AJ577+AP577+AV577</f>
        <v>998</v>
      </c>
      <c r="AD577" s="183">
        <f t="shared" ref="AD577" si="4092">+AF577-AF576</f>
        <v>2</v>
      </c>
      <c r="AE577" s="243">
        <f t="shared" ref="AE577" si="4093">+AE576+AD577</f>
        <v>10770</v>
      </c>
      <c r="AF577" s="155">
        <v>11975</v>
      </c>
      <c r="AG577" s="184">
        <f t="shared" ref="AG577" si="4094">+AH577-AH576</f>
        <v>3</v>
      </c>
      <c r="AH577" s="155">
        <v>11696</v>
      </c>
      <c r="AI577" s="184">
        <f t="shared" ref="AI577" si="4095">+AJ577-AJ576</f>
        <v>0</v>
      </c>
      <c r="AJ577" s="185">
        <v>212</v>
      </c>
      <c r="AK577" s="186">
        <f t="shared" ref="AK577" si="4096">+AL577-AL576</f>
        <v>2</v>
      </c>
      <c r="AL577" s="155">
        <v>58</v>
      </c>
      <c r="AM577" s="184">
        <f t="shared" ref="AM577" si="4097">+AN577-AN576</f>
        <v>0</v>
      </c>
      <c r="AN577" s="155">
        <v>53</v>
      </c>
      <c r="AO577" s="184">
        <f t="shared" ref="AO577" si="4098">+AP577-AP576</f>
        <v>0</v>
      </c>
      <c r="AP577" s="187">
        <v>0</v>
      </c>
      <c r="AQ577" s="186">
        <f t="shared" ref="AQ577" si="4099">+AR577-AR576</f>
        <v>23</v>
      </c>
      <c r="AR577" s="155">
        <v>15558</v>
      </c>
      <c r="AS577" s="184">
        <f t="shared" ref="AS577" si="4100">+AT577-AT576</f>
        <v>42</v>
      </c>
      <c r="AT577" s="155">
        <v>12543</v>
      </c>
      <c r="AU577" s="184">
        <f t="shared" ref="AU577" si="4101">+AV577-AV576</f>
        <v>2</v>
      </c>
      <c r="AV577" s="188">
        <v>786</v>
      </c>
      <c r="AW577" s="238">
        <f t="shared" si="3739"/>
        <v>416</v>
      </c>
      <c r="AX577" s="237">
        <f t="shared" ref="AX577" si="4102">+A577</f>
        <v>44401</v>
      </c>
      <c r="AY577" s="6">
        <v>0</v>
      </c>
      <c r="AZ577" s="238">
        <f t="shared" ref="AZ577" si="4103">+AZ573+AY577</f>
        <v>410</v>
      </c>
      <c r="BA577" s="238">
        <f t="shared" si="3892"/>
        <v>351</v>
      </c>
      <c r="BB577" s="130">
        <v>0</v>
      </c>
      <c r="BC577" s="27">
        <f t="shared" ref="BC577" si="4104">+BC573+BB577</f>
        <v>964</v>
      </c>
      <c r="BD577" s="238">
        <f t="shared" si="3894"/>
        <v>386</v>
      </c>
      <c r="BE577" s="229">
        <f t="shared" ref="BE577" si="4105">+Z577</f>
        <v>44401</v>
      </c>
      <c r="BF577" s="132">
        <f t="shared" ref="BF577" si="4106">+B577</f>
        <v>27</v>
      </c>
      <c r="BG577" s="132">
        <f t="shared" ref="BG577" si="4107">+BI577</f>
        <v>7210</v>
      </c>
      <c r="BH577" s="229">
        <f t="shared" ref="BH577" si="4108">+A577</f>
        <v>44401</v>
      </c>
      <c r="BI577" s="132">
        <f t="shared" ref="BI577" si="4109">+C577</f>
        <v>7210</v>
      </c>
      <c r="BJ577" s="1">
        <f t="shared" ref="BJ577" si="4110">+BE577</f>
        <v>44401</v>
      </c>
      <c r="BK577">
        <f t="shared" si="3453"/>
        <v>4</v>
      </c>
      <c r="BL577">
        <f t="shared" ref="BL577" si="4111">+M577</f>
        <v>13</v>
      </c>
      <c r="BM577">
        <f t="shared" si="3400"/>
        <v>17</v>
      </c>
      <c r="BN577" s="1">
        <f t="shared" si="3401"/>
        <v>44401</v>
      </c>
      <c r="BO577">
        <f t="shared" si="3895"/>
        <v>10618</v>
      </c>
      <c r="BP577">
        <f t="shared" si="3896"/>
        <v>6050</v>
      </c>
      <c r="BQ577" s="179">
        <f t="shared" si="3279"/>
        <v>44401</v>
      </c>
      <c r="BR577">
        <f t="shared" si="3280"/>
        <v>11975</v>
      </c>
      <c r="BS577">
        <f t="shared" si="3281"/>
        <v>11696</v>
      </c>
      <c r="BT577">
        <f t="shared" si="3282"/>
        <v>212</v>
      </c>
      <c r="BU577">
        <v>15</v>
      </c>
      <c r="BV577">
        <f t="shared" si="3976"/>
        <v>2</v>
      </c>
      <c r="BW577">
        <f t="shared" ref="BW577" si="4112">+BW573+BV577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13"/>
        <v>44401</v>
      </c>
      <c r="CL577" s="282">
        <f t="shared" si="4014"/>
        <v>2</v>
      </c>
      <c r="CM577" s="1">
        <f t="shared" si="4015"/>
        <v>44401</v>
      </c>
      <c r="CN577" s="283">
        <f t="shared" si="4016"/>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113">+B578+C577</f>
        <v>7246</v>
      </c>
      <c r="D578" s="154">
        <f t="shared" ref="D578" si="411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15">+A578</f>
        <v>44402</v>
      </c>
      <c r="AA578" s="230">
        <f t="shared" ref="AA578" si="4116">+AF578+AL578+AR578</f>
        <v>27608</v>
      </c>
      <c r="AB578" s="230">
        <f t="shared" ref="AB578" si="4117">+AH578+AN578+AT578</f>
        <v>24306</v>
      </c>
      <c r="AC578" s="231">
        <f t="shared" ref="AC578" si="4118">+AJ578+AP578+AV578</f>
        <v>998</v>
      </c>
      <c r="AD578" s="183">
        <f t="shared" ref="AD578" si="4119">+AF578-AF577</f>
        <v>3</v>
      </c>
      <c r="AE578" s="243">
        <f t="shared" ref="AE578" si="4120">+AE577+AD578</f>
        <v>10773</v>
      </c>
      <c r="AF578" s="155">
        <v>11978</v>
      </c>
      <c r="AG578" s="184">
        <f t="shared" ref="AG578" si="4121">+AH578-AH577</f>
        <v>2</v>
      </c>
      <c r="AH578" s="155">
        <v>11698</v>
      </c>
      <c r="AI578" s="184">
        <f t="shared" ref="AI578" si="4122">+AJ578-AJ577</f>
        <v>0</v>
      </c>
      <c r="AJ578" s="185">
        <v>212</v>
      </c>
      <c r="AK578" s="186">
        <f t="shared" ref="AK578" si="4123">+AL578-AL577</f>
        <v>1</v>
      </c>
      <c r="AL578" s="155">
        <v>59</v>
      </c>
      <c r="AM578" s="184">
        <f t="shared" ref="AM578" si="4124">+AN578-AN577</f>
        <v>0</v>
      </c>
      <c r="AN578" s="155">
        <v>53</v>
      </c>
      <c r="AO578" s="184">
        <f t="shared" ref="AO578" si="4125">+AP578-AP577</f>
        <v>0</v>
      </c>
      <c r="AP578" s="187">
        <v>0</v>
      </c>
      <c r="AQ578" s="186">
        <f t="shared" ref="AQ578" si="4126">+AR578-AR577</f>
        <v>13</v>
      </c>
      <c r="AR578" s="155">
        <v>15571</v>
      </c>
      <c r="AS578" s="184">
        <f t="shared" ref="AS578:AS579" si="4127">+AT578-AT577</f>
        <v>12</v>
      </c>
      <c r="AT578" s="155">
        <v>12555</v>
      </c>
      <c r="AU578" s="184">
        <f t="shared" ref="AU578" si="4128">+AV578-AV577</f>
        <v>0</v>
      </c>
      <c r="AV578" s="188">
        <v>786</v>
      </c>
      <c r="AW578" s="238">
        <f t="shared" si="3739"/>
        <v>417</v>
      </c>
      <c r="AX578" s="237">
        <f t="shared" ref="AX578" si="4129">+A578</f>
        <v>44402</v>
      </c>
      <c r="AY578" s="6">
        <v>0</v>
      </c>
      <c r="AZ578" s="238">
        <f t="shared" ref="AZ578" si="4130">+AZ574+AY578</f>
        <v>410</v>
      </c>
      <c r="BA578" s="238">
        <f t="shared" si="3892"/>
        <v>352</v>
      </c>
      <c r="BB578" s="130">
        <v>0</v>
      </c>
      <c r="BC578" s="27">
        <f t="shared" ref="BC578" si="4131">+BC574+BB578</f>
        <v>964</v>
      </c>
      <c r="BD578" s="238">
        <f t="shared" si="3894"/>
        <v>387</v>
      </c>
      <c r="BE578" s="229">
        <f t="shared" ref="BE578" si="4132">+Z578</f>
        <v>44402</v>
      </c>
      <c r="BF578" s="132">
        <f t="shared" ref="BF578" si="4133">+B578</f>
        <v>36</v>
      </c>
      <c r="BG578" s="132">
        <f t="shared" ref="BG578" si="4134">+BI578</f>
        <v>7246</v>
      </c>
      <c r="BH578" s="229">
        <f t="shared" ref="BH578" si="4135">+A578</f>
        <v>44402</v>
      </c>
      <c r="BI578" s="132">
        <f t="shared" ref="BI578" si="4136">+C578</f>
        <v>7246</v>
      </c>
      <c r="BJ578" s="1">
        <f t="shared" ref="BJ578" si="4137">+BE578</f>
        <v>44402</v>
      </c>
      <c r="BK578">
        <f t="shared" si="3453"/>
        <v>4</v>
      </c>
      <c r="BL578">
        <f t="shared" ref="BL578" si="4138">+M578</f>
        <v>20</v>
      </c>
      <c r="BM578">
        <f t="shared" si="3400"/>
        <v>24</v>
      </c>
      <c r="BN578" s="1">
        <f t="shared" si="3401"/>
        <v>44402</v>
      </c>
      <c r="BO578">
        <f t="shared" si="3895"/>
        <v>10636</v>
      </c>
      <c r="BP578">
        <f t="shared" si="3896"/>
        <v>6062</v>
      </c>
      <c r="BQ578" s="179">
        <f t="shared" si="3279"/>
        <v>44402</v>
      </c>
      <c r="BR578">
        <f t="shared" si="3280"/>
        <v>11978</v>
      </c>
      <c r="BS578">
        <f t="shared" si="3281"/>
        <v>11698</v>
      </c>
      <c r="BT578">
        <f t="shared" si="3282"/>
        <v>212</v>
      </c>
      <c r="BU578">
        <v>15</v>
      </c>
      <c r="BV578">
        <f t="shared" si="3976"/>
        <v>3</v>
      </c>
      <c r="BW578">
        <f t="shared" ref="BW578" si="4139">+BW574+BV578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13"/>
        <v>44402</v>
      </c>
      <c r="CL578" s="282">
        <f t="shared" si="4014"/>
        <v>3</v>
      </c>
      <c r="CM578" s="1">
        <f t="shared" si="4015"/>
        <v>44402</v>
      </c>
      <c r="CN578" s="283">
        <f t="shared" si="4016"/>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40">+B579+C578</f>
        <v>7286</v>
      </c>
      <c r="D579" s="154">
        <f t="shared" ref="D579" si="414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42">+A579</f>
        <v>44403</v>
      </c>
      <c r="AA579" s="230">
        <f t="shared" ref="AA579" si="4143">+AF579+AL579+AR579</f>
        <v>27619</v>
      </c>
      <c r="AB579" s="230">
        <f t="shared" ref="AB579" si="4144">+AH579+AN579+AT579</f>
        <v>24336</v>
      </c>
      <c r="AC579" s="231">
        <f t="shared" ref="AC579" si="4145">+AJ579+AP579+AV579</f>
        <v>998</v>
      </c>
      <c r="AD579" s="183">
        <f t="shared" ref="AD579" si="4146">+AF579-AF578</f>
        <v>0</v>
      </c>
      <c r="AE579" s="243">
        <f t="shared" ref="AE579" si="4147">+AE578+AD579</f>
        <v>10773</v>
      </c>
      <c r="AF579" s="155">
        <v>11978</v>
      </c>
      <c r="AG579" s="184">
        <f t="shared" ref="AG579" si="4148">+AH579-AH578</f>
        <v>3</v>
      </c>
      <c r="AH579" s="155">
        <v>11701</v>
      </c>
      <c r="AI579" s="184">
        <f t="shared" ref="AI579" si="4149">+AJ579-AJ578</f>
        <v>0</v>
      </c>
      <c r="AJ579" s="185">
        <v>212</v>
      </c>
      <c r="AK579" s="186">
        <f t="shared" ref="AK579" si="4150">+AL579-AL578</f>
        <v>0</v>
      </c>
      <c r="AL579" s="155">
        <v>59</v>
      </c>
      <c r="AM579" s="184">
        <f t="shared" ref="AM579" si="4151">+AN579-AN578</f>
        <v>0</v>
      </c>
      <c r="AN579" s="155">
        <v>53</v>
      </c>
      <c r="AO579" s="184">
        <f t="shared" ref="AO579" si="4152">+AP579-AP578</f>
        <v>0</v>
      </c>
      <c r="AP579" s="187">
        <v>0</v>
      </c>
      <c r="AQ579" s="186">
        <f t="shared" ref="AQ579" si="4153">+AR579-AR578</f>
        <v>11</v>
      </c>
      <c r="AR579" s="155">
        <v>15582</v>
      </c>
      <c r="AS579" s="184">
        <f t="shared" si="4127"/>
        <v>27</v>
      </c>
      <c r="AT579" s="155">
        <v>12582</v>
      </c>
      <c r="AU579" s="184">
        <f t="shared" ref="AU579" si="4154">+AV579-AV578</f>
        <v>0</v>
      </c>
      <c r="AV579" s="188">
        <v>786</v>
      </c>
      <c r="AW579" s="238">
        <f t="shared" si="3739"/>
        <v>418</v>
      </c>
      <c r="AX579" s="237">
        <f t="shared" ref="AX579" si="4155">+A579</f>
        <v>44403</v>
      </c>
      <c r="AY579" s="6">
        <v>0</v>
      </c>
      <c r="AZ579" s="238">
        <f t="shared" ref="AZ579" si="4156">+AZ575+AY579</f>
        <v>410</v>
      </c>
      <c r="BA579" s="238">
        <f t="shared" si="3892"/>
        <v>350</v>
      </c>
      <c r="BB579" s="130">
        <v>0</v>
      </c>
      <c r="BC579" s="27">
        <f t="shared" ref="BC579" si="4157">+BC575+BB579</f>
        <v>964</v>
      </c>
      <c r="BD579" s="238">
        <f t="shared" si="3894"/>
        <v>385</v>
      </c>
      <c r="BE579" s="229">
        <f t="shared" ref="BE579" si="4158">+Z579</f>
        <v>44403</v>
      </c>
      <c r="BF579" s="132">
        <f t="shared" ref="BF579" si="4159">+B579</f>
        <v>40</v>
      </c>
      <c r="BG579" s="132">
        <f t="shared" ref="BG579" si="4160">+BI579</f>
        <v>7286</v>
      </c>
      <c r="BH579" s="229">
        <f t="shared" ref="BH579" si="4161">+A579</f>
        <v>44403</v>
      </c>
      <c r="BI579" s="132">
        <f t="shared" ref="BI579" si="4162">+C579</f>
        <v>7286</v>
      </c>
      <c r="BJ579" s="1">
        <f t="shared" ref="BJ579" si="4163">+BE579</f>
        <v>44403</v>
      </c>
      <c r="BK579">
        <f t="shared" si="3453"/>
        <v>3</v>
      </c>
      <c r="BL579">
        <f t="shared" ref="BL579" si="4164">+M579</f>
        <v>17</v>
      </c>
      <c r="BM579">
        <f t="shared" si="3400"/>
        <v>20</v>
      </c>
      <c r="BN579" s="1">
        <f t="shared" si="3401"/>
        <v>44403</v>
      </c>
      <c r="BO579">
        <f t="shared" si="3895"/>
        <v>10601</v>
      </c>
      <c r="BP579">
        <f t="shared" si="3896"/>
        <v>6025</v>
      </c>
      <c r="BQ579" s="179">
        <f t="shared" si="3279"/>
        <v>44403</v>
      </c>
      <c r="BR579">
        <f t="shared" si="3280"/>
        <v>11978</v>
      </c>
      <c r="BS579">
        <f t="shared" si="3281"/>
        <v>11701</v>
      </c>
      <c r="BT579">
        <f t="shared" si="3282"/>
        <v>212</v>
      </c>
      <c r="BU579">
        <v>15</v>
      </c>
      <c r="BV579">
        <f t="shared" si="3976"/>
        <v>0</v>
      </c>
      <c r="BW579">
        <f t="shared" ref="BW579" si="4165">+BW575+BV579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13"/>
        <v>44403</v>
      </c>
      <c r="CL579" s="282">
        <f t="shared" si="4014"/>
        <v>0</v>
      </c>
      <c r="CM579" s="1">
        <f t="shared" si="4015"/>
        <v>44403</v>
      </c>
      <c r="CN579" s="283">
        <f t="shared" si="4016"/>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66">+B580+C579</f>
        <v>7317</v>
      </c>
      <c r="D580" s="154">
        <f t="shared" ref="D580" si="41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68">+A580</f>
        <v>44404</v>
      </c>
      <c r="AA580" s="230">
        <f t="shared" ref="AA580" si="4169">+AF580+AL580+AR580</f>
        <v>27637</v>
      </c>
      <c r="AB580" s="230">
        <f t="shared" ref="AB580" si="4170">+AH580+AN580+AT580</f>
        <v>24422</v>
      </c>
      <c r="AC580" s="231">
        <f t="shared" ref="AC580" si="4171">+AJ580+AP580+AV580</f>
        <v>999</v>
      </c>
      <c r="AD580" s="183">
        <f t="shared" ref="AD580" si="4172">+AF580-AF579</f>
        <v>1</v>
      </c>
      <c r="AE580" s="243">
        <f t="shared" ref="AE580" si="4173">+AE579+AD580</f>
        <v>10774</v>
      </c>
      <c r="AF580" s="155">
        <v>11979</v>
      </c>
      <c r="AG580" s="184">
        <f t="shared" ref="AG580" si="4174">+AH580-AH579</f>
        <v>4</v>
      </c>
      <c r="AH580" s="155">
        <v>11705</v>
      </c>
      <c r="AI580" s="184">
        <f t="shared" ref="AI580" si="4175">+AJ580-AJ579</f>
        <v>0</v>
      </c>
      <c r="AJ580" s="185">
        <v>212</v>
      </c>
      <c r="AK580" s="186">
        <f t="shared" ref="AK580" si="4176">+AL580-AL579</f>
        <v>0</v>
      </c>
      <c r="AL580" s="155">
        <v>59</v>
      </c>
      <c r="AM580" s="184">
        <f t="shared" ref="AM580" si="4177">+AN580-AN579</f>
        <v>0</v>
      </c>
      <c r="AN580" s="155">
        <v>53</v>
      </c>
      <c r="AO580" s="184">
        <f t="shared" ref="AO580" si="4178">+AP580-AP579</f>
        <v>0</v>
      </c>
      <c r="AP580" s="187">
        <v>0</v>
      </c>
      <c r="AQ580" s="186">
        <f t="shared" ref="AQ580" si="4179">+AR580-AR579</f>
        <v>17</v>
      </c>
      <c r="AR580" s="155">
        <v>15599</v>
      </c>
      <c r="AS580" s="184">
        <f t="shared" ref="AS580" si="4180">+AT580-AT579</f>
        <v>82</v>
      </c>
      <c r="AT580" s="155">
        <v>12664</v>
      </c>
      <c r="AU580" s="184">
        <f t="shared" ref="AU580" si="4181">+AV580-AV579</f>
        <v>1</v>
      </c>
      <c r="AV580" s="188">
        <v>787</v>
      </c>
      <c r="AW580" s="238">
        <f t="shared" si="3739"/>
        <v>419</v>
      </c>
      <c r="AX580" s="237">
        <f t="shared" ref="AX580" si="4182">+A580</f>
        <v>44404</v>
      </c>
      <c r="AY580" s="6">
        <v>0</v>
      </c>
      <c r="AZ580" s="238">
        <f t="shared" ref="AZ580" si="4183">+AZ576+AY580</f>
        <v>410</v>
      </c>
      <c r="BA580" s="238">
        <f t="shared" si="3892"/>
        <v>351</v>
      </c>
      <c r="BB580" s="130">
        <v>0</v>
      </c>
      <c r="BC580" s="27">
        <f t="shared" ref="BC580" si="4184">+BC576+BB580</f>
        <v>964</v>
      </c>
      <c r="BD580" s="238">
        <f t="shared" si="3894"/>
        <v>386</v>
      </c>
      <c r="BE580" s="229">
        <f t="shared" ref="BE580" si="4185">+Z580</f>
        <v>44404</v>
      </c>
      <c r="BF580" s="132">
        <f t="shared" ref="BF580" si="4186">+B580</f>
        <v>31</v>
      </c>
      <c r="BG580" s="132">
        <f t="shared" ref="BG580" si="4187">+BI580</f>
        <v>7317</v>
      </c>
      <c r="BH580" s="229">
        <f t="shared" ref="BH580" si="4188">+A580</f>
        <v>44404</v>
      </c>
      <c r="BI580" s="132">
        <f t="shared" ref="BI580" si="4189">+C580</f>
        <v>7317</v>
      </c>
      <c r="BJ580" s="1">
        <f t="shared" ref="BJ580" si="4190">+BE580</f>
        <v>44404</v>
      </c>
      <c r="BK580">
        <f t="shared" si="3453"/>
        <v>1</v>
      </c>
      <c r="BL580">
        <f t="shared" ref="BL580" si="4191">+M580</f>
        <v>17</v>
      </c>
      <c r="BM580">
        <f t="shared" si="3400"/>
        <v>18</v>
      </c>
      <c r="BN580" s="1">
        <f t="shared" si="3401"/>
        <v>44404</v>
      </c>
      <c r="BO580">
        <f t="shared" si="3895"/>
        <v>10616</v>
      </c>
      <c r="BP580">
        <f t="shared" si="3896"/>
        <v>6046</v>
      </c>
      <c r="BQ580" s="179">
        <f t="shared" si="3279"/>
        <v>44404</v>
      </c>
      <c r="BR580">
        <f t="shared" si="3280"/>
        <v>11979</v>
      </c>
      <c r="BS580">
        <f t="shared" si="3281"/>
        <v>11705</v>
      </c>
      <c r="BT580">
        <f t="shared" si="3282"/>
        <v>212</v>
      </c>
      <c r="BU580">
        <v>15</v>
      </c>
      <c r="BV580">
        <f t="shared" si="3976"/>
        <v>1</v>
      </c>
      <c r="BW580">
        <f t="shared" ref="BW580" si="4192">+BW576+BV580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13"/>
        <v>44404</v>
      </c>
      <c r="CL580" s="282">
        <f t="shared" si="4014"/>
        <v>1</v>
      </c>
      <c r="CM580" s="1">
        <f t="shared" si="4015"/>
        <v>44404</v>
      </c>
      <c r="CN580" s="283">
        <f t="shared" si="4016"/>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93">+B581+C580</f>
        <v>7342</v>
      </c>
      <c r="D581" s="154">
        <f t="shared" ref="D581" si="419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95">+A581</f>
        <v>44405</v>
      </c>
      <c r="AA581" s="230">
        <f t="shared" ref="AA581" si="4196">+AF581+AL581+AR581</f>
        <v>27658</v>
      </c>
      <c r="AB581" s="230">
        <f t="shared" ref="AB581" si="4197">+AH581+AN581+AT581</f>
        <v>24446</v>
      </c>
      <c r="AC581" s="231">
        <f t="shared" ref="AC581" si="4198">+AJ581+AP581+AV581</f>
        <v>999</v>
      </c>
      <c r="AD581" s="183">
        <f t="shared" ref="AD581" si="4199">+AF581-AF580</f>
        <v>1</v>
      </c>
      <c r="AE581" s="243">
        <f t="shared" ref="AE581" si="4200">+AE580+AD581</f>
        <v>10775</v>
      </c>
      <c r="AF581" s="155">
        <v>11980</v>
      </c>
      <c r="AG581" s="184">
        <f t="shared" ref="AG581" si="4201">+AH581-AH580</f>
        <v>2</v>
      </c>
      <c r="AH581" s="155">
        <v>11707</v>
      </c>
      <c r="AI581" s="184">
        <f t="shared" ref="AI581" si="4202">+AJ581-AJ580</f>
        <v>0</v>
      </c>
      <c r="AJ581" s="185">
        <v>212</v>
      </c>
      <c r="AK581" s="186">
        <f t="shared" ref="AK581" si="4203">+AL581-AL580</f>
        <v>0</v>
      </c>
      <c r="AL581" s="155">
        <v>59</v>
      </c>
      <c r="AM581" s="184">
        <f t="shared" ref="AM581" si="4204">+AN581-AN580</f>
        <v>0</v>
      </c>
      <c r="AN581" s="155">
        <v>53</v>
      </c>
      <c r="AO581" s="184">
        <f t="shared" ref="AO581" si="4205">+AP581-AP580</f>
        <v>0</v>
      </c>
      <c r="AP581" s="187">
        <v>0</v>
      </c>
      <c r="AQ581" s="186">
        <f t="shared" ref="AQ581" si="4206">+AR581-AR580</f>
        <v>20</v>
      </c>
      <c r="AR581" s="155">
        <v>15619</v>
      </c>
      <c r="AS581" s="184">
        <f t="shared" ref="AS581" si="4207">+AT581-AT580</f>
        <v>22</v>
      </c>
      <c r="AT581" s="155">
        <v>12686</v>
      </c>
      <c r="AU581" s="184">
        <f t="shared" ref="AU581" si="4208">+AV581-AV580</f>
        <v>0</v>
      </c>
      <c r="AV581" s="188">
        <v>787</v>
      </c>
      <c r="AW581" s="238">
        <f t="shared" si="3739"/>
        <v>420</v>
      </c>
      <c r="AX581" s="237">
        <f t="shared" ref="AX581" si="4209">+A581</f>
        <v>44405</v>
      </c>
      <c r="AY581" s="6">
        <v>1</v>
      </c>
      <c r="AZ581" s="238">
        <f t="shared" ref="AZ581" si="4210">+AZ577+AY581</f>
        <v>411</v>
      </c>
      <c r="BA581" s="238">
        <f t="shared" si="3892"/>
        <v>352</v>
      </c>
      <c r="BB581" s="130">
        <v>0</v>
      </c>
      <c r="BC581" s="27">
        <f t="shared" ref="BC581" si="4211">+BC577+BB581</f>
        <v>964</v>
      </c>
      <c r="BD581" s="238">
        <f t="shared" si="3894"/>
        <v>387</v>
      </c>
      <c r="BE581" s="229">
        <f t="shared" ref="BE581" si="4212">+Z581</f>
        <v>44405</v>
      </c>
      <c r="BF581" s="132">
        <f t="shared" ref="BF581" si="4213">+B581</f>
        <v>25</v>
      </c>
      <c r="BG581" s="132">
        <f t="shared" ref="BG581" si="4214">+BI581</f>
        <v>7342</v>
      </c>
      <c r="BH581" s="229">
        <f t="shared" ref="BH581" si="4215">+A581</f>
        <v>44405</v>
      </c>
      <c r="BI581" s="132">
        <f t="shared" ref="BI581" si="4216">+C581</f>
        <v>7342</v>
      </c>
      <c r="BJ581" s="1">
        <f t="shared" ref="BJ581" si="4217">+BE581</f>
        <v>44405</v>
      </c>
      <c r="BK581">
        <f t="shared" si="3453"/>
        <v>2</v>
      </c>
      <c r="BL581">
        <f t="shared" ref="BL581" si="4218">+M581</f>
        <v>12</v>
      </c>
      <c r="BM581">
        <f t="shared" si="3400"/>
        <v>14</v>
      </c>
      <c r="BN581" s="1">
        <f t="shared" si="3401"/>
        <v>44405</v>
      </c>
      <c r="BO581">
        <f t="shared" si="3895"/>
        <v>10632</v>
      </c>
      <c r="BP581">
        <f t="shared" si="3896"/>
        <v>6062</v>
      </c>
      <c r="BQ581" s="179">
        <f t="shared" si="3279"/>
        <v>44405</v>
      </c>
      <c r="BR581">
        <f t="shared" si="3280"/>
        <v>11980</v>
      </c>
      <c r="BS581">
        <f t="shared" si="3281"/>
        <v>11707</v>
      </c>
      <c r="BT581">
        <f t="shared" si="3282"/>
        <v>212</v>
      </c>
      <c r="BU581">
        <v>15</v>
      </c>
      <c r="BV581">
        <f t="shared" si="3976"/>
        <v>1</v>
      </c>
      <c r="BW581">
        <f t="shared" ref="BW581" si="4219">+BW577+BV581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13"/>
        <v>44405</v>
      </c>
      <c r="CL581" s="282">
        <f t="shared" si="4014"/>
        <v>1</v>
      </c>
      <c r="CM581" s="1">
        <f t="shared" si="4015"/>
        <v>44405</v>
      </c>
      <c r="CN581" s="283">
        <f t="shared" si="4016"/>
        <v>0</v>
      </c>
      <c r="CO581" s="179">
        <f t="shared" ref="CO581:CO612" si="4220">+A581</f>
        <v>44405</v>
      </c>
      <c r="CP581">
        <f t="shared" ref="CP581:CP612" si="4221">+AQ581</f>
        <v>20</v>
      </c>
      <c r="CQ581">
        <f t="shared" ref="CQ581:CQ612" si="4222">+AU581</f>
        <v>0</v>
      </c>
      <c r="CR581">
        <f t="shared" ref="CR581:CR612" si="4223">+AS581</f>
        <v>22</v>
      </c>
    </row>
    <row r="582" spans="1:96" ht="18" customHeight="1" x14ac:dyDescent="0.55000000000000004">
      <c r="A582" s="179">
        <v>44406</v>
      </c>
      <c r="B582" s="240">
        <v>43</v>
      </c>
      <c r="C582" s="154">
        <f t="shared" ref="C582" si="4224">+B582+C581</f>
        <v>7385</v>
      </c>
      <c r="D582" s="154">
        <f t="shared" ref="D582" si="422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26">+A582</f>
        <v>44406</v>
      </c>
      <c r="AA582" s="230">
        <f t="shared" ref="AA582" si="4227">+AF582+AL582+AR582</f>
        <v>27678</v>
      </c>
      <c r="AB582" s="230">
        <f t="shared" ref="AB582" si="4228">+AH582+AN582+AT582</f>
        <v>24564</v>
      </c>
      <c r="AC582" s="231">
        <f t="shared" ref="AC582" si="4229">+AJ582+AP582+AV582</f>
        <v>999</v>
      </c>
      <c r="AD582" s="183">
        <f t="shared" ref="AD582" si="4230">+AF582-AF581</f>
        <v>2</v>
      </c>
      <c r="AE582" s="243">
        <f t="shared" ref="AE582" si="4231">+AE581+AD582</f>
        <v>10777</v>
      </c>
      <c r="AF582" s="155">
        <v>11982</v>
      </c>
      <c r="AG582" s="184">
        <f t="shared" ref="AG582" si="4232">+AH582-AH581</f>
        <v>2</v>
      </c>
      <c r="AH582" s="155">
        <v>11709</v>
      </c>
      <c r="AI582" s="184">
        <f t="shared" ref="AI582" si="4233">+AJ582-AJ581</f>
        <v>0</v>
      </c>
      <c r="AJ582" s="185">
        <v>212</v>
      </c>
      <c r="AK582" s="186">
        <f t="shared" ref="AK582" si="4234">+AL582-AL581</f>
        <v>0</v>
      </c>
      <c r="AL582" s="155">
        <v>59</v>
      </c>
      <c r="AM582" s="184">
        <f t="shared" ref="AM582" si="4235">+AN582-AN581</f>
        <v>1</v>
      </c>
      <c r="AN582" s="155">
        <v>54</v>
      </c>
      <c r="AO582" s="184">
        <f t="shared" ref="AO582" si="4236">+AP582-AP581</f>
        <v>0</v>
      </c>
      <c r="AP582" s="187">
        <v>0</v>
      </c>
      <c r="AQ582" s="186">
        <f t="shared" ref="AQ582" si="4237">+AR582-AR581</f>
        <v>18</v>
      </c>
      <c r="AR582" s="155">
        <v>15637</v>
      </c>
      <c r="AS582" s="184">
        <f t="shared" ref="AS582" si="4238">+AT582-AT581</f>
        <v>115</v>
      </c>
      <c r="AT582" s="155">
        <v>12801</v>
      </c>
      <c r="AU582" s="184">
        <f t="shared" ref="AU582" si="4239">+AV582-AV581</f>
        <v>0</v>
      </c>
      <c r="AV582" s="188">
        <v>787</v>
      </c>
      <c r="AW582" s="238">
        <f t="shared" si="3739"/>
        <v>421</v>
      </c>
      <c r="AX582" s="237">
        <f t="shared" ref="AX582" si="4240">+A582</f>
        <v>44406</v>
      </c>
      <c r="AY582" s="6">
        <v>1</v>
      </c>
      <c r="AZ582" s="238">
        <f t="shared" ref="AZ582" si="4241">+AZ578+AY582</f>
        <v>411</v>
      </c>
      <c r="BA582" s="238">
        <f t="shared" si="3892"/>
        <v>353</v>
      </c>
      <c r="BB582" s="130">
        <v>0</v>
      </c>
      <c r="BC582" s="27">
        <f t="shared" ref="BC582" si="4242">+BC578+BB582</f>
        <v>964</v>
      </c>
      <c r="BD582" s="238">
        <f t="shared" si="3894"/>
        <v>388</v>
      </c>
      <c r="BE582" s="229">
        <f t="shared" ref="BE582" si="4243">+Z582</f>
        <v>44406</v>
      </c>
      <c r="BF582" s="132">
        <f t="shared" ref="BF582" si="4244">+B582</f>
        <v>43</v>
      </c>
      <c r="BG582" s="132">
        <f t="shared" ref="BG582" si="4245">+BI582</f>
        <v>7385</v>
      </c>
      <c r="BH582" s="229">
        <f t="shared" ref="BH582" si="4246">+A582</f>
        <v>44406</v>
      </c>
      <c r="BI582" s="132">
        <f t="shared" ref="BI582" si="4247">+C582</f>
        <v>7385</v>
      </c>
      <c r="BJ582" s="1">
        <f t="shared" ref="BJ582" si="4248">+BE582</f>
        <v>44406</v>
      </c>
      <c r="BK582">
        <f t="shared" si="3453"/>
        <v>8</v>
      </c>
      <c r="BL582">
        <f t="shared" ref="BL582" si="4249">+M582</f>
        <v>17</v>
      </c>
      <c r="BM582">
        <f t="shared" si="3400"/>
        <v>25</v>
      </c>
      <c r="BN582" s="1">
        <f t="shared" si="3401"/>
        <v>44406</v>
      </c>
      <c r="BO582">
        <f t="shared" si="3895"/>
        <v>10661</v>
      </c>
      <c r="BP582">
        <f t="shared" si="3896"/>
        <v>6079</v>
      </c>
      <c r="BQ582" s="179">
        <f t="shared" si="3279"/>
        <v>44406</v>
      </c>
      <c r="BR582">
        <f t="shared" si="3280"/>
        <v>11982</v>
      </c>
      <c r="BS582">
        <f t="shared" si="3281"/>
        <v>11709</v>
      </c>
      <c r="BT582">
        <f t="shared" si="3282"/>
        <v>212</v>
      </c>
      <c r="BU582">
        <v>15</v>
      </c>
      <c r="BV582">
        <f t="shared" si="3976"/>
        <v>2</v>
      </c>
      <c r="BW582">
        <f t="shared" ref="BW582" si="425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13"/>
        <v>44406</v>
      </c>
      <c r="CL582" s="282">
        <f t="shared" si="4014"/>
        <v>2</v>
      </c>
      <c r="CM582" s="1">
        <f t="shared" si="4015"/>
        <v>44406</v>
      </c>
      <c r="CN582" s="283">
        <f t="shared" si="4016"/>
        <v>0</v>
      </c>
      <c r="CO582" s="179">
        <f t="shared" si="4220"/>
        <v>44406</v>
      </c>
      <c r="CP582">
        <f t="shared" si="4221"/>
        <v>18</v>
      </c>
      <c r="CQ582">
        <f t="shared" si="4222"/>
        <v>0</v>
      </c>
      <c r="CR582">
        <f t="shared" si="4223"/>
        <v>115</v>
      </c>
    </row>
    <row r="583" spans="1:96" ht="18" customHeight="1" x14ac:dyDescent="0.55000000000000004">
      <c r="A583" s="179">
        <v>44407</v>
      </c>
      <c r="B583" s="240">
        <v>25</v>
      </c>
      <c r="C583" s="154">
        <f t="shared" ref="C583" si="4251">+B583+C582</f>
        <v>7410</v>
      </c>
      <c r="D583" s="154">
        <f t="shared" ref="D583" si="425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53">+A583</f>
        <v>44407</v>
      </c>
      <c r="AA583" s="230">
        <f t="shared" ref="AA583" si="4254">+AF583+AL583+AR583</f>
        <v>27705</v>
      </c>
      <c r="AB583" s="230">
        <f t="shared" ref="AB583" si="4255">+AH583+AN583+AT583</f>
        <v>24583</v>
      </c>
      <c r="AC583" s="231">
        <f t="shared" ref="AC583" si="4256">+AJ583+AP583+AV583</f>
        <v>999</v>
      </c>
      <c r="AD583" s="183">
        <f t="shared" ref="AD583" si="4257">+AF583-AF582</f>
        <v>2</v>
      </c>
      <c r="AE583" s="243">
        <f t="shared" ref="AE583" si="4258">+AE582+AD583</f>
        <v>10779</v>
      </c>
      <c r="AF583" s="155">
        <v>11984</v>
      </c>
      <c r="AG583" s="184">
        <f t="shared" ref="AG583" si="4259">+AH583-AH582</f>
        <v>3</v>
      </c>
      <c r="AH583" s="155">
        <v>11712</v>
      </c>
      <c r="AI583" s="184">
        <f t="shared" ref="AI583" si="4260">+AJ583-AJ582</f>
        <v>0</v>
      </c>
      <c r="AJ583" s="185">
        <v>212</v>
      </c>
      <c r="AK583" s="186">
        <f t="shared" ref="AK583" si="4261">+AL583-AL582</f>
        <v>0</v>
      </c>
      <c r="AL583" s="155">
        <v>59</v>
      </c>
      <c r="AM583" s="184">
        <f t="shared" ref="AM583" si="4262">+AN583-AN582</f>
        <v>0</v>
      </c>
      <c r="AN583" s="155">
        <v>54</v>
      </c>
      <c r="AO583" s="184">
        <f t="shared" ref="AO583" si="4263">+AP583-AP582</f>
        <v>0</v>
      </c>
      <c r="AP583" s="187">
        <v>0</v>
      </c>
      <c r="AQ583" s="186">
        <f t="shared" ref="AQ583" si="4264">+AR583-AR582</f>
        <v>25</v>
      </c>
      <c r="AR583" s="155">
        <v>15662</v>
      </c>
      <c r="AS583" s="184">
        <f t="shared" ref="AS583" si="4265">+AT583-AT582</f>
        <v>16</v>
      </c>
      <c r="AT583" s="155">
        <v>12817</v>
      </c>
      <c r="AU583" s="184">
        <f t="shared" ref="AU583" si="4266">+AV583-AV582</f>
        <v>0</v>
      </c>
      <c r="AV583" s="188">
        <v>787</v>
      </c>
      <c r="AW583" s="238">
        <f t="shared" si="3739"/>
        <v>422</v>
      </c>
      <c r="AX583" s="237">
        <f t="shared" ref="AX583" si="4267">+A583</f>
        <v>44407</v>
      </c>
      <c r="AY583" s="6">
        <v>0</v>
      </c>
      <c r="AZ583" s="238">
        <f t="shared" ref="AZ583" si="4268">+AZ579+AY583</f>
        <v>410</v>
      </c>
      <c r="BA583" s="238">
        <f t="shared" si="3892"/>
        <v>351</v>
      </c>
      <c r="BB583" s="130">
        <v>0</v>
      </c>
      <c r="BC583" s="27">
        <f t="shared" ref="BC583" si="4269">+BC579+BB583</f>
        <v>964</v>
      </c>
      <c r="BD583" s="238">
        <f t="shared" si="3894"/>
        <v>386</v>
      </c>
      <c r="BE583" s="229">
        <f t="shared" ref="BE583" si="4270">+Z583</f>
        <v>44407</v>
      </c>
      <c r="BF583" s="132">
        <f t="shared" ref="BF583" si="4271">+B583</f>
        <v>25</v>
      </c>
      <c r="BG583" s="132">
        <f t="shared" ref="BG583" si="4272">+BI583</f>
        <v>7410</v>
      </c>
      <c r="BH583" s="229">
        <f t="shared" ref="BH583" si="4273">+A583</f>
        <v>44407</v>
      </c>
      <c r="BI583" s="132">
        <f t="shared" ref="BI583" si="4274">+C583</f>
        <v>7410</v>
      </c>
      <c r="BJ583" s="1">
        <f t="shared" ref="BJ583" si="4275">+BE583</f>
        <v>44407</v>
      </c>
      <c r="BK583">
        <f t="shared" si="3453"/>
        <v>12</v>
      </c>
      <c r="BL583">
        <f t="shared" ref="BL583" si="4276">+M583</f>
        <v>7</v>
      </c>
      <c r="BM583">
        <f t="shared" si="3400"/>
        <v>19</v>
      </c>
      <c r="BN583" s="1">
        <f t="shared" si="3401"/>
        <v>44407</v>
      </c>
      <c r="BO583">
        <f t="shared" si="3895"/>
        <v>10620</v>
      </c>
      <c r="BP583">
        <f t="shared" si="3896"/>
        <v>6032</v>
      </c>
      <c r="BQ583" s="179">
        <f t="shared" si="3279"/>
        <v>44407</v>
      </c>
      <c r="BR583">
        <f t="shared" si="3280"/>
        <v>11984</v>
      </c>
      <c r="BS583">
        <f t="shared" si="3281"/>
        <v>11712</v>
      </c>
      <c r="BT583">
        <f t="shared" si="3282"/>
        <v>212</v>
      </c>
      <c r="BU583">
        <v>15</v>
      </c>
      <c r="BV583">
        <f t="shared" si="3976"/>
        <v>2</v>
      </c>
      <c r="BW583">
        <f t="shared" ref="BW583" si="4277">+BW579+BV583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13"/>
        <v>44407</v>
      </c>
      <c r="CL583" s="282">
        <f t="shared" si="4014"/>
        <v>2</v>
      </c>
      <c r="CM583" s="1">
        <f t="shared" si="4015"/>
        <v>44407</v>
      </c>
      <c r="CN583" s="283">
        <f t="shared" si="4016"/>
        <v>0</v>
      </c>
      <c r="CO583" s="179">
        <f t="shared" si="4220"/>
        <v>44407</v>
      </c>
      <c r="CP583">
        <f t="shared" si="4221"/>
        <v>25</v>
      </c>
      <c r="CQ583">
        <f t="shared" si="4222"/>
        <v>0</v>
      </c>
      <c r="CR583">
        <f t="shared" si="4223"/>
        <v>16</v>
      </c>
    </row>
    <row r="584" spans="1:96" ht="18" customHeight="1" x14ac:dyDescent="0.55000000000000004">
      <c r="A584" s="179">
        <v>44408</v>
      </c>
      <c r="B584" s="240">
        <v>22</v>
      </c>
      <c r="C584" s="154">
        <f t="shared" ref="C584" si="4278">+B584+C583</f>
        <v>7432</v>
      </c>
      <c r="D584" s="154">
        <f t="shared" ref="D584" si="427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80">+A584</f>
        <v>44408</v>
      </c>
      <c r="AA584" s="230">
        <f t="shared" ref="AA584" si="4281">+AF584+AL584+AR584</f>
        <v>27717</v>
      </c>
      <c r="AB584" s="230">
        <f t="shared" ref="AB584" si="4282">+AH584+AN584+AT584</f>
        <v>24623</v>
      </c>
      <c r="AC584" s="231">
        <f t="shared" ref="AC584" si="4283">+AJ584+AP584+AV584</f>
        <v>999</v>
      </c>
      <c r="AD584" s="183">
        <f t="shared" ref="AD584" si="4284">+AF584-AF583</f>
        <v>0</v>
      </c>
      <c r="AE584" s="243">
        <f t="shared" ref="AE584" si="4285">+AE583+AD584</f>
        <v>10779</v>
      </c>
      <c r="AF584" s="155">
        <v>11984</v>
      </c>
      <c r="AG584" s="184">
        <f t="shared" ref="AG584" si="4286">+AH584-AH583</f>
        <v>1</v>
      </c>
      <c r="AH584" s="155">
        <v>11713</v>
      </c>
      <c r="AI584" s="184">
        <f t="shared" ref="AI584" si="4287">+AJ584-AJ583</f>
        <v>0</v>
      </c>
      <c r="AJ584" s="185">
        <v>212</v>
      </c>
      <c r="AK584" s="186">
        <f t="shared" ref="AK584" si="4288">+AL584-AL583</f>
        <v>0</v>
      </c>
      <c r="AL584" s="155">
        <v>59</v>
      </c>
      <c r="AM584" s="184">
        <f t="shared" ref="AM584" si="4289">+AN584-AN583</f>
        <v>0</v>
      </c>
      <c r="AN584" s="155">
        <v>54</v>
      </c>
      <c r="AO584" s="184">
        <f t="shared" ref="AO584" si="4290">+AP584-AP583</f>
        <v>0</v>
      </c>
      <c r="AP584" s="187">
        <v>0</v>
      </c>
      <c r="AQ584" s="186">
        <f t="shared" ref="AQ584" si="4291">+AR584-AR583</f>
        <v>12</v>
      </c>
      <c r="AR584" s="155">
        <v>15674</v>
      </c>
      <c r="AS584" s="184">
        <f t="shared" ref="AS584" si="4292">+AT584-AT583</f>
        <v>39</v>
      </c>
      <c r="AT584" s="155">
        <v>12856</v>
      </c>
      <c r="AU584" s="184">
        <f t="shared" ref="AU584" si="4293">+AV584-AV583</f>
        <v>0</v>
      </c>
      <c r="AV584" s="188">
        <v>787</v>
      </c>
      <c r="AW584" s="238">
        <f t="shared" si="3739"/>
        <v>423</v>
      </c>
      <c r="AX584" s="237">
        <f t="shared" ref="AX584" si="4294">+A584</f>
        <v>44408</v>
      </c>
      <c r="AY584" s="6">
        <v>0</v>
      </c>
      <c r="AZ584" s="238">
        <f t="shared" ref="AZ584" si="4295">+AZ580+AY584</f>
        <v>410</v>
      </c>
      <c r="BA584" s="238">
        <f t="shared" si="3892"/>
        <v>352</v>
      </c>
      <c r="BB584" s="130">
        <v>0</v>
      </c>
      <c r="BC584" s="27">
        <f t="shared" ref="BC584" si="4296">+BC580+BB584</f>
        <v>964</v>
      </c>
      <c r="BD584" s="238">
        <f t="shared" si="3894"/>
        <v>387</v>
      </c>
      <c r="BE584" s="229">
        <f t="shared" ref="BE584" si="4297">+Z584</f>
        <v>44408</v>
      </c>
      <c r="BF584" s="132">
        <f t="shared" ref="BF584" si="4298">+B584</f>
        <v>22</v>
      </c>
      <c r="BG584" s="132">
        <f t="shared" ref="BG584" si="4299">+BI584</f>
        <v>7432</v>
      </c>
      <c r="BH584" s="229">
        <f t="shared" ref="BH584" si="4300">+A584</f>
        <v>44408</v>
      </c>
      <c r="BI584" s="132">
        <f t="shared" ref="BI584" si="4301">+C584</f>
        <v>7432</v>
      </c>
      <c r="BJ584" s="1">
        <f t="shared" ref="BJ584" si="4302">+BE584</f>
        <v>44408</v>
      </c>
      <c r="BK584">
        <f t="shared" si="3453"/>
        <v>25</v>
      </c>
      <c r="BL584">
        <f t="shared" ref="BL584" si="4303">+M584</f>
        <v>12</v>
      </c>
      <c r="BM584">
        <f t="shared" si="3400"/>
        <v>37</v>
      </c>
      <c r="BN584" s="1">
        <f t="shared" si="3401"/>
        <v>44408</v>
      </c>
      <c r="BO584">
        <f t="shared" si="3895"/>
        <v>10653</v>
      </c>
      <c r="BP584">
        <f t="shared" si="3896"/>
        <v>6058</v>
      </c>
      <c r="BQ584" s="179">
        <f t="shared" si="3279"/>
        <v>44408</v>
      </c>
      <c r="BR584">
        <f t="shared" si="3280"/>
        <v>11984</v>
      </c>
      <c r="BS584">
        <f t="shared" si="3281"/>
        <v>11713</v>
      </c>
      <c r="BT584">
        <f t="shared" si="3282"/>
        <v>212</v>
      </c>
      <c r="BU584">
        <v>15</v>
      </c>
      <c r="BV584">
        <f t="shared" si="3976"/>
        <v>0</v>
      </c>
      <c r="BW584">
        <f t="shared" ref="BW584" si="4304">+BW580+BV584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13"/>
        <v>44408</v>
      </c>
      <c r="CL584" s="282">
        <f t="shared" si="4014"/>
        <v>0</v>
      </c>
      <c r="CM584" s="1">
        <f t="shared" si="4015"/>
        <v>44408</v>
      </c>
      <c r="CN584" s="283">
        <f t="shared" si="4016"/>
        <v>0</v>
      </c>
      <c r="CO584" s="179">
        <f t="shared" si="4220"/>
        <v>44408</v>
      </c>
      <c r="CP584">
        <f t="shared" si="4221"/>
        <v>12</v>
      </c>
      <c r="CQ584">
        <f t="shared" si="4222"/>
        <v>0</v>
      </c>
      <c r="CR584">
        <f t="shared" si="4223"/>
        <v>39</v>
      </c>
    </row>
    <row r="585" spans="1:96" ht="18" customHeight="1" x14ac:dyDescent="0.55000000000000004">
      <c r="A585" s="179">
        <v>44409</v>
      </c>
      <c r="B585" s="240">
        <v>43</v>
      </c>
      <c r="C585" s="154">
        <f t="shared" ref="C585" si="4305">+B585+C584</f>
        <v>7475</v>
      </c>
      <c r="D585" s="154">
        <f t="shared" ref="D585" si="430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307">+A585</f>
        <v>44409</v>
      </c>
      <c r="AA585" s="230">
        <f t="shared" ref="AA585" si="4308">+AF585+AL585+AR585</f>
        <v>27734</v>
      </c>
      <c r="AB585" s="230">
        <f t="shared" ref="AB585" si="4309">+AH585+AN585+AT585</f>
        <v>24648</v>
      </c>
      <c r="AC585" s="231">
        <f t="shared" ref="AC585" si="4310">+AJ585+AP585+AV585</f>
        <v>1001</v>
      </c>
      <c r="AD585" s="183">
        <f t="shared" ref="AD585" si="4311">+AF585-AF584</f>
        <v>3</v>
      </c>
      <c r="AE585" s="243">
        <f t="shared" ref="AE585" si="4312">+AE584+AD585</f>
        <v>10782</v>
      </c>
      <c r="AF585" s="155">
        <v>11987</v>
      </c>
      <c r="AG585" s="184">
        <f t="shared" ref="AG585" si="4313">+AH585-AH584</f>
        <v>2</v>
      </c>
      <c r="AH585" s="155">
        <v>11715</v>
      </c>
      <c r="AI585" s="184">
        <f t="shared" ref="AI585" si="4314">+AJ585-AJ584</f>
        <v>0</v>
      </c>
      <c r="AJ585" s="185">
        <v>212</v>
      </c>
      <c r="AK585" s="186">
        <f t="shared" ref="AK585" si="4315">+AL585-AL584</f>
        <v>0</v>
      </c>
      <c r="AL585" s="155">
        <v>59</v>
      </c>
      <c r="AM585" s="184">
        <f t="shared" ref="AM585" si="4316">+AN585-AN584</f>
        <v>0</v>
      </c>
      <c r="AN585" s="155">
        <v>54</v>
      </c>
      <c r="AO585" s="184">
        <f t="shared" ref="AO585" si="4317">+AP585-AP584</f>
        <v>0</v>
      </c>
      <c r="AP585" s="187">
        <v>0</v>
      </c>
      <c r="AQ585" s="186">
        <f t="shared" ref="AQ585" si="4318">+AR585-AR584</f>
        <v>14</v>
      </c>
      <c r="AR585" s="155">
        <v>15688</v>
      </c>
      <c r="AS585" s="184">
        <f t="shared" ref="AS585" si="4319">+AT585-AT584</f>
        <v>23</v>
      </c>
      <c r="AT585" s="155">
        <v>12879</v>
      </c>
      <c r="AU585" s="184">
        <f t="shared" ref="AU585" si="4320">+AV585-AV584</f>
        <v>2</v>
      </c>
      <c r="AV585" s="188">
        <v>789</v>
      </c>
      <c r="AW585" s="238">
        <f t="shared" si="3739"/>
        <v>424</v>
      </c>
      <c r="AX585" s="237">
        <f t="shared" ref="AX585" si="4321">+A585</f>
        <v>44409</v>
      </c>
      <c r="AY585" s="6">
        <v>2</v>
      </c>
      <c r="AZ585" s="238">
        <f t="shared" ref="AZ585" si="4322">+AZ581+AY585</f>
        <v>413</v>
      </c>
      <c r="BA585" s="238">
        <f t="shared" si="3892"/>
        <v>353</v>
      </c>
      <c r="BB585" s="130">
        <v>0</v>
      </c>
      <c r="BC585" s="27">
        <f t="shared" ref="BC585" si="4323">+BC581+BB585</f>
        <v>964</v>
      </c>
      <c r="BD585" s="238">
        <f t="shared" si="3894"/>
        <v>388</v>
      </c>
      <c r="BE585" s="229">
        <f t="shared" ref="BE585" si="4324">+Z585</f>
        <v>44409</v>
      </c>
      <c r="BF585" s="132">
        <f t="shared" ref="BF585" si="4325">+B585</f>
        <v>43</v>
      </c>
      <c r="BG585" s="132">
        <f t="shared" ref="BG585" si="4326">+BI585</f>
        <v>7475</v>
      </c>
      <c r="BH585" s="229">
        <f t="shared" ref="BH585" si="4327">+A585</f>
        <v>44409</v>
      </c>
      <c r="BI585" s="132">
        <f t="shared" ref="BI585" si="4328">+C585</f>
        <v>7475</v>
      </c>
      <c r="BJ585" s="1">
        <f t="shared" ref="BJ585" si="4329">+BE585</f>
        <v>44409</v>
      </c>
      <c r="BK585">
        <f t="shared" si="3453"/>
        <v>44</v>
      </c>
      <c r="BL585">
        <f t="shared" ref="BL585" si="4330">+M585</f>
        <v>16</v>
      </c>
      <c r="BM585">
        <f t="shared" si="3400"/>
        <v>60</v>
      </c>
      <c r="BN585" s="1">
        <f t="shared" si="3401"/>
        <v>44409</v>
      </c>
      <c r="BO585">
        <f t="shared" si="3895"/>
        <v>10692</v>
      </c>
      <c r="BP585">
        <f t="shared" si="3896"/>
        <v>6078</v>
      </c>
      <c r="BQ585" s="179">
        <f t="shared" si="3279"/>
        <v>44409</v>
      </c>
      <c r="BR585">
        <f t="shared" si="3280"/>
        <v>11987</v>
      </c>
      <c r="BS585">
        <f t="shared" si="3281"/>
        <v>11715</v>
      </c>
      <c r="BT585">
        <f t="shared" si="3282"/>
        <v>212</v>
      </c>
      <c r="BU585">
        <v>15</v>
      </c>
      <c r="BV585">
        <f t="shared" si="3976"/>
        <v>3</v>
      </c>
      <c r="BW585">
        <f t="shared" ref="BW585" si="4331">+BW581+BV585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13"/>
        <v>44409</v>
      </c>
      <c r="CL585" s="282">
        <f t="shared" si="4014"/>
        <v>3</v>
      </c>
      <c r="CM585" s="1">
        <f t="shared" si="4015"/>
        <v>44409</v>
      </c>
      <c r="CN585" s="283">
        <f t="shared" si="4016"/>
        <v>0</v>
      </c>
      <c r="CO585" s="179">
        <f t="shared" si="4220"/>
        <v>44409</v>
      </c>
      <c r="CP585">
        <f t="shared" si="4221"/>
        <v>14</v>
      </c>
      <c r="CQ585">
        <f t="shared" si="4222"/>
        <v>2</v>
      </c>
      <c r="CR585">
        <f t="shared" si="4223"/>
        <v>23</v>
      </c>
    </row>
    <row r="586" spans="1:96" ht="18" customHeight="1" x14ac:dyDescent="0.55000000000000004">
      <c r="A586" s="179">
        <v>44410</v>
      </c>
      <c r="B586" s="240">
        <v>29</v>
      </c>
      <c r="C586" s="154">
        <f t="shared" ref="C586" si="4332">+B586+C585</f>
        <v>7504</v>
      </c>
      <c r="D586" s="154">
        <f t="shared" ref="D586" si="433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34">+A586</f>
        <v>44410</v>
      </c>
      <c r="AA586" s="230">
        <f t="shared" ref="AA586" si="4335">+AF586+AL586+AR586</f>
        <v>27751</v>
      </c>
      <c r="AB586" s="230">
        <f t="shared" ref="AB586" si="4336">+AH586+AN586+AT586</f>
        <v>24653</v>
      </c>
      <c r="AC586" s="231">
        <f t="shared" ref="AC586" si="4337">+AJ586+AP586+AV586</f>
        <v>1001</v>
      </c>
      <c r="AD586" s="183">
        <f t="shared" ref="AD586" si="4338">+AF586-AF585</f>
        <v>3</v>
      </c>
      <c r="AE586" s="243">
        <f t="shared" ref="AE586" si="4339">+AE585+AD586</f>
        <v>10785</v>
      </c>
      <c r="AF586" s="155">
        <v>11990</v>
      </c>
      <c r="AG586" s="184">
        <f t="shared" ref="AG586" si="4340">+AH586-AH585</f>
        <v>0</v>
      </c>
      <c r="AH586" s="155">
        <v>11715</v>
      </c>
      <c r="AI586" s="184">
        <f t="shared" ref="AI586" si="4341">+AJ586-AJ585</f>
        <v>0</v>
      </c>
      <c r="AJ586" s="185">
        <v>212</v>
      </c>
      <c r="AK586" s="186">
        <f t="shared" ref="AK586" si="4342">+AL586-AL585</f>
        <v>0</v>
      </c>
      <c r="AL586" s="155">
        <v>59</v>
      </c>
      <c r="AM586" s="184">
        <f t="shared" ref="AM586" si="4343">+AN586-AN585</f>
        <v>0</v>
      </c>
      <c r="AN586" s="155">
        <v>54</v>
      </c>
      <c r="AO586" s="184">
        <f t="shared" ref="AO586" si="4344">+AP586-AP585</f>
        <v>0</v>
      </c>
      <c r="AP586" s="187">
        <v>0</v>
      </c>
      <c r="AQ586" s="186">
        <f t="shared" ref="AQ586" si="4345">+AR586-AR585</f>
        <v>14</v>
      </c>
      <c r="AR586" s="155">
        <v>15702</v>
      </c>
      <c r="AS586" s="184">
        <f t="shared" ref="AS586" si="4346">+AT586-AT585</f>
        <v>5</v>
      </c>
      <c r="AT586" s="155">
        <v>12884</v>
      </c>
      <c r="AU586" s="184">
        <f t="shared" ref="AU586" si="4347">+AV586-AV585</f>
        <v>0</v>
      </c>
      <c r="AV586" s="188">
        <v>789</v>
      </c>
      <c r="AW586" s="238">
        <f t="shared" si="3739"/>
        <v>425</v>
      </c>
      <c r="AX586" s="237">
        <f t="shared" ref="AX586" si="4348">+A586</f>
        <v>44410</v>
      </c>
      <c r="AY586" s="6">
        <v>1</v>
      </c>
      <c r="AZ586" s="238">
        <f t="shared" ref="AZ586" si="4349">+AZ582+AY586</f>
        <v>412</v>
      </c>
      <c r="BA586" s="238">
        <f t="shared" si="3892"/>
        <v>354</v>
      </c>
      <c r="BB586" s="130">
        <v>0</v>
      </c>
      <c r="BC586" s="27">
        <f t="shared" ref="BC586" si="4350">+BC582+BB586</f>
        <v>964</v>
      </c>
      <c r="BD586" s="238">
        <f t="shared" si="3894"/>
        <v>389</v>
      </c>
      <c r="BE586" s="229">
        <f t="shared" ref="BE586" si="4351">+Z586</f>
        <v>44410</v>
      </c>
      <c r="BF586" s="132">
        <f t="shared" ref="BF586" si="4352">+B586</f>
        <v>29</v>
      </c>
      <c r="BG586" s="132">
        <f t="shared" ref="BG586" si="4353">+BI586</f>
        <v>7504</v>
      </c>
      <c r="BH586" s="229">
        <f t="shared" ref="BH586" si="4354">+A586</f>
        <v>44410</v>
      </c>
      <c r="BI586" s="132">
        <f t="shared" ref="BI586" si="4355">+C586</f>
        <v>7504</v>
      </c>
      <c r="BJ586" s="1">
        <f t="shared" ref="BJ586" si="4356">+BE586</f>
        <v>44410</v>
      </c>
      <c r="BK586">
        <f t="shared" si="3453"/>
        <v>23</v>
      </c>
      <c r="BL586">
        <f t="shared" ref="BL586" si="4357">+M586</f>
        <v>18</v>
      </c>
      <c r="BM586">
        <f t="shared" si="3400"/>
        <v>41</v>
      </c>
      <c r="BN586" s="1">
        <f t="shared" si="3401"/>
        <v>44410</v>
      </c>
      <c r="BO586">
        <f t="shared" si="3895"/>
        <v>10702</v>
      </c>
      <c r="BP586">
        <f t="shared" si="3896"/>
        <v>6097</v>
      </c>
      <c r="BQ586" s="179">
        <f t="shared" si="3279"/>
        <v>44410</v>
      </c>
      <c r="BR586">
        <f t="shared" si="3280"/>
        <v>11990</v>
      </c>
      <c r="BS586">
        <f t="shared" si="3281"/>
        <v>11715</v>
      </c>
      <c r="BT586">
        <f t="shared" si="3282"/>
        <v>212</v>
      </c>
      <c r="BU586">
        <v>15</v>
      </c>
      <c r="BV586">
        <f t="shared" si="3976"/>
        <v>3</v>
      </c>
      <c r="BW586">
        <f t="shared" ref="BW586" si="4358">+BW582+BV586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13"/>
        <v>44410</v>
      </c>
      <c r="CL586" s="282">
        <f t="shared" si="4014"/>
        <v>3</v>
      </c>
      <c r="CM586" s="1">
        <f t="shared" si="4015"/>
        <v>44410</v>
      </c>
      <c r="CN586" s="283">
        <f t="shared" si="4016"/>
        <v>0</v>
      </c>
      <c r="CO586" s="179">
        <f t="shared" si="4220"/>
        <v>44410</v>
      </c>
      <c r="CP586">
        <f t="shared" si="4221"/>
        <v>14</v>
      </c>
      <c r="CQ586">
        <f t="shared" si="4222"/>
        <v>0</v>
      </c>
      <c r="CR586">
        <f t="shared" si="4223"/>
        <v>5</v>
      </c>
    </row>
    <row r="587" spans="1:96" ht="18" customHeight="1" x14ac:dyDescent="0.55000000000000004">
      <c r="A587" s="179">
        <v>44411</v>
      </c>
      <c r="B587" s="240">
        <v>25</v>
      </c>
      <c r="C587" s="154">
        <f t="shared" ref="C587" si="4359">+B587+C586</f>
        <v>7529</v>
      </c>
      <c r="D587" s="154">
        <f t="shared" ref="D587" si="436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61">+A587</f>
        <v>44411</v>
      </c>
      <c r="AA587" s="230">
        <f t="shared" ref="AA587" si="4362">+AF587+AL587+AR587</f>
        <v>27778</v>
      </c>
      <c r="AB587" s="230">
        <f t="shared" ref="AB587" si="4363">+AH587+AN587+AT587</f>
        <v>24702</v>
      </c>
      <c r="AC587" s="231">
        <f t="shared" ref="AC587" si="4364">+AJ587+AP587+AV587</f>
        <v>1003</v>
      </c>
      <c r="AD587" s="183">
        <f t="shared" ref="AD587" si="4365">+AF587-AF586</f>
        <v>4</v>
      </c>
      <c r="AE587" s="243">
        <f t="shared" ref="AE587" si="4366">+AE586+AD587</f>
        <v>10789</v>
      </c>
      <c r="AF587" s="155">
        <v>11994</v>
      </c>
      <c r="AG587" s="184">
        <f t="shared" ref="AG587" si="4367">+AH587-AH586</f>
        <v>4</v>
      </c>
      <c r="AH587" s="155">
        <v>11719</v>
      </c>
      <c r="AI587" s="184">
        <f t="shared" ref="AI587" si="4368">+AJ587-AJ586</f>
        <v>0</v>
      </c>
      <c r="AJ587" s="185">
        <v>212</v>
      </c>
      <c r="AK587" s="186">
        <f t="shared" ref="AK587" si="4369">+AL587-AL586</f>
        <v>4</v>
      </c>
      <c r="AL587" s="155">
        <v>63</v>
      </c>
      <c r="AM587" s="184">
        <f t="shared" ref="AM587" si="4370">+AN587-AN586</f>
        <v>0</v>
      </c>
      <c r="AN587" s="155">
        <v>54</v>
      </c>
      <c r="AO587" s="184">
        <f t="shared" ref="AO587" si="4371">+AP587-AP586</f>
        <v>0</v>
      </c>
      <c r="AP587" s="187">
        <v>0</v>
      </c>
      <c r="AQ587" s="186">
        <f t="shared" ref="AQ587" si="4372">+AR587-AR586</f>
        <v>19</v>
      </c>
      <c r="AR587" s="155">
        <v>15721</v>
      </c>
      <c r="AS587" s="184">
        <f t="shared" ref="AS587" si="4373">+AT587-AT586</f>
        <v>45</v>
      </c>
      <c r="AT587" s="155">
        <v>12929</v>
      </c>
      <c r="AU587" s="184">
        <f t="shared" ref="AU587" si="4374">+AV587-AV586</f>
        <v>2</v>
      </c>
      <c r="AV587" s="188">
        <v>791</v>
      </c>
      <c r="AW587" s="238">
        <f t="shared" si="3739"/>
        <v>426</v>
      </c>
      <c r="AX587" s="237">
        <f t="shared" ref="AX587" si="4375">+A587</f>
        <v>44411</v>
      </c>
      <c r="AY587" s="6">
        <v>0</v>
      </c>
      <c r="AZ587" s="238">
        <f t="shared" ref="AZ587" si="4376">+AZ583+AY587</f>
        <v>410</v>
      </c>
      <c r="BA587" s="238">
        <f t="shared" si="3892"/>
        <v>352</v>
      </c>
      <c r="BB587" s="130">
        <v>0</v>
      </c>
      <c r="BC587" s="27">
        <f t="shared" ref="BC587" si="4377">+BC583+BB587</f>
        <v>964</v>
      </c>
      <c r="BD587" s="238">
        <f t="shared" si="3894"/>
        <v>387</v>
      </c>
      <c r="BE587" s="229">
        <f t="shared" ref="BE587" si="4378">+Z587</f>
        <v>44411</v>
      </c>
      <c r="BF587" s="132">
        <f t="shared" ref="BF587" si="4379">+B587</f>
        <v>25</v>
      </c>
      <c r="BG587" s="132">
        <f t="shared" ref="BG587" si="4380">+BI587</f>
        <v>7529</v>
      </c>
      <c r="BH587" s="229">
        <f t="shared" ref="BH587" si="4381">+A587</f>
        <v>44411</v>
      </c>
      <c r="BI587" s="132">
        <f t="shared" ref="BI587" si="4382">+C587</f>
        <v>7529</v>
      </c>
      <c r="BJ587" s="1">
        <f t="shared" ref="BJ587" si="4383">+BE587</f>
        <v>44411</v>
      </c>
      <c r="BK587">
        <f t="shared" si="3453"/>
        <v>15</v>
      </c>
      <c r="BL587">
        <f t="shared" ref="BL587" si="4384">+M587</f>
        <v>12</v>
      </c>
      <c r="BM587">
        <f t="shared" si="3400"/>
        <v>27</v>
      </c>
      <c r="BN587" s="1">
        <f t="shared" si="3401"/>
        <v>44411</v>
      </c>
      <c r="BO587">
        <f t="shared" si="3895"/>
        <v>10647</v>
      </c>
      <c r="BP587">
        <f t="shared" si="3896"/>
        <v>6044</v>
      </c>
      <c r="BQ587" s="179">
        <f t="shared" si="3279"/>
        <v>44411</v>
      </c>
      <c r="BR587">
        <f t="shared" si="3280"/>
        <v>11994</v>
      </c>
      <c r="BS587">
        <f t="shared" si="3281"/>
        <v>11719</v>
      </c>
      <c r="BT587">
        <f t="shared" si="3282"/>
        <v>212</v>
      </c>
      <c r="BU587">
        <v>15</v>
      </c>
      <c r="BV587">
        <f t="shared" si="3976"/>
        <v>4</v>
      </c>
      <c r="BW587">
        <f t="shared" ref="BW587" si="4385">+BW583+BV587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13"/>
        <v>44411</v>
      </c>
      <c r="CL587" s="282">
        <f t="shared" si="4014"/>
        <v>4</v>
      </c>
      <c r="CM587" s="1">
        <f t="shared" si="4015"/>
        <v>44411</v>
      </c>
      <c r="CN587" s="283">
        <f t="shared" si="4016"/>
        <v>0</v>
      </c>
      <c r="CO587" s="179">
        <f t="shared" si="4220"/>
        <v>44411</v>
      </c>
      <c r="CP587">
        <f t="shared" si="4221"/>
        <v>19</v>
      </c>
      <c r="CQ587">
        <f t="shared" si="4222"/>
        <v>2</v>
      </c>
      <c r="CR587">
        <f t="shared" si="4223"/>
        <v>45</v>
      </c>
    </row>
    <row r="588" spans="1:96" ht="18" customHeight="1" x14ac:dyDescent="0.55000000000000004">
      <c r="A588" s="179">
        <v>44412</v>
      </c>
      <c r="B588" s="240">
        <v>23</v>
      </c>
      <c r="C588" s="154">
        <f t="shared" ref="C588" si="4386">+B588+C587</f>
        <v>7552</v>
      </c>
      <c r="D588" s="154">
        <f t="shared" ref="D588" si="438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88">+A588</f>
        <v>44412</v>
      </c>
      <c r="AA588" s="230">
        <f t="shared" ref="AA588" si="4389">+AF588+AL588+AR588</f>
        <v>27801</v>
      </c>
      <c r="AB588" s="230">
        <f t="shared" ref="AB588" si="4390">+AH588+AN588+AT588</f>
        <v>24732</v>
      </c>
      <c r="AC588" s="231">
        <f t="shared" ref="AC588" si="4391">+AJ588+AP588+AV588</f>
        <v>1003</v>
      </c>
      <c r="AD588" s="183">
        <f t="shared" ref="AD588" si="4392">+AF588-AF587</f>
        <v>2</v>
      </c>
      <c r="AE588" s="243">
        <f t="shared" ref="AE588" si="4393">+AE587+AD588</f>
        <v>10791</v>
      </c>
      <c r="AF588" s="155">
        <v>11996</v>
      </c>
      <c r="AG588" s="184">
        <f t="shared" ref="AG588" si="4394">+AH588-AH587</f>
        <v>2</v>
      </c>
      <c r="AH588" s="155">
        <v>11721</v>
      </c>
      <c r="AI588" s="184">
        <f t="shared" ref="AI588" si="4395">+AJ588-AJ587</f>
        <v>0</v>
      </c>
      <c r="AJ588" s="185">
        <v>212</v>
      </c>
      <c r="AK588" s="186">
        <f t="shared" ref="AK588" si="4396">+AL588-AL587</f>
        <v>0</v>
      </c>
      <c r="AL588" s="155">
        <v>63</v>
      </c>
      <c r="AM588" s="184">
        <f t="shared" ref="AM588" si="4397">+AN588-AN587</f>
        <v>0</v>
      </c>
      <c r="AN588" s="155">
        <v>54</v>
      </c>
      <c r="AO588" s="184">
        <f t="shared" ref="AO588" si="4398">+AP588-AP587</f>
        <v>0</v>
      </c>
      <c r="AP588" s="187">
        <v>0</v>
      </c>
      <c r="AQ588" s="186">
        <f t="shared" ref="AQ588" si="4399">+AR588-AR587</f>
        <v>21</v>
      </c>
      <c r="AR588" s="155">
        <v>15742</v>
      </c>
      <c r="AS588" s="184">
        <f t="shared" ref="AS588" si="4400">+AT588-AT587</f>
        <v>28</v>
      </c>
      <c r="AT588" s="155">
        <v>12957</v>
      </c>
      <c r="AU588" s="184">
        <f t="shared" ref="AU588" si="4401">+AV588-AV587</f>
        <v>0</v>
      </c>
      <c r="AV588" s="188">
        <v>791</v>
      </c>
      <c r="AW588" s="238">
        <f t="shared" si="3739"/>
        <v>427</v>
      </c>
      <c r="AX588" s="237">
        <f t="shared" ref="AX588" si="4402">+A588</f>
        <v>44412</v>
      </c>
      <c r="AY588" s="6">
        <v>3</v>
      </c>
      <c r="AZ588" s="238">
        <f t="shared" ref="AZ588" si="4403">+AZ584+AY588</f>
        <v>413</v>
      </c>
      <c r="BA588" s="238">
        <f t="shared" si="3892"/>
        <v>353</v>
      </c>
      <c r="BB588" s="130">
        <v>0</v>
      </c>
      <c r="BC588" s="27">
        <f t="shared" ref="BC588" si="4404">+BC584+BB588</f>
        <v>964</v>
      </c>
      <c r="BD588" s="238">
        <f t="shared" si="3894"/>
        <v>388</v>
      </c>
      <c r="BE588" s="229">
        <f t="shared" ref="BE588" si="4405">+Z588</f>
        <v>44412</v>
      </c>
      <c r="BF588" s="132">
        <f t="shared" ref="BF588" si="4406">+B588</f>
        <v>23</v>
      </c>
      <c r="BG588" s="132">
        <f t="shared" ref="BG588" si="4407">+BI588</f>
        <v>7552</v>
      </c>
      <c r="BH588" s="229">
        <f t="shared" ref="BH588" si="4408">+A588</f>
        <v>44412</v>
      </c>
      <c r="BI588" s="132">
        <f t="shared" ref="BI588" si="4409">+C588</f>
        <v>7552</v>
      </c>
      <c r="BJ588" s="1">
        <f t="shared" ref="BJ588" si="4410">+BE588</f>
        <v>44412</v>
      </c>
      <c r="BK588">
        <f t="shared" si="3453"/>
        <v>32</v>
      </c>
      <c r="BL588">
        <f t="shared" ref="BL588" si="4411">+M588</f>
        <v>22</v>
      </c>
      <c r="BM588">
        <f t="shared" si="3400"/>
        <v>54</v>
      </c>
      <c r="BN588" s="1">
        <f t="shared" si="3401"/>
        <v>44412</v>
      </c>
      <c r="BO588">
        <f t="shared" si="3895"/>
        <v>10707</v>
      </c>
      <c r="BP588">
        <f t="shared" si="3896"/>
        <v>6080</v>
      </c>
      <c r="BQ588" s="179">
        <f t="shared" si="3279"/>
        <v>44412</v>
      </c>
      <c r="BR588">
        <f t="shared" si="3280"/>
        <v>11996</v>
      </c>
      <c r="BS588">
        <f t="shared" si="3281"/>
        <v>11721</v>
      </c>
      <c r="BT588">
        <f t="shared" si="3282"/>
        <v>212</v>
      </c>
      <c r="BU588">
        <v>15</v>
      </c>
      <c r="BV588">
        <f t="shared" si="3976"/>
        <v>2</v>
      </c>
      <c r="BW588">
        <f t="shared" ref="BW588" si="4412">+BW584+BV588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13"/>
        <v>44412</v>
      </c>
      <c r="CL588" s="282">
        <f t="shared" si="4014"/>
        <v>2</v>
      </c>
      <c r="CM588" s="1">
        <f t="shared" si="4015"/>
        <v>44412</v>
      </c>
      <c r="CN588" s="283">
        <f t="shared" si="4016"/>
        <v>0</v>
      </c>
      <c r="CO588" s="179">
        <f t="shared" si="4220"/>
        <v>44412</v>
      </c>
      <c r="CP588">
        <f t="shared" si="4221"/>
        <v>21</v>
      </c>
      <c r="CQ588">
        <f t="shared" si="4222"/>
        <v>0</v>
      </c>
      <c r="CR588">
        <f t="shared" si="4223"/>
        <v>28</v>
      </c>
    </row>
    <row r="589" spans="1:96" ht="18" customHeight="1" x14ac:dyDescent="0.55000000000000004">
      <c r="A589" s="179">
        <v>44413</v>
      </c>
      <c r="B589" s="240">
        <v>44</v>
      </c>
      <c r="C589" s="154">
        <f t="shared" ref="C589" si="4413">+B589+C588</f>
        <v>7596</v>
      </c>
      <c r="D589" s="154">
        <f t="shared" ref="D589" si="441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415">+A589</f>
        <v>44413</v>
      </c>
      <c r="AA589" s="230">
        <f t="shared" ref="AA589" si="4416">+AF589+AL589+AR589</f>
        <v>27818</v>
      </c>
      <c r="AB589" s="230">
        <f t="shared" ref="AB589" si="4417">+AH589+AN589+AT589</f>
        <v>24778</v>
      </c>
      <c r="AC589" s="231">
        <f t="shared" ref="AC589" si="4418">+AJ589+AP589+AV589</f>
        <v>1003</v>
      </c>
      <c r="AD589" s="183">
        <f t="shared" ref="AD589" si="4419">+AF589-AF588</f>
        <v>6</v>
      </c>
      <c r="AE589" s="243">
        <f t="shared" ref="AE589" si="4420">+AE588+AD589</f>
        <v>10797</v>
      </c>
      <c r="AF589" s="155">
        <v>12002</v>
      </c>
      <c r="AG589" s="184">
        <f t="shared" ref="AG589" si="4421">+AH589-AH588</f>
        <v>0</v>
      </c>
      <c r="AH589" s="155">
        <v>11721</v>
      </c>
      <c r="AI589" s="184">
        <f t="shared" ref="AI589" si="4422">+AJ589-AJ588</f>
        <v>0</v>
      </c>
      <c r="AJ589" s="185">
        <v>212</v>
      </c>
      <c r="AK589" s="186">
        <f t="shared" ref="AK589" si="4423">+AL589-AL588</f>
        <v>0</v>
      </c>
      <c r="AL589" s="155">
        <v>63</v>
      </c>
      <c r="AM589" s="184">
        <f t="shared" ref="AM589" si="4424">+AN589-AN588</f>
        <v>2</v>
      </c>
      <c r="AN589" s="155">
        <v>56</v>
      </c>
      <c r="AO589" s="184">
        <f t="shared" ref="AO589" si="4425">+AP589-AP588</f>
        <v>0</v>
      </c>
      <c r="AP589" s="187">
        <v>0</v>
      </c>
      <c r="AQ589" s="186">
        <f t="shared" ref="AQ589" si="4426">+AR589-AR588</f>
        <v>11</v>
      </c>
      <c r="AR589" s="155">
        <v>15753</v>
      </c>
      <c r="AS589" s="184">
        <f t="shared" ref="AS589" si="4427">+AT589-AT588</f>
        <v>44</v>
      </c>
      <c r="AT589" s="155">
        <v>13001</v>
      </c>
      <c r="AU589" s="184">
        <f t="shared" ref="AU589" si="4428">+AV589-AV588</f>
        <v>0</v>
      </c>
      <c r="AV589" s="188">
        <v>791</v>
      </c>
      <c r="AW589" s="238">
        <f t="shared" si="3739"/>
        <v>428</v>
      </c>
      <c r="AX589" s="237">
        <f t="shared" ref="AX589" si="4429">+A589</f>
        <v>44413</v>
      </c>
      <c r="AY589" s="6">
        <v>0</v>
      </c>
      <c r="AZ589" s="238">
        <f t="shared" ref="AZ589" si="4430">+AZ585+AY589</f>
        <v>413</v>
      </c>
      <c r="BA589" s="238">
        <f t="shared" si="3892"/>
        <v>354</v>
      </c>
      <c r="BB589" s="130">
        <v>0</v>
      </c>
      <c r="BC589" s="27">
        <f t="shared" ref="BC589" si="4431">+BC585+BB589</f>
        <v>964</v>
      </c>
      <c r="BD589" s="238">
        <f t="shared" si="3894"/>
        <v>389</v>
      </c>
      <c r="BE589" s="229">
        <f t="shared" ref="BE589" si="4432">+Z589</f>
        <v>44413</v>
      </c>
      <c r="BF589" s="132">
        <f t="shared" ref="BF589" si="4433">+B589</f>
        <v>44</v>
      </c>
      <c r="BG589" s="132">
        <f t="shared" ref="BG589" si="4434">+BI589</f>
        <v>7596</v>
      </c>
      <c r="BH589" s="229">
        <f t="shared" ref="BH589" si="4435">+A589</f>
        <v>44413</v>
      </c>
      <c r="BI589" s="132">
        <f t="shared" ref="BI589" si="4436">+C589</f>
        <v>7596</v>
      </c>
      <c r="BJ589" s="1">
        <f t="shared" ref="BJ589" si="4437">+BE589</f>
        <v>44413</v>
      </c>
      <c r="BK589">
        <f t="shared" si="3453"/>
        <v>21</v>
      </c>
      <c r="BL589">
        <f t="shared" ref="BL589" si="4438">+M589</f>
        <v>37</v>
      </c>
      <c r="BM589">
        <f t="shared" si="3400"/>
        <v>58</v>
      </c>
      <c r="BN589" s="1">
        <f t="shared" si="3401"/>
        <v>44413</v>
      </c>
      <c r="BO589">
        <f t="shared" si="3895"/>
        <v>10750</v>
      </c>
      <c r="BP589">
        <f t="shared" si="3896"/>
        <v>6115</v>
      </c>
      <c r="BQ589" s="179">
        <f t="shared" si="3279"/>
        <v>44413</v>
      </c>
      <c r="BR589">
        <f t="shared" si="3280"/>
        <v>12002</v>
      </c>
      <c r="BS589">
        <f t="shared" si="3281"/>
        <v>11721</v>
      </c>
      <c r="BT589">
        <f t="shared" si="3282"/>
        <v>212</v>
      </c>
      <c r="BU589">
        <v>15</v>
      </c>
      <c r="BV589">
        <f t="shared" si="3976"/>
        <v>6</v>
      </c>
      <c r="BW589">
        <f t="shared" ref="BW589" si="4439">+BW585+BV589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13"/>
        <v>44413</v>
      </c>
      <c r="CL589" s="282">
        <f t="shared" si="4014"/>
        <v>6</v>
      </c>
      <c r="CM589" s="1">
        <f t="shared" si="4015"/>
        <v>44413</v>
      </c>
      <c r="CN589" s="283">
        <f t="shared" si="4016"/>
        <v>0</v>
      </c>
      <c r="CO589" s="179">
        <f t="shared" si="4220"/>
        <v>44413</v>
      </c>
      <c r="CP589">
        <f t="shared" si="4221"/>
        <v>11</v>
      </c>
      <c r="CQ589">
        <f t="shared" si="4222"/>
        <v>0</v>
      </c>
      <c r="CR589">
        <f t="shared" si="4223"/>
        <v>44</v>
      </c>
    </row>
    <row r="590" spans="1:96" ht="18" customHeight="1" x14ac:dyDescent="0.55000000000000004">
      <c r="A590" s="179">
        <v>44414</v>
      </c>
      <c r="B590" s="240">
        <v>32</v>
      </c>
      <c r="C590" s="154">
        <f t="shared" ref="C590" si="4440">+B590+C589</f>
        <v>7628</v>
      </c>
      <c r="D590" s="154">
        <f t="shared" ref="D590" si="4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42">+A590</f>
        <v>44414</v>
      </c>
      <c r="AA590" s="230">
        <f t="shared" ref="AA590" si="4443">+AF590+AL590+AR590</f>
        <v>27832</v>
      </c>
      <c r="AB590" s="230">
        <f t="shared" ref="AB590" si="4444">+AH590+AN590+AT590</f>
        <v>24799</v>
      </c>
      <c r="AC590" s="231">
        <f t="shared" ref="AC590" si="4445">+AJ590+AP590+AV590</f>
        <v>1006</v>
      </c>
      <c r="AD590" s="183">
        <f t="shared" ref="AD590" si="4446">+AF590-AF589</f>
        <v>2</v>
      </c>
      <c r="AE590" s="243">
        <f t="shared" ref="AE590" si="4447">+AE589+AD590</f>
        <v>10799</v>
      </c>
      <c r="AF590" s="155">
        <v>12004</v>
      </c>
      <c r="AG590" s="184">
        <f t="shared" ref="AG590" si="4448">+AH590-AH589</f>
        <v>3</v>
      </c>
      <c r="AH590" s="155">
        <v>11724</v>
      </c>
      <c r="AI590" s="184">
        <f t="shared" ref="AI590" si="4449">+AJ590-AJ589</f>
        <v>0</v>
      </c>
      <c r="AJ590" s="185">
        <v>212</v>
      </c>
      <c r="AK590" s="186">
        <f t="shared" ref="AK590" si="4450">+AL590-AL589</f>
        <v>0</v>
      </c>
      <c r="AL590" s="155">
        <v>63</v>
      </c>
      <c r="AM590" s="184">
        <f t="shared" ref="AM590" si="4451">+AN590-AN589</f>
        <v>1</v>
      </c>
      <c r="AN590" s="155">
        <v>57</v>
      </c>
      <c r="AO590" s="184">
        <f t="shared" ref="AO590" si="4452">+AP590-AP589</f>
        <v>0</v>
      </c>
      <c r="AP590" s="187">
        <v>0</v>
      </c>
      <c r="AQ590" s="186">
        <f t="shared" ref="AQ590" si="4453">+AR590-AR589</f>
        <v>12</v>
      </c>
      <c r="AR590" s="155">
        <v>15765</v>
      </c>
      <c r="AS590" s="184">
        <f t="shared" ref="AS590:AS591" si="4454">+AT590-AT589</f>
        <v>17</v>
      </c>
      <c r="AT590" s="155">
        <v>13018</v>
      </c>
      <c r="AU590" s="184">
        <f t="shared" ref="AU590" si="4455">+AV590-AV589</f>
        <v>3</v>
      </c>
      <c r="AV590" s="188">
        <v>794</v>
      </c>
      <c r="AW590" s="238">
        <f t="shared" si="3739"/>
        <v>429</v>
      </c>
      <c r="AX590" s="237">
        <f t="shared" ref="AX590" si="4456">+A590</f>
        <v>44414</v>
      </c>
      <c r="AY590" s="6">
        <v>0</v>
      </c>
      <c r="AZ590" s="238">
        <f t="shared" ref="AZ590" si="4457">+AZ586+AY590</f>
        <v>412</v>
      </c>
      <c r="BA590" s="238">
        <f t="shared" si="3892"/>
        <v>355</v>
      </c>
      <c r="BB590" s="130">
        <v>0</v>
      </c>
      <c r="BC590" s="27">
        <f t="shared" ref="BC590" si="4458">+BC586+BB590</f>
        <v>964</v>
      </c>
      <c r="BD590" s="238">
        <f t="shared" si="3894"/>
        <v>390</v>
      </c>
      <c r="BE590" s="229">
        <f t="shared" ref="BE590" si="4459">+Z590</f>
        <v>44414</v>
      </c>
      <c r="BF590" s="132">
        <f t="shared" ref="BF590" si="4460">+B590</f>
        <v>32</v>
      </c>
      <c r="BG590" s="132">
        <f t="shared" ref="BG590" si="4461">+BI590</f>
        <v>7628</v>
      </c>
      <c r="BH590" s="229">
        <f t="shared" ref="BH590" si="4462">+A590</f>
        <v>44414</v>
      </c>
      <c r="BI590" s="132">
        <f t="shared" ref="BI590" si="4463">+C590</f>
        <v>7628</v>
      </c>
      <c r="BJ590" s="1">
        <f t="shared" ref="BJ590" si="4464">+BE590</f>
        <v>44414</v>
      </c>
      <c r="BK590">
        <f t="shared" si="3453"/>
        <v>20</v>
      </c>
      <c r="BL590">
        <f t="shared" ref="BL590" si="4465">+M590</f>
        <v>12</v>
      </c>
      <c r="BM590">
        <f t="shared" si="3400"/>
        <v>32</v>
      </c>
      <c r="BN590" s="1">
        <f t="shared" si="3401"/>
        <v>44414</v>
      </c>
      <c r="BO590">
        <f t="shared" si="3895"/>
        <v>10734</v>
      </c>
      <c r="BP590">
        <f t="shared" si="3896"/>
        <v>6109</v>
      </c>
      <c r="BQ590" s="179">
        <f t="shared" si="3279"/>
        <v>44414</v>
      </c>
      <c r="BR590">
        <f t="shared" si="3280"/>
        <v>12004</v>
      </c>
      <c r="BS590">
        <f t="shared" si="3281"/>
        <v>11724</v>
      </c>
      <c r="BT590">
        <f t="shared" si="3282"/>
        <v>212</v>
      </c>
      <c r="BU590">
        <v>15</v>
      </c>
      <c r="BV590">
        <f t="shared" si="3976"/>
        <v>2</v>
      </c>
      <c r="BW590">
        <f t="shared" ref="BW590" si="4466">+BW586+BV590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13"/>
        <v>44414</v>
      </c>
      <c r="CL590" s="282">
        <f t="shared" si="4014"/>
        <v>2</v>
      </c>
      <c r="CM590" s="1">
        <f t="shared" si="4015"/>
        <v>44414</v>
      </c>
      <c r="CN590" s="283">
        <f t="shared" si="4016"/>
        <v>0</v>
      </c>
      <c r="CO590" s="179">
        <f t="shared" si="4220"/>
        <v>44414</v>
      </c>
      <c r="CP590">
        <f t="shared" si="4221"/>
        <v>12</v>
      </c>
      <c r="CQ590">
        <f t="shared" si="4222"/>
        <v>3</v>
      </c>
      <c r="CR590">
        <f t="shared" si="4223"/>
        <v>17</v>
      </c>
    </row>
    <row r="591" spans="1:96" ht="18" customHeight="1" x14ac:dyDescent="0.55000000000000004">
      <c r="A591" s="179">
        <v>44415</v>
      </c>
      <c r="B591" s="240">
        <v>15</v>
      </c>
      <c r="C591" s="154">
        <f t="shared" ref="C591" si="4467">+B591+C590</f>
        <v>7643</v>
      </c>
      <c r="D591" s="154">
        <f t="shared" ref="D591" si="446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69">+A591</f>
        <v>44415</v>
      </c>
      <c r="AA591" s="230">
        <f t="shared" ref="AA591" si="4470">+AF591+AL591+AR591</f>
        <v>27849</v>
      </c>
      <c r="AB591" s="230">
        <f t="shared" ref="AB591" si="4471">+AH591+AN591+AT591</f>
        <v>24835</v>
      </c>
      <c r="AC591" s="231">
        <f t="shared" ref="AC591" si="4472">+AJ591+AP591+AV591</f>
        <v>1018</v>
      </c>
      <c r="AD591" s="183">
        <f t="shared" ref="AD591" si="4473">+AF591-AF590</f>
        <v>7</v>
      </c>
      <c r="AE591" s="243">
        <f t="shared" ref="AE591" si="4474">+AE590+AD591</f>
        <v>10806</v>
      </c>
      <c r="AF591" s="155">
        <v>12011</v>
      </c>
      <c r="AG591" s="184">
        <f t="shared" ref="AG591" si="4475">+AH591-AH590</f>
        <v>1</v>
      </c>
      <c r="AH591" s="155">
        <v>11725</v>
      </c>
      <c r="AI591" s="184">
        <f t="shared" ref="AI591" si="4476">+AJ591-AJ590</f>
        <v>0</v>
      </c>
      <c r="AJ591" s="185">
        <v>212</v>
      </c>
      <c r="AK591" s="186">
        <f t="shared" ref="AK591" si="4477">+AL591-AL590</f>
        <v>0</v>
      </c>
      <c r="AL591" s="155">
        <v>63</v>
      </c>
      <c r="AM591" s="184">
        <f t="shared" ref="AM591" si="4478">+AN591-AN590</f>
        <v>0</v>
      </c>
      <c r="AN591" s="155">
        <v>57</v>
      </c>
      <c r="AO591" s="184">
        <f t="shared" ref="AO591" si="4479">+AP591-AP590</f>
        <v>0</v>
      </c>
      <c r="AP591" s="187">
        <v>0</v>
      </c>
      <c r="AQ591" s="186">
        <f t="shared" ref="AQ591" si="4480">+AR591-AR590</f>
        <v>10</v>
      </c>
      <c r="AR591" s="155">
        <v>15775</v>
      </c>
      <c r="AS591" s="184">
        <f t="shared" si="4454"/>
        <v>35</v>
      </c>
      <c r="AT591" s="155">
        <v>13053</v>
      </c>
      <c r="AU591" s="184">
        <f t="shared" ref="AU591" si="4481">+AV591-AV590</f>
        <v>12</v>
      </c>
      <c r="AV591" s="188">
        <v>806</v>
      </c>
      <c r="AW591" s="238">
        <f t="shared" si="3739"/>
        <v>430</v>
      </c>
      <c r="AX591" s="237">
        <f t="shared" ref="AX591" si="4482">+A591</f>
        <v>44415</v>
      </c>
      <c r="AY591" s="6">
        <v>0</v>
      </c>
      <c r="AZ591" s="238">
        <f t="shared" ref="AZ591" si="4483">+AZ587+AY591</f>
        <v>410</v>
      </c>
      <c r="BA591" s="238">
        <f t="shared" si="3892"/>
        <v>353</v>
      </c>
      <c r="BB591" s="130">
        <v>0</v>
      </c>
      <c r="BC591" s="27">
        <f t="shared" ref="BC591" si="4484">+BC587+BB591</f>
        <v>964</v>
      </c>
      <c r="BD591" s="238">
        <f t="shared" si="3894"/>
        <v>388</v>
      </c>
      <c r="BE591" s="229">
        <f t="shared" ref="BE591" si="4485">+Z591</f>
        <v>44415</v>
      </c>
      <c r="BF591" s="132">
        <f t="shared" ref="BF591" si="4486">+B591</f>
        <v>15</v>
      </c>
      <c r="BG591" s="132">
        <f t="shared" ref="BG591" si="4487">+BI591</f>
        <v>7643</v>
      </c>
      <c r="BH591" s="229">
        <f t="shared" ref="BH591" si="4488">+A591</f>
        <v>44415</v>
      </c>
      <c r="BI591" s="132">
        <f t="shared" ref="BI591" si="4489">+C591</f>
        <v>7643</v>
      </c>
      <c r="BJ591" s="1">
        <f t="shared" ref="BJ591" si="4490">+BE591</f>
        <v>44415</v>
      </c>
      <c r="BK591">
        <f t="shared" si="3453"/>
        <v>5</v>
      </c>
      <c r="BL591">
        <f t="shared" ref="BL591" si="4491">+M591</f>
        <v>25</v>
      </c>
      <c r="BM591">
        <f t="shared" si="3400"/>
        <v>30</v>
      </c>
      <c r="BN591" s="1">
        <f t="shared" si="3401"/>
        <v>44415</v>
      </c>
      <c r="BO591">
        <f t="shared" si="3895"/>
        <v>10677</v>
      </c>
      <c r="BP591">
        <f t="shared" si="3896"/>
        <v>6069</v>
      </c>
      <c r="BQ591" s="179">
        <f t="shared" si="3279"/>
        <v>44415</v>
      </c>
      <c r="BR591">
        <f t="shared" si="3280"/>
        <v>12011</v>
      </c>
      <c r="BS591">
        <f t="shared" si="3281"/>
        <v>11725</v>
      </c>
      <c r="BT591">
        <f t="shared" si="3282"/>
        <v>212</v>
      </c>
      <c r="BU591">
        <v>15</v>
      </c>
      <c r="BV591">
        <f t="shared" si="3976"/>
        <v>7</v>
      </c>
      <c r="BW591">
        <f t="shared" ref="BW591" si="4492">+BW587+BV591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13"/>
        <v>44415</v>
      </c>
      <c r="CL591" s="282">
        <f t="shared" si="4014"/>
        <v>7</v>
      </c>
      <c r="CM591" s="1">
        <f t="shared" si="4015"/>
        <v>44415</v>
      </c>
      <c r="CN591" s="283">
        <f t="shared" si="4016"/>
        <v>0</v>
      </c>
      <c r="CO591" s="179">
        <f t="shared" si="4220"/>
        <v>44415</v>
      </c>
      <c r="CP591">
        <f t="shared" si="4221"/>
        <v>10</v>
      </c>
      <c r="CQ591">
        <f t="shared" si="4222"/>
        <v>12</v>
      </c>
      <c r="CR591">
        <f t="shared" si="4223"/>
        <v>35</v>
      </c>
    </row>
    <row r="592" spans="1:96" ht="18" customHeight="1" x14ac:dyDescent="0.55000000000000004">
      <c r="A592" s="179">
        <v>44416</v>
      </c>
      <c r="B592" s="240">
        <v>31</v>
      </c>
      <c r="C592" s="154">
        <f t="shared" ref="C592" si="4493">+B592+C591</f>
        <v>7674</v>
      </c>
      <c r="D592" s="154">
        <f t="shared" ref="D592" si="449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95">+A592</f>
        <v>44416</v>
      </c>
      <c r="AA592" s="230">
        <f t="shared" ref="AA592" si="4496">+AF592+AL592+AR592</f>
        <v>27858</v>
      </c>
      <c r="AB592" s="230">
        <f t="shared" ref="AB592" si="4497">+AH592+AN592+AT592</f>
        <v>24848</v>
      </c>
      <c r="AC592" s="231">
        <f t="shared" ref="AC592" si="4498">+AJ592+AP592+AV592</f>
        <v>1021</v>
      </c>
      <c r="AD592" s="183">
        <f t="shared" ref="AD592" si="4499">+AF592-AF591</f>
        <v>2</v>
      </c>
      <c r="AE592" s="243">
        <f t="shared" ref="AE592" si="4500">+AE591+AD592</f>
        <v>10808</v>
      </c>
      <c r="AF592" s="155">
        <v>12013</v>
      </c>
      <c r="AG592" s="184">
        <f t="shared" ref="AG592" si="4501">+AH592-AH591</f>
        <v>0</v>
      </c>
      <c r="AH592" s="155">
        <v>11725</v>
      </c>
      <c r="AI592" s="184">
        <f t="shared" ref="AI592" si="4502">+AJ592-AJ591</f>
        <v>0</v>
      </c>
      <c r="AJ592" s="185">
        <v>212</v>
      </c>
      <c r="AK592" s="186">
        <f t="shared" ref="AK592" si="4503">+AL592-AL591</f>
        <v>0</v>
      </c>
      <c r="AL592" s="155">
        <v>63</v>
      </c>
      <c r="AM592" s="184">
        <f t="shared" ref="AM592" si="4504">+AN592-AN591</f>
        <v>0</v>
      </c>
      <c r="AN592" s="155">
        <v>57</v>
      </c>
      <c r="AO592" s="184">
        <f t="shared" ref="AO592" si="4505">+AP592-AP591</f>
        <v>0</v>
      </c>
      <c r="AP592" s="187">
        <v>0</v>
      </c>
      <c r="AQ592" s="186">
        <f t="shared" ref="AQ592" si="4506">+AR592-AR591</f>
        <v>7</v>
      </c>
      <c r="AR592" s="155">
        <v>15782</v>
      </c>
      <c r="AS592" s="184">
        <f t="shared" ref="AS592" si="4507">+AT592-AT591</f>
        <v>13</v>
      </c>
      <c r="AT592" s="155">
        <v>13066</v>
      </c>
      <c r="AU592" s="184">
        <f t="shared" ref="AU592" si="4508">+AV592-AV591</f>
        <v>3</v>
      </c>
      <c r="AV592" s="188">
        <v>809</v>
      </c>
      <c r="AW592" s="238">
        <f t="shared" si="3739"/>
        <v>431</v>
      </c>
      <c r="AX592" s="237">
        <f t="shared" ref="AX592" si="4509">+A592</f>
        <v>44416</v>
      </c>
      <c r="AY592" s="6">
        <v>0</v>
      </c>
      <c r="AZ592" s="238">
        <f t="shared" ref="AZ592" si="4510">+AZ588+AY592</f>
        <v>413</v>
      </c>
      <c r="BA592" s="238">
        <f t="shared" si="3892"/>
        <v>354</v>
      </c>
      <c r="BB592" s="130">
        <v>0</v>
      </c>
      <c r="BC592" s="27">
        <f t="shared" ref="BC592" si="4511">+BC588+BB592</f>
        <v>964</v>
      </c>
      <c r="BD592" s="238">
        <f t="shared" si="3894"/>
        <v>389</v>
      </c>
      <c r="BE592" s="229">
        <f t="shared" ref="BE592" si="4512">+Z592</f>
        <v>44416</v>
      </c>
      <c r="BF592" s="132">
        <f t="shared" ref="BF592" si="4513">+B592</f>
        <v>31</v>
      </c>
      <c r="BG592" s="132">
        <f t="shared" ref="BG592" si="4514">+BI592</f>
        <v>7674</v>
      </c>
      <c r="BH592" s="229">
        <f t="shared" ref="BH592" si="4515">+A592</f>
        <v>44416</v>
      </c>
      <c r="BI592" s="132">
        <f t="shared" ref="BI592" si="4516">+C592</f>
        <v>7674</v>
      </c>
      <c r="BJ592" s="1">
        <f t="shared" ref="BJ592" si="4517">+BE592</f>
        <v>44416</v>
      </c>
      <c r="BK592">
        <f t="shared" si="3453"/>
        <v>8</v>
      </c>
      <c r="BL592">
        <f t="shared" ref="BL592" si="4518">+M592</f>
        <v>31</v>
      </c>
      <c r="BM592">
        <f t="shared" si="3400"/>
        <v>39</v>
      </c>
      <c r="BN592" s="1">
        <f t="shared" si="3401"/>
        <v>44416</v>
      </c>
      <c r="BO592">
        <f t="shared" si="3895"/>
        <v>10746</v>
      </c>
      <c r="BP592">
        <f t="shared" si="3896"/>
        <v>6111</v>
      </c>
      <c r="BQ592" s="179">
        <f t="shared" si="3279"/>
        <v>44416</v>
      </c>
      <c r="BR592">
        <f t="shared" si="3280"/>
        <v>12013</v>
      </c>
      <c r="BS592">
        <f t="shared" si="3281"/>
        <v>11725</v>
      </c>
      <c r="BT592">
        <f t="shared" si="3282"/>
        <v>212</v>
      </c>
      <c r="BU592">
        <v>15</v>
      </c>
      <c r="BV592">
        <f t="shared" si="3976"/>
        <v>2</v>
      </c>
      <c r="BW592">
        <f t="shared" ref="BW592" si="451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13"/>
        <v>44416</v>
      </c>
      <c r="CL592" s="282">
        <f t="shared" si="4014"/>
        <v>2</v>
      </c>
      <c r="CM592" s="1">
        <f t="shared" si="4015"/>
        <v>44416</v>
      </c>
      <c r="CN592" s="283">
        <f t="shared" si="4016"/>
        <v>0</v>
      </c>
      <c r="CO592" s="179">
        <f t="shared" si="4220"/>
        <v>44416</v>
      </c>
      <c r="CP592">
        <f t="shared" si="4221"/>
        <v>7</v>
      </c>
      <c r="CQ592">
        <f t="shared" si="4222"/>
        <v>3</v>
      </c>
      <c r="CR592">
        <f t="shared" si="4223"/>
        <v>13</v>
      </c>
    </row>
    <row r="593" spans="1:96" ht="18" customHeight="1" x14ac:dyDescent="0.55000000000000004">
      <c r="A593" s="179">
        <v>44417</v>
      </c>
      <c r="B593" s="240">
        <v>35</v>
      </c>
      <c r="C593" s="154">
        <f t="shared" ref="C593" si="4520">+B593+C592</f>
        <v>7709</v>
      </c>
      <c r="D593" s="154">
        <f t="shared" ref="D593" si="452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522">+A593</f>
        <v>44417</v>
      </c>
      <c r="AA593" s="230">
        <f t="shared" ref="AA593" si="4523">+AF593+AL593+AR593</f>
        <v>27868</v>
      </c>
      <c r="AB593" s="230">
        <f t="shared" ref="AB593" si="4524">+AH593+AN593+AT593</f>
        <v>24878</v>
      </c>
      <c r="AC593" s="231">
        <f t="shared" ref="AC593" si="4525">+AJ593+AP593+AV593</f>
        <v>1025</v>
      </c>
      <c r="AD593" s="183">
        <f t="shared" ref="AD593" si="4526">+AF593-AF592</f>
        <v>2</v>
      </c>
      <c r="AE593" s="243">
        <f t="shared" ref="AE593" si="4527">+AE592+AD593</f>
        <v>10810</v>
      </c>
      <c r="AF593" s="155">
        <v>12015</v>
      </c>
      <c r="AG593" s="184">
        <f t="shared" ref="AG593:AG594" si="4528">+AH593-AH592</f>
        <v>0</v>
      </c>
      <c r="AH593" s="155">
        <v>11725</v>
      </c>
      <c r="AI593" s="184">
        <f t="shared" ref="AI593" si="4529">+AJ593-AJ592</f>
        <v>0</v>
      </c>
      <c r="AJ593" s="185">
        <v>212</v>
      </c>
      <c r="AK593" s="186">
        <f t="shared" ref="AK593" si="4530">+AL593-AL592</f>
        <v>0</v>
      </c>
      <c r="AL593" s="155">
        <v>63</v>
      </c>
      <c r="AM593" s="184">
        <f t="shared" ref="AM593" si="4531">+AN593-AN592</f>
        <v>0</v>
      </c>
      <c r="AN593" s="155">
        <v>57</v>
      </c>
      <c r="AO593" s="184">
        <f t="shared" ref="AO593" si="4532">+AP593-AP592</f>
        <v>0</v>
      </c>
      <c r="AP593" s="187">
        <v>0</v>
      </c>
      <c r="AQ593" s="186">
        <f t="shared" ref="AQ593" si="4533">+AR593-AR592</f>
        <v>8</v>
      </c>
      <c r="AR593" s="155">
        <v>15790</v>
      </c>
      <c r="AS593" s="184">
        <f t="shared" ref="AS593:AS594" si="4534">+AT593-AT592</f>
        <v>30</v>
      </c>
      <c r="AT593" s="155">
        <v>13096</v>
      </c>
      <c r="AU593" s="184">
        <f t="shared" ref="AU593" si="4535">+AV593-AV592</f>
        <v>4</v>
      </c>
      <c r="AV593" s="188">
        <v>813</v>
      </c>
      <c r="AW593" s="238">
        <f t="shared" si="3739"/>
        <v>432</v>
      </c>
      <c r="AX593" s="237">
        <f t="shared" ref="AX593" si="4536">+A593</f>
        <v>44417</v>
      </c>
      <c r="AY593" s="6">
        <v>0</v>
      </c>
      <c r="AZ593" s="238">
        <f t="shared" ref="AZ593" si="4537">+AZ589+AY593</f>
        <v>413</v>
      </c>
      <c r="BA593" s="238">
        <f t="shared" si="3892"/>
        <v>355</v>
      </c>
      <c r="BB593" s="130">
        <v>0</v>
      </c>
      <c r="BC593" s="27">
        <f t="shared" ref="BC593" si="4538">+BC589+BB593</f>
        <v>964</v>
      </c>
      <c r="BD593" s="238">
        <f t="shared" si="3894"/>
        <v>390</v>
      </c>
      <c r="BE593" s="229">
        <f t="shared" ref="BE593" si="4539">+Z593</f>
        <v>44417</v>
      </c>
      <c r="BF593" s="132">
        <f t="shared" ref="BF593" si="4540">+B593</f>
        <v>35</v>
      </c>
      <c r="BG593" s="132">
        <f t="shared" ref="BG593" si="4541">+BI593</f>
        <v>7709</v>
      </c>
      <c r="BH593" s="229">
        <f t="shared" ref="BH593" si="4542">+A593</f>
        <v>44417</v>
      </c>
      <c r="BI593" s="132">
        <f t="shared" ref="BI593" si="4543">+C593</f>
        <v>7709</v>
      </c>
      <c r="BJ593" s="1">
        <f t="shared" ref="BJ593" si="4544">+BE593</f>
        <v>44417</v>
      </c>
      <c r="BK593">
        <f t="shared" si="3453"/>
        <v>20</v>
      </c>
      <c r="BL593">
        <f t="shared" ref="BL593" si="4545">+M593</f>
        <v>18</v>
      </c>
      <c r="BM593">
        <f t="shared" si="3400"/>
        <v>38</v>
      </c>
      <c r="BN593" s="1">
        <f t="shared" si="3401"/>
        <v>44417</v>
      </c>
      <c r="BO593">
        <f t="shared" si="3895"/>
        <v>10788</v>
      </c>
      <c r="BP593">
        <f t="shared" si="3896"/>
        <v>6133</v>
      </c>
      <c r="BQ593" s="179">
        <f t="shared" si="3279"/>
        <v>44417</v>
      </c>
      <c r="BR593">
        <f t="shared" si="3280"/>
        <v>12015</v>
      </c>
      <c r="BS593">
        <f t="shared" si="3281"/>
        <v>11725</v>
      </c>
      <c r="BT593">
        <f t="shared" si="3282"/>
        <v>212</v>
      </c>
      <c r="BU593">
        <v>15</v>
      </c>
      <c r="BV593">
        <f t="shared" si="3976"/>
        <v>2</v>
      </c>
      <c r="BW593">
        <f t="shared" ref="BW593" si="4546">+BW589+BV593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13"/>
        <v>44417</v>
      </c>
      <c r="CL593" s="282">
        <f t="shared" si="4014"/>
        <v>2</v>
      </c>
      <c r="CM593" s="1">
        <f t="shared" si="4015"/>
        <v>44417</v>
      </c>
      <c r="CN593" s="283">
        <f t="shared" si="4016"/>
        <v>0</v>
      </c>
      <c r="CO593" s="179">
        <f t="shared" si="4220"/>
        <v>44417</v>
      </c>
      <c r="CP593">
        <f t="shared" si="4221"/>
        <v>8</v>
      </c>
      <c r="CQ593">
        <f t="shared" si="4222"/>
        <v>4</v>
      </c>
      <c r="CR593">
        <f t="shared" si="4223"/>
        <v>30</v>
      </c>
    </row>
    <row r="594" spans="1:96" ht="18" customHeight="1" x14ac:dyDescent="0.55000000000000004">
      <c r="A594" s="179">
        <v>44418</v>
      </c>
      <c r="B594" s="240">
        <v>28</v>
      </c>
      <c r="C594" s="154">
        <f t="shared" ref="C594" si="4547">+B594+C593</f>
        <v>7737</v>
      </c>
      <c r="D594" s="154">
        <f t="shared" ref="D594" si="4548">+C594-F594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49">+A594</f>
        <v>44418</v>
      </c>
      <c r="AA594" s="230">
        <f t="shared" ref="AA594" si="4550">+AF594+AL594+AR594</f>
        <v>27880</v>
      </c>
      <c r="AB594" s="230">
        <f t="shared" ref="AB594" si="4551">+AH594+AN594+AT594</f>
        <v>24888</v>
      </c>
      <c r="AC594" s="231">
        <f t="shared" ref="AC594" si="4552">+AJ594+AP594+AV594</f>
        <v>1026</v>
      </c>
      <c r="AD594" s="183">
        <f t="shared" ref="AD594" si="4553">+AF594-AF593</f>
        <v>4</v>
      </c>
      <c r="AE594" s="243">
        <f t="shared" ref="AE594" si="4554">+AE593+AD594</f>
        <v>10814</v>
      </c>
      <c r="AF594" s="155">
        <v>12019</v>
      </c>
      <c r="AG594" s="184">
        <f t="shared" si="4528"/>
        <v>3</v>
      </c>
      <c r="AH594" s="155">
        <v>11728</v>
      </c>
      <c r="AI594" s="184">
        <f t="shared" ref="AI594" si="4555">+AJ594-AJ593</f>
        <v>0</v>
      </c>
      <c r="AJ594" s="185">
        <v>212</v>
      </c>
      <c r="AK594" s="186">
        <f t="shared" ref="AK594" si="4556">+AL594-AL593</f>
        <v>0</v>
      </c>
      <c r="AL594" s="155">
        <v>63</v>
      </c>
      <c r="AM594" s="184">
        <f t="shared" ref="AM594" si="4557">+AN594-AN593</f>
        <v>0</v>
      </c>
      <c r="AN594" s="155">
        <v>57</v>
      </c>
      <c r="AO594" s="184">
        <f t="shared" ref="AO594" si="4558">+AP594-AP593</f>
        <v>0</v>
      </c>
      <c r="AP594" s="187">
        <v>0</v>
      </c>
      <c r="AQ594" s="186">
        <f t="shared" ref="AQ594" si="4559">+AR594-AR593</f>
        <v>8</v>
      </c>
      <c r="AR594" s="155">
        <v>15798</v>
      </c>
      <c r="AS594" s="184">
        <f t="shared" si="4534"/>
        <v>7</v>
      </c>
      <c r="AT594" s="155">
        <v>13103</v>
      </c>
      <c r="AU594" s="184">
        <f t="shared" ref="AU594" si="4560">+AV594-AV593</f>
        <v>1</v>
      </c>
      <c r="AV594" s="188">
        <v>814</v>
      </c>
      <c r="AW594" s="238">
        <f t="shared" si="3739"/>
        <v>433</v>
      </c>
      <c r="AX594" s="237">
        <f t="shared" ref="AX594" si="4561">+A594</f>
        <v>44418</v>
      </c>
      <c r="AY594" s="6">
        <v>1</v>
      </c>
      <c r="AZ594" s="238">
        <f t="shared" ref="AZ594" si="4562">+AZ590+AY594</f>
        <v>413</v>
      </c>
      <c r="BA594" s="238">
        <f t="shared" si="3892"/>
        <v>356</v>
      </c>
      <c r="BB594" s="130">
        <v>0</v>
      </c>
      <c r="BC594" s="27">
        <f t="shared" ref="BC594" si="4563">+BC590+BB594</f>
        <v>964</v>
      </c>
      <c r="BD594" s="238">
        <f t="shared" si="3894"/>
        <v>391</v>
      </c>
      <c r="BE594" s="229">
        <f t="shared" ref="BE594" si="4564">+Z594</f>
        <v>44418</v>
      </c>
      <c r="BF594" s="132">
        <f t="shared" ref="BF594" si="4565">+B594</f>
        <v>28</v>
      </c>
      <c r="BG594" s="132">
        <f t="shared" ref="BG594" si="4566">+BI594</f>
        <v>7737</v>
      </c>
      <c r="BH594" s="229">
        <f t="shared" ref="BH594" si="4567">+A594</f>
        <v>44418</v>
      </c>
      <c r="BI594" s="132">
        <f t="shared" ref="BI594" si="4568">+C594</f>
        <v>7737</v>
      </c>
      <c r="BJ594" s="1">
        <f t="shared" ref="BJ594" si="4569">+BE594</f>
        <v>44418</v>
      </c>
      <c r="BK594">
        <f t="shared" si="3453"/>
        <v>7</v>
      </c>
      <c r="BL594">
        <f t="shared" ref="BL594" si="4570">+M594</f>
        <v>23</v>
      </c>
      <c r="BM594">
        <f t="shared" si="3400"/>
        <v>30</v>
      </c>
      <c r="BN594" s="1">
        <f t="shared" si="3401"/>
        <v>44418</v>
      </c>
      <c r="BO594">
        <f t="shared" si="3895"/>
        <v>10764</v>
      </c>
      <c r="BP594">
        <f t="shared" si="3896"/>
        <v>6132</v>
      </c>
      <c r="BQ594" s="179">
        <f t="shared" si="3279"/>
        <v>44418</v>
      </c>
      <c r="BR594">
        <f t="shared" si="3280"/>
        <v>12019</v>
      </c>
      <c r="BS594">
        <f t="shared" si="3281"/>
        <v>11728</v>
      </c>
      <c r="BT594">
        <f t="shared" si="3282"/>
        <v>212</v>
      </c>
      <c r="BU594">
        <v>15</v>
      </c>
      <c r="BV594">
        <f t="shared" si="3976"/>
        <v>4</v>
      </c>
      <c r="BW594">
        <f t="shared" ref="BW594" si="4571">+BW590+BV594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13"/>
        <v>44418</v>
      </c>
      <c r="CL594" s="282">
        <f t="shared" si="4014"/>
        <v>4</v>
      </c>
      <c r="CM594" s="1">
        <f t="shared" si="4015"/>
        <v>44418</v>
      </c>
      <c r="CN594" s="283">
        <f t="shared" si="4016"/>
        <v>0</v>
      </c>
      <c r="CO594" s="179">
        <f t="shared" si="4220"/>
        <v>44418</v>
      </c>
      <c r="CP594">
        <f t="shared" si="4221"/>
        <v>8</v>
      </c>
      <c r="CQ594">
        <f t="shared" si="4222"/>
        <v>1</v>
      </c>
      <c r="CR594">
        <f t="shared" si="4223"/>
        <v>7</v>
      </c>
    </row>
    <row r="595" spans="1:96" ht="18" customHeight="1" x14ac:dyDescent="0.55000000000000004">
      <c r="A595" s="179">
        <v>44419</v>
      </c>
      <c r="B595" s="240">
        <v>20</v>
      </c>
      <c r="C595" s="154">
        <f t="shared" ref="C595" si="4572">+B595+C594</f>
        <v>7757</v>
      </c>
      <c r="D595" s="154">
        <f t="shared" ref="D595" si="4573">+C595-F595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74">+A595</f>
        <v>44419</v>
      </c>
      <c r="AA595" s="230">
        <f t="shared" ref="AA595" si="4575">+AF595+AL595+AR595</f>
        <v>27897</v>
      </c>
      <c r="AB595" s="230">
        <f t="shared" ref="AB595" si="4576">+AH595+AN595+AT595</f>
        <v>24899</v>
      </c>
      <c r="AC595" s="231">
        <f t="shared" ref="AC595" si="4577">+AJ595+AP595+AV595</f>
        <v>1028</v>
      </c>
      <c r="AD595" s="183">
        <f t="shared" ref="AD595" si="4578">+AF595-AF594</f>
        <v>1</v>
      </c>
      <c r="AE595" s="243">
        <f t="shared" ref="AE595" si="4579">+AE594+AD595</f>
        <v>10815</v>
      </c>
      <c r="AF595" s="155">
        <v>12020</v>
      </c>
      <c r="AG595" s="184">
        <f t="shared" ref="AG595" si="4580">+AH595-AH594</f>
        <v>3</v>
      </c>
      <c r="AH595" s="155">
        <v>11731</v>
      </c>
      <c r="AI595" s="184">
        <f t="shared" ref="AI595" si="4581">+AJ595-AJ594</f>
        <v>0</v>
      </c>
      <c r="AJ595" s="185">
        <v>212</v>
      </c>
      <c r="AK595" s="186">
        <f t="shared" ref="AK595" si="4582">+AL595-AL594</f>
        <v>0</v>
      </c>
      <c r="AL595" s="155">
        <v>63</v>
      </c>
      <c r="AM595" s="184">
        <f t="shared" ref="AM595" si="4583">+AN595-AN594</f>
        <v>0</v>
      </c>
      <c r="AN595" s="155">
        <v>57</v>
      </c>
      <c r="AO595" s="184">
        <f t="shared" ref="AO595" si="4584">+AP595-AP594</f>
        <v>0</v>
      </c>
      <c r="AP595" s="187">
        <v>0</v>
      </c>
      <c r="AQ595" s="186">
        <f t="shared" ref="AQ595" si="4585">+AR595-AR594</f>
        <v>16</v>
      </c>
      <c r="AR595" s="155">
        <v>15814</v>
      </c>
      <c r="AS595" s="184">
        <f t="shared" ref="AS595" si="4586">+AT595-AT594</f>
        <v>8</v>
      </c>
      <c r="AT595" s="155">
        <v>13111</v>
      </c>
      <c r="AU595" s="184">
        <f t="shared" ref="AU595" si="4587">+AV595-AV594</f>
        <v>2</v>
      </c>
      <c r="AV595" s="188">
        <v>816</v>
      </c>
      <c r="AW595" s="238">
        <f t="shared" si="3739"/>
        <v>434</v>
      </c>
      <c r="AX595" s="237">
        <f t="shared" ref="AX595" si="4588">+A595</f>
        <v>44419</v>
      </c>
      <c r="AY595" s="6">
        <v>0</v>
      </c>
      <c r="AZ595" s="238">
        <f t="shared" ref="AZ595" si="4589">+AZ591+AY595</f>
        <v>410</v>
      </c>
      <c r="BA595" s="238">
        <f t="shared" si="3892"/>
        <v>354</v>
      </c>
      <c r="BB595" s="130">
        <v>0</v>
      </c>
      <c r="BC595" s="27">
        <f t="shared" ref="BC595" si="4590">+BC591+BB595</f>
        <v>964</v>
      </c>
      <c r="BD595" s="238">
        <f t="shared" si="3894"/>
        <v>389</v>
      </c>
      <c r="BE595" s="229">
        <f t="shared" ref="BE595" si="4591">+Z595</f>
        <v>44419</v>
      </c>
      <c r="BF595" s="132">
        <f t="shared" ref="BF595" si="4592">+B595</f>
        <v>20</v>
      </c>
      <c r="BG595" s="132">
        <f t="shared" ref="BG595" si="4593">+BI595</f>
        <v>7757</v>
      </c>
      <c r="BH595" s="229">
        <f t="shared" ref="BH595" si="4594">+A595</f>
        <v>44419</v>
      </c>
      <c r="BI595" s="132">
        <f t="shared" ref="BI595" si="4595">+C595</f>
        <v>7757</v>
      </c>
      <c r="BJ595" s="1">
        <f t="shared" ref="BJ595" si="4596">+BE595</f>
        <v>44419</v>
      </c>
      <c r="BK595">
        <f t="shared" si="3453"/>
        <v>11</v>
      </c>
      <c r="BL595">
        <f t="shared" ref="BL595" si="4597">+M595</f>
        <v>27</v>
      </c>
      <c r="BM595">
        <f t="shared" si="3400"/>
        <v>38</v>
      </c>
      <c r="BN595" s="1">
        <f t="shared" si="3401"/>
        <v>44419</v>
      </c>
      <c r="BO595">
        <f t="shared" si="3895"/>
        <v>10715</v>
      </c>
      <c r="BP595">
        <f t="shared" si="3896"/>
        <v>6096</v>
      </c>
      <c r="BQ595" s="179">
        <f t="shared" si="3279"/>
        <v>44419</v>
      </c>
      <c r="BR595">
        <f t="shared" si="3280"/>
        <v>12020</v>
      </c>
      <c r="BS595">
        <f t="shared" si="3281"/>
        <v>11731</v>
      </c>
      <c r="BT595">
        <f t="shared" si="3282"/>
        <v>212</v>
      </c>
      <c r="BU595">
        <v>15</v>
      </c>
      <c r="BV595">
        <f t="shared" si="3976"/>
        <v>1</v>
      </c>
      <c r="BW595">
        <f t="shared" ref="BW595" si="4598">+BW591+BV595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13"/>
        <v>44419</v>
      </c>
      <c r="CL595" s="282">
        <f t="shared" si="4014"/>
        <v>1</v>
      </c>
      <c r="CM595" s="1">
        <f t="shared" si="4015"/>
        <v>44419</v>
      </c>
      <c r="CN595" s="283">
        <f t="shared" si="4016"/>
        <v>0</v>
      </c>
      <c r="CO595" s="179">
        <f t="shared" si="4220"/>
        <v>44419</v>
      </c>
      <c r="CP595">
        <f t="shared" si="4221"/>
        <v>16</v>
      </c>
      <c r="CQ595">
        <f t="shared" si="4222"/>
        <v>2</v>
      </c>
      <c r="CR595">
        <f t="shared" si="4223"/>
        <v>8</v>
      </c>
    </row>
    <row r="596" spans="1:96" ht="18" customHeight="1" x14ac:dyDescent="0.55000000000000004">
      <c r="A596" s="179">
        <v>44420</v>
      </c>
      <c r="B596" s="240">
        <v>52</v>
      </c>
      <c r="C596" s="154">
        <f t="shared" ref="C596" si="4599">+B596+C595</f>
        <v>7809</v>
      </c>
      <c r="D596" s="154">
        <f t="shared" ref="D596" si="4600">+C596-F596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601">+A596</f>
        <v>44420</v>
      </c>
      <c r="AA596" s="230">
        <f t="shared" ref="AA596" si="4602">+AF596+AL596+AR596</f>
        <v>27908</v>
      </c>
      <c r="AB596" s="230">
        <f t="shared" ref="AB596" si="4603">+AH596+AN596+AT596</f>
        <v>24911</v>
      </c>
      <c r="AC596" s="231">
        <f t="shared" ref="AC596" si="4604">+AJ596+AP596+AV596</f>
        <v>1029</v>
      </c>
      <c r="AD596" s="183">
        <f t="shared" ref="AD596" si="4605">+AF596-AF595</f>
        <v>5</v>
      </c>
      <c r="AE596" s="243">
        <f t="shared" ref="AE596" si="4606">+AE595+AD596</f>
        <v>10820</v>
      </c>
      <c r="AF596" s="155">
        <v>12025</v>
      </c>
      <c r="AG596" s="184">
        <f t="shared" ref="AG596" si="4607">+AH596-AH595</f>
        <v>2</v>
      </c>
      <c r="AH596" s="155">
        <v>11733</v>
      </c>
      <c r="AI596" s="184">
        <f t="shared" ref="AI596" si="4608">+AJ596-AJ595</f>
        <v>0</v>
      </c>
      <c r="AJ596" s="185">
        <v>212</v>
      </c>
      <c r="AK596" s="186">
        <f t="shared" ref="AK596" si="4609">+AL596-AL595</f>
        <v>0</v>
      </c>
      <c r="AL596" s="155">
        <v>63</v>
      </c>
      <c r="AM596" s="184">
        <f t="shared" ref="AM596" si="4610">+AN596-AN595</f>
        <v>0</v>
      </c>
      <c r="AN596" s="155">
        <v>57</v>
      </c>
      <c r="AO596" s="184">
        <f t="shared" ref="AO596" si="4611">+AP596-AP595</f>
        <v>0</v>
      </c>
      <c r="AP596" s="187">
        <v>0</v>
      </c>
      <c r="AQ596" s="186">
        <f t="shared" ref="AQ596" si="4612">+AR596-AR595</f>
        <v>6</v>
      </c>
      <c r="AR596" s="155">
        <v>15820</v>
      </c>
      <c r="AS596" s="184">
        <f t="shared" ref="AS596" si="4613">+AT596-AT595</f>
        <v>10</v>
      </c>
      <c r="AT596" s="155">
        <v>13121</v>
      </c>
      <c r="AU596" s="184">
        <f t="shared" ref="AU596" si="4614">+AV596-AV595</f>
        <v>1</v>
      </c>
      <c r="AV596" s="188">
        <v>817</v>
      </c>
      <c r="AW596" s="238">
        <f t="shared" si="3739"/>
        <v>435</v>
      </c>
      <c r="AX596" s="237">
        <f t="shared" ref="AX596" si="4615">+A596</f>
        <v>44420</v>
      </c>
      <c r="AY596" s="6">
        <v>0</v>
      </c>
      <c r="AZ596" s="238">
        <f t="shared" ref="AZ596" si="4616">+AZ592+AY596</f>
        <v>413</v>
      </c>
      <c r="BA596" s="238">
        <f t="shared" si="3892"/>
        <v>355</v>
      </c>
      <c r="BB596" s="130">
        <v>0</v>
      </c>
      <c r="BC596" s="27">
        <f t="shared" ref="BC596" si="4617">+BC592+BB596</f>
        <v>964</v>
      </c>
      <c r="BD596" s="238">
        <f t="shared" si="3894"/>
        <v>390</v>
      </c>
      <c r="BE596" s="229">
        <f t="shared" ref="BE596" si="4618">+Z596</f>
        <v>44420</v>
      </c>
      <c r="BF596" s="132">
        <f t="shared" ref="BF596" si="4619">+B596</f>
        <v>52</v>
      </c>
      <c r="BG596" s="132">
        <f t="shared" ref="BG596" si="4620">+BI596</f>
        <v>7809</v>
      </c>
      <c r="BH596" s="229">
        <f t="shared" ref="BH596" si="4621">+A596</f>
        <v>44420</v>
      </c>
      <c r="BI596" s="132">
        <f t="shared" ref="BI596" si="4622">+C596</f>
        <v>7809</v>
      </c>
      <c r="BJ596" s="1">
        <f t="shared" ref="BJ596" si="4623">+BE596</f>
        <v>44420</v>
      </c>
      <c r="BK596">
        <f t="shared" si="3453"/>
        <v>5</v>
      </c>
      <c r="BL596">
        <f t="shared" ref="BL596" si="4624">+M596</f>
        <v>29</v>
      </c>
      <c r="BM596">
        <f t="shared" si="3400"/>
        <v>34</v>
      </c>
      <c r="BN596" s="1">
        <f t="shared" si="3401"/>
        <v>44420</v>
      </c>
      <c r="BO596">
        <f t="shared" si="3895"/>
        <v>10780</v>
      </c>
      <c r="BP596">
        <f t="shared" si="3896"/>
        <v>6140</v>
      </c>
      <c r="BQ596" s="179">
        <f t="shared" si="3279"/>
        <v>44420</v>
      </c>
      <c r="BR596">
        <f t="shared" si="3280"/>
        <v>12025</v>
      </c>
      <c r="BS596">
        <f t="shared" si="3281"/>
        <v>11733</v>
      </c>
      <c r="BT596">
        <f t="shared" si="3282"/>
        <v>212</v>
      </c>
      <c r="BU596">
        <v>15</v>
      </c>
      <c r="BV596">
        <f t="shared" si="3976"/>
        <v>5</v>
      </c>
      <c r="BW596">
        <f t="shared" ref="BW596" si="4625">+BW592+BV596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13"/>
        <v>44420</v>
      </c>
      <c r="CL596" s="282">
        <f t="shared" si="4014"/>
        <v>5</v>
      </c>
      <c r="CM596" s="1">
        <f t="shared" si="4015"/>
        <v>44420</v>
      </c>
      <c r="CN596" s="283">
        <f t="shared" si="4016"/>
        <v>0</v>
      </c>
      <c r="CO596" s="179">
        <f t="shared" si="4220"/>
        <v>44420</v>
      </c>
      <c r="CP596">
        <f t="shared" si="4221"/>
        <v>6</v>
      </c>
      <c r="CQ596">
        <f t="shared" si="4222"/>
        <v>1</v>
      </c>
      <c r="CR596">
        <f t="shared" si="4223"/>
        <v>10</v>
      </c>
    </row>
    <row r="597" spans="1:96" ht="18" customHeight="1" x14ac:dyDescent="0.55000000000000004">
      <c r="A597" s="179">
        <v>44421</v>
      </c>
      <c r="B597" s="240">
        <v>36</v>
      </c>
      <c r="C597" s="154">
        <f t="shared" ref="C597" si="4626">+B597+C596</f>
        <v>7845</v>
      </c>
      <c r="D597" s="154">
        <f t="shared" ref="D597" si="462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628">+A597</f>
        <v>44421</v>
      </c>
      <c r="AA597" s="230">
        <f t="shared" ref="AA597" si="4629">+AF597+AL597+AR597</f>
        <v>27929</v>
      </c>
      <c r="AB597" s="230">
        <f t="shared" ref="AB597" si="4630">+AH597+AN597+AT597</f>
        <v>24935</v>
      </c>
      <c r="AC597" s="231">
        <f t="shared" ref="AC597" si="4631">+AJ597+AP597+AV597</f>
        <v>1031</v>
      </c>
      <c r="AD597" s="183">
        <f t="shared" ref="AD597" si="4632">+AF597-AF596</f>
        <v>5</v>
      </c>
      <c r="AE597" s="243">
        <f t="shared" ref="AE597" si="4633">+AE596+AD597</f>
        <v>10825</v>
      </c>
      <c r="AF597" s="155">
        <v>12030</v>
      </c>
      <c r="AG597" s="184">
        <f t="shared" ref="AG597" si="4634">+AH597-AH596</f>
        <v>3</v>
      </c>
      <c r="AH597" s="155">
        <v>11736</v>
      </c>
      <c r="AI597" s="184">
        <f t="shared" ref="AI597" si="4635">+AJ597-AJ596</f>
        <v>0</v>
      </c>
      <c r="AJ597" s="185">
        <v>212</v>
      </c>
      <c r="AK597" s="186">
        <f t="shared" ref="AK597" si="4636">+AL597-AL596</f>
        <v>0</v>
      </c>
      <c r="AL597" s="155">
        <v>63</v>
      </c>
      <c r="AM597" s="184">
        <f t="shared" ref="AM597" si="4637">+AN597-AN596</f>
        <v>0</v>
      </c>
      <c r="AN597" s="155">
        <v>57</v>
      </c>
      <c r="AO597" s="184">
        <f t="shared" ref="AO597" si="4638">+AP597-AP596</f>
        <v>0</v>
      </c>
      <c r="AP597" s="187">
        <v>0</v>
      </c>
      <c r="AQ597" s="186">
        <f t="shared" ref="AQ597" si="4639">+AR597-AR596</f>
        <v>16</v>
      </c>
      <c r="AR597" s="155">
        <v>15836</v>
      </c>
      <c r="AS597" s="184">
        <f t="shared" ref="AS597" si="4640">+AT597-AT596</f>
        <v>21</v>
      </c>
      <c r="AT597" s="155">
        <v>13142</v>
      </c>
      <c r="AU597" s="184">
        <f t="shared" ref="AU597" si="4641">+AV597-AV596</f>
        <v>2</v>
      </c>
      <c r="AV597" s="188">
        <v>819</v>
      </c>
      <c r="AW597" s="238">
        <f t="shared" si="3739"/>
        <v>436</v>
      </c>
      <c r="AX597" s="237">
        <f t="shared" ref="AX597" si="4642">+A597</f>
        <v>44421</v>
      </c>
      <c r="AY597" s="6">
        <v>0</v>
      </c>
      <c r="AZ597" s="238">
        <f t="shared" ref="AZ597" si="4643">+AZ593+AY597</f>
        <v>413</v>
      </c>
      <c r="BA597" s="238">
        <f t="shared" si="3892"/>
        <v>356</v>
      </c>
      <c r="BB597" s="130">
        <v>0</v>
      </c>
      <c r="BC597" s="27">
        <f t="shared" ref="BC597" si="4644">+BC593+BB597</f>
        <v>964</v>
      </c>
      <c r="BD597" s="238">
        <f t="shared" si="3894"/>
        <v>391</v>
      </c>
      <c r="BE597" s="229">
        <f t="shared" ref="BE597" si="4645">+Z597</f>
        <v>44421</v>
      </c>
      <c r="BF597" s="132">
        <f t="shared" ref="BF597" si="4646">+B597</f>
        <v>36</v>
      </c>
      <c r="BG597" s="132">
        <f t="shared" ref="BG597" si="4647">+BI597</f>
        <v>7845</v>
      </c>
      <c r="BH597" s="229">
        <f t="shared" ref="BH597" si="4648">+A597</f>
        <v>44421</v>
      </c>
      <c r="BI597" s="132">
        <f t="shared" ref="BI597" si="4649">+C597</f>
        <v>7845</v>
      </c>
      <c r="BJ597" s="1">
        <f t="shared" ref="BJ597" si="4650">+BE597</f>
        <v>44421</v>
      </c>
      <c r="BK597">
        <f t="shared" si="3453"/>
        <v>1</v>
      </c>
      <c r="BL597">
        <f t="shared" ref="BL597" si="4651">+M597</f>
        <v>18</v>
      </c>
      <c r="BM597">
        <f t="shared" si="3400"/>
        <v>19</v>
      </c>
      <c r="BN597" s="1">
        <f t="shared" si="3401"/>
        <v>44421</v>
      </c>
      <c r="BO597">
        <f t="shared" si="3895"/>
        <v>10807</v>
      </c>
      <c r="BP597">
        <f t="shared" si="3896"/>
        <v>6151</v>
      </c>
      <c r="BQ597" s="179">
        <f t="shared" si="3279"/>
        <v>44421</v>
      </c>
      <c r="BR597">
        <f t="shared" si="3280"/>
        <v>12030</v>
      </c>
      <c r="BS597">
        <f t="shared" si="3281"/>
        <v>11736</v>
      </c>
      <c r="BT597">
        <f t="shared" si="3282"/>
        <v>212</v>
      </c>
      <c r="BU597">
        <v>15</v>
      </c>
      <c r="BV597">
        <f t="shared" si="3976"/>
        <v>5</v>
      </c>
      <c r="BW597">
        <f t="shared" ref="BW597" si="4652">+BW593+BV597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13"/>
        <v>44421</v>
      </c>
      <c r="CL597" s="282">
        <f t="shared" si="4014"/>
        <v>5</v>
      </c>
      <c r="CM597" s="1">
        <f t="shared" si="4015"/>
        <v>44421</v>
      </c>
      <c r="CN597" s="283">
        <f t="shared" si="4016"/>
        <v>0</v>
      </c>
      <c r="CO597" s="179">
        <f t="shared" si="4220"/>
        <v>44421</v>
      </c>
      <c r="CP597">
        <f t="shared" si="4221"/>
        <v>16</v>
      </c>
      <c r="CQ597">
        <f t="shared" si="4222"/>
        <v>2</v>
      </c>
      <c r="CR597">
        <f t="shared" si="4223"/>
        <v>21</v>
      </c>
    </row>
    <row r="598" spans="1:96" ht="18" customHeight="1" x14ac:dyDescent="0.55000000000000004">
      <c r="A598" s="179">
        <v>44422</v>
      </c>
      <c r="B598" s="240">
        <v>29</v>
      </c>
      <c r="C598" s="154">
        <f t="shared" ref="C598" si="4653">+B598+C597</f>
        <v>7874</v>
      </c>
      <c r="D598" s="154">
        <f t="shared" ref="D598" si="4654">+C598-F598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55">+A598</f>
        <v>44422</v>
      </c>
      <c r="AA598" s="230">
        <f t="shared" ref="AA598" si="4656">+AF598+AL598+AR598</f>
        <v>27938</v>
      </c>
      <c r="AB598" s="230">
        <f t="shared" ref="AB598" si="4657">+AH598+AN598+AT598</f>
        <v>24981</v>
      </c>
      <c r="AC598" s="231">
        <f t="shared" ref="AC598" si="4658">+AJ598+AP598+AV598</f>
        <v>1033</v>
      </c>
      <c r="AD598" s="183">
        <f t="shared" ref="AD598" si="4659">+AF598-AF597</f>
        <v>2</v>
      </c>
      <c r="AE598" s="243">
        <f t="shared" ref="AE598" si="4660">+AE597+AD598</f>
        <v>10827</v>
      </c>
      <c r="AF598" s="155">
        <v>12032</v>
      </c>
      <c r="AG598" s="184">
        <f t="shared" ref="AG598" si="4661">+AH598-AH597</f>
        <v>4</v>
      </c>
      <c r="AH598" s="155">
        <v>11740</v>
      </c>
      <c r="AI598" s="184">
        <f t="shared" ref="AI598" si="4662">+AJ598-AJ597</f>
        <v>0</v>
      </c>
      <c r="AJ598" s="185">
        <v>212</v>
      </c>
      <c r="AK598" s="186">
        <f t="shared" ref="AK598" si="4663">+AL598-AL597</f>
        <v>0</v>
      </c>
      <c r="AL598" s="155">
        <v>63</v>
      </c>
      <c r="AM598" s="184">
        <f t="shared" ref="AM598" si="4664">+AN598-AN597</f>
        <v>0</v>
      </c>
      <c r="AN598" s="155">
        <v>57</v>
      </c>
      <c r="AO598" s="184">
        <f t="shared" ref="AO598" si="4665">+AP598-AP597</f>
        <v>0</v>
      </c>
      <c r="AP598" s="187">
        <v>0</v>
      </c>
      <c r="AQ598" s="186">
        <f t="shared" ref="AQ598" si="4666">+AR598-AR597</f>
        <v>7</v>
      </c>
      <c r="AR598" s="155">
        <v>15843</v>
      </c>
      <c r="AS598" s="184">
        <f t="shared" ref="AS598:AS600" si="4667">+AT598-AT597</f>
        <v>42</v>
      </c>
      <c r="AT598" s="155">
        <v>13184</v>
      </c>
      <c r="AU598" s="184">
        <f t="shared" ref="AU598" si="4668">+AV598-AV597</f>
        <v>2</v>
      </c>
      <c r="AV598" s="188">
        <v>821</v>
      </c>
      <c r="AW598" s="238">
        <f t="shared" si="3739"/>
        <v>437</v>
      </c>
      <c r="AX598" s="237">
        <f t="shared" ref="AX598" si="4669">+A598</f>
        <v>44422</v>
      </c>
      <c r="AY598" s="6">
        <v>0</v>
      </c>
      <c r="AZ598" s="238">
        <f t="shared" ref="AZ598" si="4670">+AZ594+AY598</f>
        <v>413</v>
      </c>
      <c r="BA598" s="238">
        <f t="shared" si="3892"/>
        <v>357</v>
      </c>
      <c r="BB598" s="130">
        <v>0</v>
      </c>
      <c r="BC598" s="27">
        <f t="shared" ref="BC598" si="4671">+BC594+BB598</f>
        <v>964</v>
      </c>
      <c r="BD598" s="238">
        <f t="shared" si="3894"/>
        <v>392</v>
      </c>
      <c r="BE598" s="229">
        <f t="shared" ref="BE598" si="4672">+Z598</f>
        <v>44422</v>
      </c>
      <c r="BF598" s="132">
        <f t="shared" ref="BF598" si="4673">+B598</f>
        <v>29</v>
      </c>
      <c r="BG598" s="132">
        <f t="shared" ref="BG598" si="4674">+BI598</f>
        <v>7874</v>
      </c>
      <c r="BH598" s="229">
        <f t="shared" ref="BH598" si="4675">+A598</f>
        <v>44422</v>
      </c>
      <c r="BI598" s="132">
        <f t="shared" ref="BI598" si="4676">+C598</f>
        <v>7874</v>
      </c>
      <c r="BJ598" s="1">
        <f t="shared" ref="BJ598" si="4677">+BE598</f>
        <v>44422</v>
      </c>
      <c r="BK598">
        <f t="shared" si="3453"/>
        <v>7</v>
      </c>
      <c r="BL598">
        <f t="shared" ref="BL598" si="4678">+M598</f>
        <v>22</v>
      </c>
      <c r="BM598">
        <f t="shared" si="3400"/>
        <v>29</v>
      </c>
      <c r="BN598" s="1">
        <f t="shared" si="3401"/>
        <v>44422</v>
      </c>
      <c r="BO598">
        <f t="shared" si="3895"/>
        <v>10793</v>
      </c>
      <c r="BP598">
        <f t="shared" si="3896"/>
        <v>6154</v>
      </c>
      <c r="BQ598" s="179">
        <f t="shared" si="3279"/>
        <v>44422</v>
      </c>
      <c r="BR598">
        <f t="shared" si="3280"/>
        <v>12032</v>
      </c>
      <c r="BS598">
        <f t="shared" si="3281"/>
        <v>11740</v>
      </c>
      <c r="BT598">
        <f t="shared" si="3282"/>
        <v>212</v>
      </c>
      <c r="BU598">
        <v>15</v>
      </c>
      <c r="BV598">
        <f t="shared" si="3976"/>
        <v>2</v>
      </c>
      <c r="BW598">
        <f t="shared" ref="BW598" si="4679">+BW594+BV598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13"/>
        <v>44422</v>
      </c>
      <c r="CL598" s="282">
        <f t="shared" si="4014"/>
        <v>2</v>
      </c>
      <c r="CM598" s="1">
        <f t="shared" si="4015"/>
        <v>44422</v>
      </c>
      <c r="CN598" s="283">
        <f t="shared" si="4016"/>
        <v>0</v>
      </c>
      <c r="CO598" s="179">
        <f t="shared" si="4220"/>
        <v>44422</v>
      </c>
      <c r="CP598">
        <f t="shared" si="4221"/>
        <v>7</v>
      </c>
      <c r="CQ598">
        <f t="shared" si="4222"/>
        <v>2</v>
      </c>
      <c r="CR598">
        <f t="shared" si="4223"/>
        <v>42</v>
      </c>
    </row>
    <row r="599" spans="1:96" ht="18" customHeight="1" x14ac:dyDescent="0.55000000000000004">
      <c r="A599" s="179">
        <v>44423</v>
      </c>
      <c r="B599" s="240">
        <v>38</v>
      </c>
      <c r="C599" s="154">
        <f t="shared" ref="C599" si="4680">+B599+C598</f>
        <v>7912</v>
      </c>
      <c r="D599" s="154">
        <f t="shared" ref="D599" si="4681">+C599-F599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82">+A599</f>
        <v>44423</v>
      </c>
      <c r="AA599" s="230">
        <f t="shared" ref="AA599" si="4683">+AF599+AL599+AR599</f>
        <v>27948</v>
      </c>
      <c r="AB599" s="230">
        <f t="shared" ref="AB599" si="4684">+AH599+AN599+AT599</f>
        <v>24977</v>
      </c>
      <c r="AC599" s="231">
        <f t="shared" ref="AC599" si="4685">+AJ599+AP599+AV599</f>
        <v>1033</v>
      </c>
      <c r="AD599" s="183">
        <f t="shared" ref="AD599" si="4686">+AF599-AF598</f>
        <v>1</v>
      </c>
      <c r="AE599" s="243">
        <f t="shared" ref="AE599" si="4687">+AE598+AD599</f>
        <v>10828</v>
      </c>
      <c r="AF599" s="155">
        <v>12033</v>
      </c>
      <c r="AG599" s="184">
        <f t="shared" ref="AG599" si="4688">+AH599-AH598</f>
        <v>8</v>
      </c>
      <c r="AH599" s="155">
        <v>11748</v>
      </c>
      <c r="AI599" s="184">
        <f t="shared" ref="AI599" si="4689">+AJ599-AJ598</f>
        <v>0</v>
      </c>
      <c r="AJ599" s="185">
        <v>212</v>
      </c>
      <c r="AK599" s="186">
        <f t="shared" ref="AK599" si="4690">+AL599-AL598</f>
        <v>0</v>
      </c>
      <c r="AL599" s="155">
        <v>63</v>
      </c>
      <c r="AM599" s="184">
        <f t="shared" ref="AM599" si="4691">+AN599-AN598</f>
        <v>0</v>
      </c>
      <c r="AN599" s="155">
        <v>57</v>
      </c>
      <c r="AO599" s="184">
        <f t="shared" ref="AO599" si="4692">+AP599-AP598</f>
        <v>0</v>
      </c>
      <c r="AP599" s="187">
        <v>0</v>
      </c>
      <c r="AQ599" s="186">
        <f t="shared" ref="AQ599" si="4693">+AR599-AR598</f>
        <v>9</v>
      </c>
      <c r="AR599" s="155">
        <v>15852</v>
      </c>
      <c r="AS599" s="184">
        <f t="shared" si="4667"/>
        <v>-12</v>
      </c>
      <c r="AT599" s="155">
        <v>13172</v>
      </c>
      <c r="AU599" s="184">
        <f t="shared" ref="AU599" si="4694">+AV599-AV598</f>
        <v>0</v>
      </c>
      <c r="AV599" s="188">
        <v>821</v>
      </c>
      <c r="AW599" s="238">
        <f t="shared" si="3739"/>
        <v>438</v>
      </c>
      <c r="AX599" s="237">
        <f t="shared" ref="AX599" si="4695">+A599</f>
        <v>44423</v>
      </c>
      <c r="AY599" s="6">
        <v>0</v>
      </c>
      <c r="AZ599" s="238">
        <f t="shared" ref="AZ599" si="4696">+AZ595+AY599</f>
        <v>410</v>
      </c>
      <c r="BA599" s="238">
        <f t="shared" si="3892"/>
        <v>355</v>
      </c>
      <c r="BB599" s="130">
        <v>0</v>
      </c>
      <c r="BC599" s="27">
        <f t="shared" ref="BC599" si="4697">+BC595+BB599</f>
        <v>964</v>
      </c>
      <c r="BD599" s="238">
        <f t="shared" si="3894"/>
        <v>390</v>
      </c>
      <c r="BE599" s="229">
        <f t="shared" ref="BE599" si="4698">+Z599</f>
        <v>44423</v>
      </c>
      <c r="BF599" s="132">
        <f t="shared" ref="BF599" si="4699">+B599</f>
        <v>38</v>
      </c>
      <c r="BG599" s="132">
        <f t="shared" ref="BG599" si="4700">+BI599</f>
        <v>7912</v>
      </c>
      <c r="BH599" s="229">
        <f t="shared" ref="BH599" si="4701">+A599</f>
        <v>44423</v>
      </c>
      <c r="BI599" s="132">
        <f t="shared" ref="BI599" si="4702">+C599</f>
        <v>7912</v>
      </c>
      <c r="BJ599" s="1">
        <f t="shared" ref="BJ599" si="4703">+BE599</f>
        <v>44423</v>
      </c>
      <c r="BK599">
        <f t="shared" si="3453"/>
        <v>3</v>
      </c>
      <c r="BL599">
        <f t="shared" ref="BL599" si="4704">+M599</f>
        <v>17</v>
      </c>
      <c r="BM599">
        <f t="shared" si="3400"/>
        <v>20</v>
      </c>
      <c r="BN599" s="1">
        <f t="shared" si="3401"/>
        <v>44423</v>
      </c>
      <c r="BO599">
        <f t="shared" ref="BO599:BO630" si="4705">+BO595+BM599</f>
        <v>10735</v>
      </c>
      <c r="BP599">
        <f t="shared" ref="BP599:BP630" si="4706">+BP595+BL599</f>
        <v>6113</v>
      </c>
      <c r="BQ599" s="179">
        <f t="shared" si="3279"/>
        <v>44423</v>
      </c>
      <c r="BR599">
        <f t="shared" si="3280"/>
        <v>12033</v>
      </c>
      <c r="BS599">
        <f t="shared" si="3281"/>
        <v>11748</v>
      </c>
      <c r="BT599">
        <f t="shared" si="3282"/>
        <v>212</v>
      </c>
      <c r="BU599">
        <v>15</v>
      </c>
      <c r="BV599">
        <f t="shared" si="3976"/>
        <v>1</v>
      </c>
      <c r="BW599">
        <f t="shared" ref="BW599" si="4707">+BW595+BV599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13"/>
        <v>44423</v>
      </c>
      <c r="CL599" s="282">
        <f t="shared" si="4014"/>
        <v>1</v>
      </c>
      <c r="CM599" s="1">
        <f t="shared" si="4015"/>
        <v>44423</v>
      </c>
      <c r="CN599" s="283">
        <f t="shared" si="4016"/>
        <v>0</v>
      </c>
      <c r="CO599" s="179">
        <f t="shared" si="4220"/>
        <v>44423</v>
      </c>
      <c r="CP599">
        <f t="shared" si="4221"/>
        <v>9</v>
      </c>
      <c r="CQ599">
        <f t="shared" si="4222"/>
        <v>0</v>
      </c>
      <c r="CR599">
        <f t="shared" si="4223"/>
        <v>-12</v>
      </c>
    </row>
    <row r="600" spans="1:96" ht="18" customHeight="1" x14ac:dyDescent="0.55000000000000004">
      <c r="A600" s="180">
        <v>44424</v>
      </c>
      <c r="B600" s="240">
        <v>36</v>
      </c>
      <c r="C600" s="154">
        <f t="shared" ref="C600" si="4708">+B600+C599</f>
        <v>7948</v>
      </c>
      <c r="D600" s="154">
        <f t="shared" ref="D600" si="4709">+C600-F600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710">+A600</f>
        <v>44424</v>
      </c>
      <c r="AA600" s="230">
        <f t="shared" ref="AA600" si="4711">+AF600+AL600+AR600</f>
        <v>27961</v>
      </c>
      <c r="AB600" s="230">
        <f t="shared" ref="AB600" si="4712">+AH600+AN600+AT600</f>
        <v>24985</v>
      </c>
      <c r="AC600" s="231">
        <f t="shared" ref="AC600" si="4713">+AJ600+AP600+AV600</f>
        <v>1033</v>
      </c>
      <c r="AD600" s="183">
        <f t="shared" ref="AD600" si="4714">+AF600-AF599</f>
        <v>3</v>
      </c>
      <c r="AE600" s="243">
        <f t="shared" ref="AE600" si="4715">+AE599+AD600</f>
        <v>10831</v>
      </c>
      <c r="AF600" s="155">
        <v>12036</v>
      </c>
      <c r="AG600" s="184">
        <f t="shared" ref="AG600" si="4716">+AH600-AH599</f>
        <v>2</v>
      </c>
      <c r="AH600" s="155">
        <v>11750</v>
      </c>
      <c r="AI600" s="184">
        <f t="shared" ref="AI600" si="4717">+AJ600-AJ599</f>
        <v>0</v>
      </c>
      <c r="AJ600" s="185">
        <v>212</v>
      </c>
      <c r="AK600" s="186">
        <f t="shared" ref="AK600" si="4718">+AL600-AL599</f>
        <v>0</v>
      </c>
      <c r="AL600" s="155">
        <v>63</v>
      </c>
      <c r="AM600" s="184">
        <f t="shared" ref="AM600" si="4719">+AN600-AN599</f>
        <v>0</v>
      </c>
      <c r="AN600" s="155">
        <v>57</v>
      </c>
      <c r="AO600" s="184">
        <f t="shared" ref="AO600" si="4720">+AP600-AP599</f>
        <v>0</v>
      </c>
      <c r="AP600" s="187">
        <v>0</v>
      </c>
      <c r="AQ600" s="186">
        <f t="shared" ref="AQ600" si="4721">+AR600-AR599</f>
        <v>10</v>
      </c>
      <c r="AR600" s="155">
        <v>15862</v>
      </c>
      <c r="AS600" s="184">
        <f t="shared" si="4667"/>
        <v>6</v>
      </c>
      <c r="AT600" s="155">
        <v>13178</v>
      </c>
      <c r="AU600" s="184">
        <f t="shared" ref="AU600" si="4722">+AV600-AV599</f>
        <v>0</v>
      </c>
      <c r="AV600" s="188">
        <v>821</v>
      </c>
      <c r="AW600" s="238">
        <f t="shared" si="3739"/>
        <v>439</v>
      </c>
      <c r="AX600" s="237">
        <f t="shared" ref="AX600" si="4723">+A600</f>
        <v>44424</v>
      </c>
      <c r="AY600" s="6">
        <v>0</v>
      </c>
      <c r="AZ600" s="238">
        <f t="shared" ref="AZ600" si="4724">+AZ596+AY600</f>
        <v>413</v>
      </c>
      <c r="BA600" s="238">
        <f t="shared" si="3892"/>
        <v>356</v>
      </c>
      <c r="BB600" s="130">
        <v>0</v>
      </c>
      <c r="BC600" s="27">
        <f t="shared" ref="BC600" si="4725">+BC596+BB600</f>
        <v>964</v>
      </c>
      <c r="BD600" s="238">
        <f t="shared" si="3894"/>
        <v>391</v>
      </c>
      <c r="BE600" s="229">
        <f t="shared" ref="BE600" si="4726">+Z600</f>
        <v>44424</v>
      </c>
      <c r="BF600" s="132">
        <f t="shared" ref="BF600" si="4727">+B600</f>
        <v>36</v>
      </c>
      <c r="BG600" s="132">
        <f t="shared" ref="BG600" si="4728">+BI600</f>
        <v>7948</v>
      </c>
      <c r="BH600" s="229">
        <f t="shared" ref="BH600" si="4729">+A600</f>
        <v>44424</v>
      </c>
      <c r="BI600" s="132">
        <f t="shared" ref="BI600" si="4730">+C600</f>
        <v>7948</v>
      </c>
      <c r="BJ600" s="1">
        <f t="shared" ref="BJ600" si="4731">+BE600</f>
        <v>44424</v>
      </c>
      <c r="BK600">
        <f t="shared" si="3453"/>
        <v>0</v>
      </c>
      <c r="BL600">
        <f t="shared" ref="BL600" si="4732">+M600</f>
        <v>17</v>
      </c>
      <c r="BM600">
        <f t="shared" si="3400"/>
        <v>17</v>
      </c>
      <c r="BN600" s="1">
        <f t="shared" si="3401"/>
        <v>44424</v>
      </c>
      <c r="BO600">
        <f t="shared" si="4705"/>
        <v>10797</v>
      </c>
      <c r="BP600">
        <f t="shared" si="4706"/>
        <v>6157</v>
      </c>
      <c r="BQ600" s="179">
        <f t="shared" si="3279"/>
        <v>44424</v>
      </c>
      <c r="BR600">
        <f t="shared" si="3280"/>
        <v>12036</v>
      </c>
      <c r="BS600">
        <f t="shared" si="3281"/>
        <v>11750</v>
      </c>
      <c r="BT600">
        <f t="shared" si="3282"/>
        <v>212</v>
      </c>
      <c r="BU600">
        <v>15</v>
      </c>
      <c r="BV600">
        <f t="shared" si="3976"/>
        <v>3</v>
      </c>
      <c r="BW600">
        <f t="shared" ref="BW600" si="4733">+BW596+BV600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13"/>
        <v>44424</v>
      </c>
      <c r="CL600" s="282">
        <f t="shared" si="4014"/>
        <v>3</v>
      </c>
      <c r="CM600" s="1">
        <f t="shared" si="4015"/>
        <v>44424</v>
      </c>
      <c r="CN600" s="283">
        <f t="shared" si="4016"/>
        <v>0</v>
      </c>
      <c r="CO600" s="179">
        <f t="shared" si="4220"/>
        <v>44424</v>
      </c>
      <c r="CP600">
        <f t="shared" si="4221"/>
        <v>10</v>
      </c>
      <c r="CQ600">
        <f t="shared" si="4222"/>
        <v>0</v>
      </c>
      <c r="CR600">
        <f t="shared" si="4223"/>
        <v>6</v>
      </c>
    </row>
    <row r="601" spans="1:96" ht="18" customHeight="1" x14ac:dyDescent="0.55000000000000004">
      <c r="A601" s="180">
        <v>44425</v>
      </c>
      <c r="B601" s="240">
        <v>22</v>
      </c>
      <c r="C601" s="154">
        <f t="shared" ref="C601" si="4734">+B601+C600</f>
        <v>7970</v>
      </c>
      <c r="D601" s="154">
        <f t="shared" ref="D601" si="4735">+C601-F601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736">+A601</f>
        <v>44425</v>
      </c>
      <c r="AA601" s="230">
        <f t="shared" ref="AA601" si="4737">+AF601+AL601+AR601</f>
        <v>27982</v>
      </c>
      <c r="AB601" s="230">
        <f t="shared" ref="AB601" si="4738">+AH601+AN601+AT601</f>
        <v>25005</v>
      </c>
      <c r="AC601" s="231">
        <f t="shared" ref="AC601" si="4739">+AJ601+AP601+AV601</f>
        <v>1033</v>
      </c>
      <c r="AD601" s="183">
        <f t="shared" ref="AD601" si="4740">+AF601-AF600</f>
        <v>3</v>
      </c>
      <c r="AE601" s="243">
        <f t="shared" ref="AE601" si="4741">+AE600+AD601</f>
        <v>10834</v>
      </c>
      <c r="AF601" s="155">
        <v>12039</v>
      </c>
      <c r="AG601" s="184">
        <f t="shared" ref="AG601" si="4742">+AH601-AH600</f>
        <v>3</v>
      </c>
      <c r="AH601" s="155">
        <v>11753</v>
      </c>
      <c r="AI601" s="184">
        <f t="shared" ref="AI601" si="4743">+AJ601-AJ600</f>
        <v>0</v>
      </c>
      <c r="AJ601" s="185">
        <v>212</v>
      </c>
      <c r="AK601" s="186">
        <f t="shared" ref="AK601" si="4744">+AL601-AL600</f>
        <v>0</v>
      </c>
      <c r="AL601" s="155">
        <v>63</v>
      </c>
      <c r="AM601" s="184">
        <f t="shared" ref="AM601" si="4745">+AN601-AN600</f>
        <v>0</v>
      </c>
      <c r="AN601" s="155">
        <v>57</v>
      </c>
      <c r="AO601" s="184">
        <f t="shared" ref="AO601" si="4746">+AP601-AP600</f>
        <v>0</v>
      </c>
      <c r="AP601" s="187">
        <v>0</v>
      </c>
      <c r="AQ601" s="186">
        <f t="shared" ref="AQ601" si="4747">+AR601-AR600</f>
        <v>18</v>
      </c>
      <c r="AR601" s="155">
        <v>15880</v>
      </c>
      <c r="AS601" s="184">
        <f t="shared" ref="AS601" si="4748">+AT601-AT600</f>
        <v>17</v>
      </c>
      <c r="AT601" s="155">
        <v>13195</v>
      </c>
      <c r="AU601" s="184">
        <f t="shared" ref="AU601" si="4749">+AV601-AV600</f>
        <v>0</v>
      </c>
      <c r="AV601" s="188">
        <v>821</v>
      </c>
      <c r="AW601" s="238">
        <f t="shared" si="3739"/>
        <v>440</v>
      </c>
      <c r="AX601" s="237">
        <f t="shared" ref="AX601" si="4750">+A601</f>
        <v>44425</v>
      </c>
      <c r="AY601" s="6">
        <v>0</v>
      </c>
      <c r="AZ601" s="238">
        <f t="shared" ref="AZ601" si="4751">+AZ597+AY601</f>
        <v>413</v>
      </c>
      <c r="BA601" s="238">
        <f t="shared" si="3892"/>
        <v>357</v>
      </c>
      <c r="BB601" s="130">
        <v>0</v>
      </c>
      <c r="BC601" s="27">
        <f t="shared" ref="BC601" si="4752">+BC597+BB601</f>
        <v>964</v>
      </c>
      <c r="BD601" s="238">
        <f t="shared" si="3894"/>
        <v>392</v>
      </c>
      <c r="BE601" s="229">
        <f t="shared" ref="BE601" si="4753">+Z601</f>
        <v>44425</v>
      </c>
      <c r="BF601" s="132">
        <f t="shared" ref="BF601" si="4754">+B601</f>
        <v>22</v>
      </c>
      <c r="BG601" s="132">
        <f t="shared" ref="BG601" si="4755">+BI601</f>
        <v>7970</v>
      </c>
      <c r="BH601" s="229">
        <f t="shared" ref="BH601" si="4756">+A601</f>
        <v>44425</v>
      </c>
      <c r="BI601" s="132">
        <f t="shared" ref="BI601" si="4757">+C601</f>
        <v>7970</v>
      </c>
      <c r="BJ601" s="1">
        <f t="shared" ref="BJ601" si="4758">+BE601</f>
        <v>44425</v>
      </c>
      <c r="BK601">
        <f t="shared" si="3453"/>
        <v>0</v>
      </c>
      <c r="BL601">
        <f t="shared" ref="BL601" si="4759">+M601</f>
        <v>17</v>
      </c>
      <c r="BM601">
        <f t="shared" si="3400"/>
        <v>17</v>
      </c>
      <c r="BN601" s="1">
        <f t="shared" si="3401"/>
        <v>44425</v>
      </c>
      <c r="BO601">
        <f t="shared" si="4705"/>
        <v>10824</v>
      </c>
      <c r="BP601">
        <f t="shared" si="4706"/>
        <v>6168</v>
      </c>
      <c r="BQ601" s="179">
        <f t="shared" si="3279"/>
        <v>44425</v>
      </c>
      <c r="BR601">
        <f t="shared" si="3280"/>
        <v>12039</v>
      </c>
      <c r="BS601">
        <f t="shared" si="3281"/>
        <v>11753</v>
      </c>
      <c r="BT601">
        <f t="shared" si="3282"/>
        <v>212</v>
      </c>
      <c r="BU601">
        <v>15</v>
      </c>
      <c r="BV601">
        <f t="shared" si="3976"/>
        <v>3</v>
      </c>
      <c r="BW601">
        <f t="shared" ref="BW601" si="4760">+BW597+BV601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13"/>
        <v>44425</v>
      </c>
      <c r="CL601" s="282">
        <f t="shared" si="4014"/>
        <v>3</v>
      </c>
      <c r="CM601" s="1">
        <f t="shared" si="4015"/>
        <v>44425</v>
      </c>
      <c r="CN601" s="283">
        <f t="shared" si="4016"/>
        <v>0</v>
      </c>
      <c r="CO601" s="179">
        <f t="shared" si="4220"/>
        <v>44425</v>
      </c>
      <c r="CP601">
        <f t="shared" si="4221"/>
        <v>18</v>
      </c>
      <c r="CQ601">
        <f t="shared" si="4222"/>
        <v>0</v>
      </c>
      <c r="CR601">
        <f t="shared" si="4223"/>
        <v>17</v>
      </c>
    </row>
    <row r="602" spans="1:96" ht="18" customHeight="1" x14ac:dyDescent="0.55000000000000004">
      <c r="A602" s="180">
        <v>44426</v>
      </c>
      <c r="B602" s="240">
        <v>41</v>
      </c>
      <c r="C602" s="154">
        <f t="shared" ref="C602" si="4761">+B602+C601</f>
        <v>8011</v>
      </c>
      <c r="D602" s="154">
        <f t="shared" ref="D602" si="47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63">+A602</f>
        <v>44426</v>
      </c>
      <c r="AA602" s="230">
        <f t="shared" ref="AA602" si="4764">+AF602+AL602+AR602</f>
        <v>27996</v>
      </c>
      <c r="AB602" s="230">
        <f t="shared" ref="AB602" si="4765">+AH602+AN602+AT602</f>
        <v>25028</v>
      </c>
      <c r="AC602" s="231">
        <f t="shared" ref="AC602" si="4766">+AJ602+AP602+AV602</f>
        <v>1038</v>
      </c>
      <c r="AD602" s="183">
        <f t="shared" ref="AD602" si="4767">+AF602-AF601</f>
        <v>3</v>
      </c>
      <c r="AE602" s="243">
        <f t="shared" ref="AE602" si="4768">+AE601+AD602</f>
        <v>10837</v>
      </c>
      <c r="AF602" s="155">
        <v>12042</v>
      </c>
      <c r="AG602" s="184">
        <f t="shared" ref="AG602" si="4769">+AH602-AH601</f>
        <v>2</v>
      </c>
      <c r="AH602" s="155">
        <v>11755</v>
      </c>
      <c r="AI602" s="184">
        <f t="shared" ref="AI602" si="4770">+AJ602-AJ601</f>
        <v>0</v>
      </c>
      <c r="AJ602" s="185">
        <v>212</v>
      </c>
      <c r="AK602" s="186">
        <f t="shared" ref="AK602" si="4771">+AL602-AL601</f>
        <v>0</v>
      </c>
      <c r="AL602" s="155">
        <v>63</v>
      </c>
      <c r="AM602" s="184">
        <f t="shared" ref="AM602" si="4772">+AN602-AN601</f>
        <v>2</v>
      </c>
      <c r="AN602" s="155">
        <v>59</v>
      </c>
      <c r="AO602" s="184">
        <f t="shared" ref="AO602" si="4773">+AP602-AP601</f>
        <v>0</v>
      </c>
      <c r="AP602" s="187">
        <v>0</v>
      </c>
      <c r="AQ602" s="186">
        <f t="shared" ref="AQ602" si="4774">+AR602-AR601</f>
        <v>11</v>
      </c>
      <c r="AR602" s="155">
        <v>15891</v>
      </c>
      <c r="AS602" s="184">
        <f t="shared" ref="AS602" si="4775">+AT602-AT601</f>
        <v>19</v>
      </c>
      <c r="AT602" s="155">
        <v>13214</v>
      </c>
      <c r="AU602" s="184">
        <f t="shared" ref="AU602" si="4776">+AV602-AV601</f>
        <v>5</v>
      </c>
      <c r="AV602" s="188">
        <v>826</v>
      </c>
      <c r="AW602" s="238">
        <f t="shared" si="3739"/>
        <v>441</v>
      </c>
      <c r="AX602" s="237">
        <f t="shared" ref="AX602" si="4777">+A602</f>
        <v>44426</v>
      </c>
      <c r="AY602" s="6">
        <v>0</v>
      </c>
      <c r="AZ602" s="238">
        <f t="shared" ref="AZ602" si="4778">+AZ598+AY602</f>
        <v>413</v>
      </c>
      <c r="BA602" s="238">
        <f t="shared" si="3892"/>
        <v>358</v>
      </c>
      <c r="BB602" s="130">
        <v>0</v>
      </c>
      <c r="BC602" s="27">
        <f t="shared" ref="BC602" si="4779">+BC598+BB602</f>
        <v>964</v>
      </c>
      <c r="BD602" s="238">
        <f t="shared" si="3894"/>
        <v>393</v>
      </c>
      <c r="BE602" s="229">
        <f t="shared" ref="BE602" si="4780">+Z602</f>
        <v>44426</v>
      </c>
      <c r="BF602" s="132">
        <f t="shared" ref="BF602" si="4781">+B602</f>
        <v>41</v>
      </c>
      <c r="BG602" s="132">
        <f t="shared" ref="BG602" si="4782">+BI602</f>
        <v>8011</v>
      </c>
      <c r="BH602" s="229">
        <f t="shared" ref="BH602" si="4783">+A602</f>
        <v>44426</v>
      </c>
      <c r="BI602" s="132">
        <f t="shared" ref="BI602" si="4784">+C602</f>
        <v>8011</v>
      </c>
      <c r="BJ602" s="1">
        <f t="shared" ref="BJ602" si="4785">+BE602</f>
        <v>44426</v>
      </c>
      <c r="BK602">
        <f t="shared" si="3453"/>
        <v>0</v>
      </c>
      <c r="BL602">
        <f t="shared" ref="BL602" si="4786">+M602</f>
        <v>30</v>
      </c>
      <c r="BM602">
        <f t="shared" si="3400"/>
        <v>30</v>
      </c>
      <c r="BN602" s="1">
        <f t="shared" si="3401"/>
        <v>44426</v>
      </c>
      <c r="BO602">
        <f t="shared" si="4705"/>
        <v>10823</v>
      </c>
      <c r="BP602">
        <f t="shared" si="4706"/>
        <v>6184</v>
      </c>
      <c r="BQ602" s="179">
        <f t="shared" si="3279"/>
        <v>44426</v>
      </c>
      <c r="BR602">
        <f t="shared" si="3280"/>
        <v>12042</v>
      </c>
      <c r="BS602">
        <f t="shared" si="3281"/>
        <v>11755</v>
      </c>
      <c r="BT602">
        <f t="shared" si="3282"/>
        <v>212</v>
      </c>
      <c r="BU602">
        <v>15</v>
      </c>
      <c r="BV602">
        <f t="shared" si="3976"/>
        <v>3</v>
      </c>
      <c r="BW602">
        <f t="shared" ref="BW602" si="478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13"/>
        <v>44426</v>
      </c>
      <c r="CL602" s="282">
        <f t="shared" si="4014"/>
        <v>3</v>
      </c>
      <c r="CM602" s="1">
        <f t="shared" si="4015"/>
        <v>44426</v>
      </c>
      <c r="CN602" s="283">
        <f t="shared" si="4016"/>
        <v>0</v>
      </c>
      <c r="CO602" s="179">
        <f t="shared" si="4220"/>
        <v>44426</v>
      </c>
      <c r="CP602">
        <f t="shared" si="4221"/>
        <v>11</v>
      </c>
      <c r="CQ602">
        <f t="shared" si="4222"/>
        <v>5</v>
      </c>
      <c r="CR602">
        <f t="shared" si="4223"/>
        <v>19</v>
      </c>
    </row>
    <row r="603" spans="1:96" ht="18" customHeight="1" x14ac:dyDescent="0.55000000000000004">
      <c r="A603" s="179">
        <v>44427</v>
      </c>
      <c r="B603" s="240">
        <v>29</v>
      </c>
      <c r="C603" s="154">
        <f t="shared" ref="C603" si="4788">+B603+C602</f>
        <v>8040</v>
      </c>
      <c r="D603" s="154">
        <f t="shared" ref="D603" si="478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90">+A603</f>
        <v>44427</v>
      </c>
      <c r="AA603" s="230">
        <f t="shared" ref="AA603" si="4791">+AF603+AL603+AR603</f>
        <v>28007</v>
      </c>
      <c r="AB603" s="230">
        <f t="shared" ref="AB603" si="4792">+AH603+AN603+AT603</f>
        <v>25363</v>
      </c>
      <c r="AC603" s="231">
        <f t="shared" ref="AC603" si="4793">+AJ603+AP603+AV603</f>
        <v>1038</v>
      </c>
      <c r="AD603" s="183">
        <f t="shared" ref="AD603" si="4794">+AF603-AF602</f>
        <v>5</v>
      </c>
      <c r="AE603" s="243">
        <f t="shared" ref="AE603" si="4795">+AE602+AD603</f>
        <v>10842</v>
      </c>
      <c r="AF603" s="155">
        <v>12047</v>
      </c>
      <c r="AG603" s="184">
        <f t="shared" ref="AG603" si="4796">+AH603-AH602</f>
        <v>4</v>
      </c>
      <c r="AH603" s="155">
        <v>11759</v>
      </c>
      <c r="AI603" s="184">
        <f t="shared" ref="AI603" si="4797">+AJ603-AJ602</f>
        <v>0</v>
      </c>
      <c r="AJ603" s="185">
        <v>212</v>
      </c>
      <c r="AK603" s="186">
        <f t="shared" ref="AK603" si="4798">+AL603-AL602</f>
        <v>0</v>
      </c>
      <c r="AL603" s="155">
        <v>63</v>
      </c>
      <c r="AM603" s="184">
        <f t="shared" ref="AM603" si="4799">+AN603-AN602</f>
        <v>0</v>
      </c>
      <c r="AN603" s="155">
        <v>59</v>
      </c>
      <c r="AO603" s="184">
        <f t="shared" ref="AO603" si="4800">+AP603-AP602</f>
        <v>0</v>
      </c>
      <c r="AP603" s="187">
        <v>0</v>
      </c>
      <c r="AQ603" s="186">
        <f t="shared" ref="AQ603" si="4801">+AR603-AR602</f>
        <v>6</v>
      </c>
      <c r="AR603" s="155">
        <v>15897</v>
      </c>
      <c r="AS603" s="184">
        <f t="shared" ref="AS603" si="4802">+AT603-AT602</f>
        <v>331</v>
      </c>
      <c r="AT603" s="155">
        <v>13545</v>
      </c>
      <c r="AU603" s="184">
        <f t="shared" ref="AU603" si="4803">+AV603-AV602</f>
        <v>0</v>
      </c>
      <c r="AV603" s="188">
        <v>826</v>
      </c>
      <c r="AW603" s="238">
        <f t="shared" si="3739"/>
        <v>442</v>
      </c>
      <c r="AX603" s="237">
        <f t="shared" ref="AX603" si="4804">+A603</f>
        <v>44427</v>
      </c>
      <c r="AY603" s="6">
        <v>0</v>
      </c>
      <c r="AZ603" s="238">
        <f t="shared" ref="AZ603" si="4805">+AZ599+AY603</f>
        <v>410</v>
      </c>
      <c r="BA603" s="238">
        <f t="shared" si="3892"/>
        <v>356</v>
      </c>
      <c r="BB603" s="130">
        <v>0</v>
      </c>
      <c r="BC603" s="27">
        <f t="shared" ref="BC603" si="4806">+BC599+BB603</f>
        <v>964</v>
      </c>
      <c r="BD603" s="238">
        <f t="shared" si="3894"/>
        <v>391</v>
      </c>
      <c r="BE603" s="229">
        <f t="shared" ref="BE603" si="4807">+Z603</f>
        <v>44427</v>
      </c>
      <c r="BF603" s="132">
        <f t="shared" ref="BF603" si="4808">+B603</f>
        <v>29</v>
      </c>
      <c r="BG603" s="132">
        <f t="shared" ref="BG603" si="4809">+BI603</f>
        <v>8040</v>
      </c>
      <c r="BH603" s="229">
        <f t="shared" ref="BH603" si="4810">+A603</f>
        <v>44427</v>
      </c>
      <c r="BI603" s="132">
        <f t="shared" ref="BI603" si="4811">+C603</f>
        <v>8040</v>
      </c>
      <c r="BJ603" s="1">
        <f t="shared" ref="BJ603" si="4812">+BE603</f>
        <v>44427</v>
      </c>
      <c r="BK603">
        <f t="shared" si="3453"/>
        <v>0</v>
      </c>
      <c r="BL603">
        <f t="shared" ref="BL603" si="4813">+M603</f>
        <v>30</v>
      </c>
      <c r="BM603">
        <f t="shared" si="3400"/>
        <v>30</v>
      </c>
      <c r="BN603" s="1">
        <f t="shared" si="3401"/>
        <v>44427</v>
      </c>
      <c r="BO603">
        <f t="shared" si="4705"/>
        <v>10765</v>
      </c>
      <c r="BP603">
        <f t="shared" si="4706"/>
        <v>6143</v>
      </c>
      <c r="BQ603" s="179">
        <f t="shared" si="3279"/>
        <v>44427</v>
      </c>
      <c r="BR603">
        <f t="shared" si="3280"/>
        <v>12047</v>
      </c>
      <c r="BS603">
        <f t="shared" si="3281"/>
        <v>11759</v>
      </c>
      <c r="BT603">
        <f t="shared" si="3282"/>
        <v>212</v>
      </c>
      <c r="BU603">
        <v>15</v>
      </c>
      <c r="BV603">
        <f t="shared" si="3976"/>
        <v>5</v>
      </c>
      <c r="BW603">
        <f t="shared" ref="BW603" si="4814">+BW599+BV603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13"/>
        <v>44427</v>
      </c>
      <c r="CL603" s="282">
        <f t="shared" si="4014"/>
        <v>5</v>
      </c>
      <c r="CM603" s="1">
        <f t="shared" si="4015"/>
        <v>44427</v>
      </c>
      <c r="CN603" s="283">
        <f t="shared" si="4016"/>
        <v>0</v>
      </c>
      <c r="CO603" s="179">
        <f t="shared" si="4220"/>
        <v>44427</v>
      </c>
      <c r="CP603">
        <f t="shared" si="4221"/>
        <v>6</v>
      </c>
      <c r="CQ603">
        <f t="shared" si="4222"/>
        <v>0</v>
      </c>
      <c r="CR603">
        <f t="shared" si="4223"/>
        <v>331</v>
      </c>
    </row>
    <row r="604" spans="1:96" ht="18" customHeight="1" x14ac:dyDescent="0.55000000000000004">
      <c r="A604" s="179">
        <v>44428</v>
      </c>
      <c r="B604" s="240">
        <v>16</v>
      </c>
      <c r="C604" s="154">
        <f t="shared" ref="C604" si="4815">+B604+C603</f>
        <v>8056</v>
      </c>
      <c r="D604" s="154">
        <f t="shared" ref="D604" si="4816">+C604-F604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817">+A604</f>
        <v>44428</v>
      </c>
      <c r="AA604" s="230">
        <f t="shared" ref="AA604" si="4818">+AF604+AL604+AR604</f>
        <v>28018</v>
      </c>
      <c r="AB604" s="230">
        <f t="shared" ref="AB604" si="4819">+AH604+AN604+AT604</f>
        <v>25370</v>
      </c>
      <c r="AC604" s="231">
        <f t="shared" ref="AC604" si="4820">+AJ604+AP604+AV604</f>
        <v>1039</v>
      </c>
      <c r="AD604" s="183">
        <f t="shared" ref="AD604" si="4821">+AF604-AF603</f>
        <v>2</v>
      </c>
      <c r="AE604" s="243">
        <f t="shared" ref="AE604" si="4822">+AE603+AD604</f>
        <v>10844</v>
      </c>
      <c r="AF604" s="155">
        <v>12049</v>
      </c>
      <c r="AG604" s="184">
        <f t="shared" ref="AG604" si="4823">+AH604-AH603</f>
        <v>2</v>
      </c>
      <c r="AH604" s="155">
        <v>11761</v>
      </c>
      <c r="AI604" s="184">
        <f t="shared" ref="AI604" si="4824">+AJ604-AJ603</f>
        <v>0</v>
      </c>
      <c r="AJ604" s="185">
        <v>212</v>
      </c>
      <c r="AK604" s="186">
        <f t="shared" ref="AK604" si="4825">+AL604-AL603</f>
        <v>0</v>
      </c>
      <c r="AL604" s="155">
        <v>63</v>
      </c>
      <c r="AM604" s="184">
        <f t="shared" ref="AM604" si="4826">+AN604-AN603</f>
        <v>0</v>
      </c>
      <c r="AN604" s="155">
        <v>59</v>
      </c>
      <c r="AO604" s="184">
        <f t="shared" ref="AO604" si="4827">+AP604-AP603</f>
        <v>0</v>
      </c>
      <c r="AP604" s="187">
        <v>0</v>
      </c>
      <c r="AQ604" s="186">
        <f t="shared" ref="AQ604" si="4828">+AR604-AR603</f>
        <v>9</v>
      </c>
      <c r="AR604" s="155">
        <v>15906</v>
      </c>
      <c r="AS604" s="184">
        <f t="shared" ref="AS604" si="4829">+AT604-AT603</f>
        <v>5</v>
      </c>
      <c r="AT604" s="155">
        <v>13550</v>
      </c>
      <c r="AU604" s="184">
        <f t="shared" ref="AU604" si="4830">+AV604-AV603</f>
        <v>1</v>
      </c>
      <c r="AV604" s="188">
        <v>827</v>
      </c>
      <c r="AW604" s="238">
        <f t="shared" si="3739"/>
        <v>443</v>
      </c>
      <c r="AX604" s="237">
        <f t="shared" ref="AX604" si="4831">+A604</f>
        <v>44428</v>
      </c>
      <c r="AY604" s="6">
        <v>0</v>
      </c>
      <c r="AZ604" s="238">
        <f t="shared" ref="AZ604" si="4832">+AZ600+AY604</f>
        <v>413</v>
      </c>
      <c r="BA604" s="238">
        <f t="shared" si="3892"/>
        <v>357</v>
      </c>
      <c r="BB604" s="130">
        <v>0</v>
      </c>
      <c r="BC604" s="27">
        <f t="shared" ref="BC604" si="4833">+BC600+BB604</f>
        <v>964</v>
      </c>
      <c r="BD604" s="238">
        <f t="shared" si="3894"/>
        <v>392</v>
      </c>
      <c r="BE604" s="229">
        <f t="shared" ref="BE604" si="4834">+Z604</f>
        <v>44428</v>
      </c>
      <c r="BF604" s="132">
        <f t="shared" ref="BF604" si="4835">+B604</f>
        <v>16</v>
      </c>
      <c r="BG604" s="132">
        <f t="shared" ref="BG604" si="4836">+BI604</f>
        <v>8056</v>
      </c>
      <c r="BH604" s="229">
        <f t="shared" ref="BH604" si="4837">+A604</f>
        <v>44428</v>
      </c>
      <c r="BI604" s="132">
        <f t="shared" ref="BI604" si="4838">+C604</f>
        <v>8056</v>
      </c>
      <c r="BJ604" s="1">
        <f t="shared" ref="BJ604" si="4839">+BE604</f>
        <v>44428</v>
      </c>
      <c r="BK604">
        <f t="shared" si="3453"/>
        <v>0</v>
      </c>
      <c r="BL604">
        <f t="shared" ref="BL604" si="4840">+M604</f>
        <v>20</v>
      </c>
      <c r="BM604">
        <f t="shared" si="3400"/>
        <v>20</v>
      </c>
      <c r="BN604" s="1">
        <f t="shared" si="3401"/>
        <v>44428</v>
      </c>
      <c r="BO604">
        <f t="shared" si="4705"/>
        <v>10817</v>
      </c>
      <c r="BP604">
        <f t="shared" si="4706"/>
        <v>6177</v>
      </c>
      <c r="BQ604" s="179">
        <f t="shared" si="3279"/>
        <v>44428</v>
      </c>
      <c r="BR604">
        <f t="shared" si="3280"/>
        <v>12049</v>
      </c>
      <c r="BS604">
        <f t="shared" si="3281"/>
        <v>11761</v>
      </c>
      <c r="BT604">
        <f t="shared" si="3282"/>
        <v>212</v>
      </c>
      <c r="BU604">
        <v>15</v>
      </c>
      <c r="BV604">
        <f t="shared" si="3976"/>
        <v>2</v>
      </c>
      <c r="BW604">
        <f t="shared" ref="BW604" si="4841">+BW600+BV604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13"/>
        <v>44428</v>
      </c>
      <c r="CL604" s="282">
        <f t="shared" si="4014"/>
        <v>2</v>
      </c>
      <c r="CM604" s="1">
        <f t="shared" si="4015"/>
        <v>44428</v>
      </c>
      <c r="CN604" s="283">
        <f t="shared" si="4016"/>
        <v>0</v>
      </c>
      <c r="CO604" s="179">
        <f t="shared" si="4220"/>
        <v>44428</v>
      </c>
      <c r="CP604">
        <f t="shared" si="4221"/>
        <v>9</v>
      </c>
      <c r="CQ604">
        <f t="shared" si="4222"/>
        <v>1</v>
      </c>
      <c r="CR604">
        <f t="shared" si="4223"/>
        <v>5</v>
      </c>
    </row>
    <row r="605" spans="1:96" ht="18" customHeight="1" x14ac:dyDescent="0.55000000000000004">
      <c r="A605" s="179">
        <v>44429</v>
      </c>
      <c r="B605" s="240">
        <v>28</v>
      </c>
      <c r="C605" s="154">
        <f t="shared" ref="C605" si="4842">+B605+C604</f>
        <v>8084</v>
      </c>
      <c r="D605" s="154">
        <f t="shared" ref="D605" si="4843">+C605-F605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44">+A605</f>
        <v>44429</v>
      </c>
      <c r="AA605" s="230">
        <f t="shared" ref="AA605" si="4845">+AF605+AL605+AR605</f>
        <v>28031</v>
      </c>
      <c r="AB605" s="230">
        <f t="shared" ref="AB605" si="4846">+AH605+AN605+AT605</f>
        <v>25402</v>
      </c>
      <c r="AC605" s="231">
        <f t="shared" ref="AC605" si="4847">+AJ605+AP605+AV605</f>
        <v>1040</v>
      </c>
      <c r="AD605" s="183">
        <f t="shared" ref="AD605" si="4848">+AF605-AF604</f>
        <v>3</v>
      </c>
      <c r="AE605" s="243">
        <f t="shared" ref="AE605" si="4849">+AE604+AD605</f>
        <v>10847</v>
      </c>
      <c r="AF605" s="155">
        <v>12052</v>
      </c>
      <c r="AG605" s="184">
        <f t="shared" ref="AG605:AG606" si="4850">+AH605-AH604</f>
        <v>1</v>
      </c>
      <c r="AH605" s="155">
        <v>11762</v>
      </c>
      <c r="AI605" s="184">
        <f t="shared" ref="AI605" si="4851">+AJ605-AJ604</f>
        <v>0</v>
      </c>
      <c r="AJ605" s="185">
        <v>212</v>
      </c>
      <c r="AK605" s="186">
        <f t="shared" ref="AK605" si="4852">+AL605-AL604</f>
        <v>0</v>
      </c>
      <c r="AL605" s="155">
        <v>63</v>
      </c>
      <c r="AM605" s="184">
        <f t="shared" ref="AM605" si="4853">+AN605-AN604</f>
        <v>0</v>
      </c>
      <c r="AN605" s="155">
        <v>59</v>
      </c>
      <c r="AO605" s="184">
        <f t="shared" ref="AO605" si="4854">+AP605-AP604</f>
        <v>0</v>
      </c>
      <c r="AP605" s="187">
        <v>0</v>
      </c>
      <c r="AQ605" s="186">
        <f t="shared" ref="AQ605" si="4855">+AR605-AR604</f>
        <v>10</v>
      </c>
      <c r="AR605" s="155">
        <v>15916</v>
      </c>
      <c r="AS605" s="184">
        <f t="shared" ref="AS605" si="4856">+AT605-AT604</f>
        <v>31</v>
      </c>
      <c r="AT605" s="155">
        <v>13581</v>
      </c>
      <c r="AU605" s="184">
        <f t="shared" ref="AU605" si="4857">+AV605-AV604</f>
        <v>1</v>
      </c>
      <c r="AV605" s="188">
        <v>828</v>
      </c>
      <c r="AW605" s="238">
        <f t="shared" si="3739"/>
        <v>444</v>
      </c>
      <c r="AX605" s="237">
        <f t="shared" ref="AX605" si="4858">+A605</f>
        <v>44429</v>
      </c>
      <c r="AY605" s="6">
        <v>0</v>
      </c>
      <c r="AZ605" s="238">
        <f t="shared" ref="AZ605" si="4859">+AZ601+AY605</f>
        <v>413</v>
      </c>
      <c r="BA605" s="238">
        <f t="shared" si="3892"/>
        <v>358</v>
      </c>
      <c r="BB605" s="130">
        <v>0</v>
      </c>
      <c r="BC605" s="27">
        <f t="shared" ref="BC605" si="4860">+BC601+BB605</f>
        <v>964</v>
      </c>
      <c r="BD605" s="238">
        <f t="shared" si="3894"/>
        <v>393</v>
      </c>
      <c r="BE605" s="229">
        <f t="shared" ref="BE605" si="4861">+Z605</f>
        <v>44429</v>
      </c>
      <c r="BF605" s="132">
        <f t="shared" ref="BF605" si="4862">+B605</f>
        <v>28</v>
      </c>
      <c r="BG605" s="132">
        <f t="shared" ref="BG605" si="4863">+BI605</f>
        <v>8084</v>
      </c>
      <c r="BH605" s="229">
        <f t="shared" ref="BH605" si="4864">+A605</f>
        <v>44429</v>
      </c>
      <c r="BI605" s="132">
        <f t="shared" ref="BI605" si="4865">+C605</f>
        <v>8084</v>
      </c>
      <c r="BJ605" s="1">
        <f t="shared" ref="BJ605" si="4866">+BE605</f>
        <v>44429</v>
      </c>
      <c r="BK605">
        <f t="shared" si="3453"/>
        <v>0</v>
      </c>
      <c r="BL605">
        <f t="shared" ref="BL605" si="4867">+M605</f>
        <v>19</v>
      </c>
      <c r="BM605">
        <f t="shared" si="3400"/>
        <v>19</v>
      </c>
      <c r="BN605" s="1">
        <f t="shared" si="3401"/>
        <v>44429</v>
      </c>
      <c r="BO605">
        <f t="shared" si="4705"/>
        <v>10843</v>
      </c>
      <c r="BP605">
        <f t="shared" si="4706"/>
        <v>6187</v>
      </c>
      <c r="BQ605" s="179">
        <f t="shared" ref="BQ605:BQ669" si="4868">+A605</f>
        <v>44429</v>
      </c>
      <c r="BR605">
        <f t="shared" ref="BR605:BR669" si="4869">+AF605</f>
        <v>12052</v>
      </c>
      <c r="BS605">
        <f t="shared" ref="BS605:BS669" si="4870">+AH605</f>
        <v>11762</v>
      </c>
      <c r="BT605">
        <f t="shared" ref="BT605:BT669" si="4871">+AJ605</f>
        <v>212</v>
      </c>
      <c r="BU605">
        <v>15</v>
      </c>
      <c r="BV605">
        <f t="shared" si="3976"/>
        <v>3</v>
      </c>
      <c r="BW605">
        <f t="shared" ref="BW605" si="4872">+BW601+BV605</f>
        <v>834</v>
      </c>
      <c r="BX605" s="179">
        <f t="shared" ref="BX605:BX668" si="4873">+A605</f>
        <v>44429</v>
      </c>
      <c r="BY605">
        <f t="shared" ref="BY605:BY668" si="4874">+AL605</f>
        <v>63</v>
      </c>
      <c r="BZ605">
        <f t="shared" ref="BZ605:BZ668" si="4875">+AN605</f>
        <v>59</v>
      </c>
      <c r="CA605">
        <f t="shared" ref="CA605:CA668" si="4876">+AP605</f>
        <v>0</v>
      </c>
      <c r="CB605" s="179">
        <f t="shared" ref="CB605:CB668" si="4877">+A605</f>
        <v>44429</v>
      </c>
      <c r="CC605">
        <f t="shared" ref="CC605:CC669" si="4878">+AR605</f>
        <v>15916</v>
      </c>
      <c r="CD605">
        <f t="shared" ref="CD605:CD668" si="4879">+AT605</f>
        <v>13581</v>
      </c>
      <c r="CE605">
        <f t="shared" ref="CE605:CE668" si="4880">+AV605</f>
        <v>828</v>
      </c>
      <c r="CF605" s="179">
        <f t="shared" ref="CF605:CF668" si="4881">+A605</f>
        <v>44429</v>
      </c>
      <c r="CG605">
        <f t="shared" ref="CG605:CG668" si="4882">+AD605</f>
        <v>3</v>
      </c>
      <c r="CH605">
        <f t="shared" ref="CH605:CH668" si="4883">+AG605</f>
        <v>1</v>
      </c>
      <c r="CI605" s="179">
        <f t="shared" ref="CI605:CI668" si="4884">+A605</f>
        <v>44429</v>
      </c>
      <c r="CJ605">
        <f t="shared" ref="CJ605:CJ668" si="4885">+AI605</f>
        <v>0</v>
      </c>
      <c r="CK605" s="1">
        <f t="shared" si="4013"/>
        <v>44429</v>
      </c>
      <c r="CL605" s="282">
        <f t="shared" si="4014"/>
        <v>3</v>
      </c>
      <c r="CM605" s="1">
        <f t="shared" si="4015"/>
        <v>44429</v>
      </c>
      <c r="CN605" s="283">
        <f t="shared" si="4016"/>
        <v>0</v>
      </c>
      <c r="CO605" s="179">
        <f t="shared" si="4220"/>
        <v>44429</v>
      </c>
      <c r="CP605">
        <f t="shared" si="4221"/>
        <v>10</v>
      </c>
      <c r="CQ605">
        <f t="shared" si="4222"/>
        <v>1</v>
      </c>
      <c r="CR605">
        <f t="shared" si="4223"/>
        <v>31</v>
      </c>
    </row>
    <row r="606" spans="1:96" ht="18" customHeight="1" x14ac:dyDescent="0.55000000000000004">
      <c r="A606" s="179">
        <v>44430</v>
      </c>
      <c r="B606" s="240">
        <v>21</v>
      </c>
      <c r="C606" s="154">
        <f t="shared" ref="C606" si="4886">+B606+C605</f>
        <v>8105</v>
      </c>
      <c r="D606" s="154">
        <f t="shared" ref="D606" si="4887">+C606-F606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88">+A606</f>
        <v>44430</v>
      </c>
      <c r="AA606" s="230">
        <f t="shared" ref="AA606" si="4889">+AF606+AL606+AR606</f>
        <v>28046</v>
      </c>
      <c r="AB606" s="230">
        <f t="shared" ref="AB606" si="4890">+AH606+AN606+AT606</f>
        <v>25405</v>
      </c>
      <c r="AC606" s="231">
        <f t="shared" ref="AC606" si="4891">+AJ606+AP606+AV606</f>
        <v>1040</v>
      </c>
      <c r="AD606" s="183">
        <f t="shared" ref="AD606" si="4892">+AF606-AF605</f>
        <v>5</v>
      </c>
      <c r="AE606" s="243">
        <f t="shared" ref="AE606" si="4893">+AE605+AD606</f>
        <v>10852</v>
      </c>
      <c r="AF606" s="155">
        <v>12057</v>
      </c>
      <c r="AG606" s="184">
        <f t="shared" si="4850"/>
        <v>4</v>
      </c>
      <c r="AH606" s="155">
        <v>11766</v>
      </c>
      <c r="AI606" s="184">
        <f t="shared" ref="AI606" si="4894">+AJ606-AJ605</f>
        <v>0</v>
      </c>
      <c r="AJ606" s="185">
        <v>212</v>
      </c>
      <c r="AK606" s="186">
        <f t="shared" ref="AK606" si="4895">+AL606-AL605</f>
        <v>0</v>
      </c>
      <c r="AL606" s="155">
        <v>63</v>
      </c>
      <c r="AM606" s="184">
        <f t="shared" ref="AM606" si="4896">+AN606-AN605</f>
        <v>0</v>
      </c>
      <c r="AN606" s="155">
        <v>59</v>
      </c>
      <c r="AO606" s="184">
        <f t="shared" ref="AO606" si="4897">+AP606-AP605</f>
        <v>0</v>
      </c>
      <c r="AP606" s="187">
        <v>0</v>
      </c>
      <c r="AQ606" s="186">
        <f t="shared" ref="AQ606" si="4898">+AR606-AR605</f>
        <v>10</v>
      </c>
      <c r="AR606" s="155">
        <v>15926</v>
      </c>
      <c r="AS606" s="184">
        <f t="shared" ref="AS606" si="4899">+AT606-AT605</f>
        <v>-1</v>
      </c>
      <c r="AT606" s="155">
        <v>13580</v>
      </c>
      <c r="AU606" s="184">
        <f t="shared" ref="AU606" si="4900">+AV606-AV605</f>
        <v>0</v>
      </c>
      <c r="AV606" s="188">
        <v>828</v>
      </c>
      <c r="AW606" s="238">
        <f t="shared" si="3739"/>
        <v>445</v>
      </c>
      <c r="AX606" s="237">
        <f t="shared" ref="AX606" si="4901">+A606</f>
        <v>44430</v>
      </c>
      <c r="AY606" s="6">
        <v>0</v>
      </c>
      <c r="AZ606" s="238">
        <f t="shared" ref="AZ606" si="4902">+AZ602+AY606</f>
        <v>413</v>
      </c>
      <c r="BA606" s="238">
        <f t="shared" si="3892"/>
        <v>359</v>
      </c>
      <c r="BB606" s="130">
        <v>0</v>
      </c>
      <c r="BC606" s="27">
        <f t="shared" ref="BC606" si="4903">+BC602+BB606</f>
        <v>964</v>
      </c>
      <c r="BD606" s="238">
        <f t="shared" si="3894"/>
        <v>394</v>
      </c>
      <c r="BE606" s="229">
        <f t="shared" ref="BE606" si="4904">+Z606</f>
        <v>44430</v>
      </c>
      <c r="BF606" s="132">
        <f t="shared" ref="BF606" si="4905">+B606</f>
        <v>21</v>
      </c>
      <c r="BG606" s="132">
        <f t="shared" ref="BG606" si="4906">+BI606</f>
        <v>8105</v>
      </c>
      <c r="BH606" s="229">
        <f t="shared" ref="BH606" si="4907">+A606</f>
        <v>44430</v>
      </c>
      <c r="BI606" s="132">
        <f t="shared" ref="BI606" si="4908">+C606</f>
        <v>8105</v>
      </c>
      <c r="BJ606" s="1">
        <f t="shared" ref="BJ606" si="4909">+BE606</f>
        <v>44430</v>
      </c>
      <c r="BK606">
        <f t="shared" si="3453"/>
        <v>0</v>
      </c>
      <c r="BL606">
        <f t="shared" ref="BL606" si="4910">+M606</f>
        <v>16</v>
      </c>
      <c r="BM606">
        <f t="shared" si="3400"/>
        <v>16</v>
      </c>
      <c r="BN606" s="1">
        <f t="shared" si="3401"/>
        <v>44430</v>
      </c>
      <c r="BO606">
        <f t="shared" si="4705"/>
        <v>10839</v>
      </c>
      <c r="BP606">
        <f t="shared" si="4706"/>
        <v>6200</v>
      </c>
      <c r="BQ606" s="179">
        <f t="shared" si="4868"/>
        <v>44430</v>
      </c>
      <c r="BR606">
        <f t="shared" si="4869"/>
        <v>12057</v>
      </c>
      <c r="BS606">
        <f t="shared" si="4870"/>
        <v>11766</v>
      </c>
      <c r="BT606">
        <f t="shared" si="4871"/>
        <v>212</v>
      </c>
      <c r="BU606">
        <v>15</v>
      </c>
      <c r="BV606">
        <f t="shared" si="3976"/>
        <v>5</v>
      </c>
      <c r="BW606">
        <f t="shared" ref="BW606" si="4911">+BW602+BV606</f>
        <v>831</v>
      </c>
      <c r="BX606" s="179">
        <f t="shared" si="4873"/>
        <v>44430</v>
      </c>
      <c r="BY606">
        <f t="shared" si="4874"/>
        <v>63</v>
      </c>
      <c r="BZ606">
        <f t="shared" si="4875"/>
        <v>59</v>
      </c>
      <c r="CA606">
        <f t="shared" si="4876"/>
        <v>0</v>
      </c>
      <c r="CB606" s="179">
        <f t="shared" si="4877"/>
        <v>44430</v>
      </c>
      <c r="CC606">
        <f t="shared" si="4878"/>
        <v>15926</v>
      </c>
      <c r="CD606">
        <f t="shared" si="4879"/>
        <v>13580</v>
      </c>
      <c r="CE606">
        <f t="shared" si="4880"/>
        <v>828</v>
      </c>
      <c r="CF606" s="179">
        <f t="shared" si="4881"/>
        <v>44430</v>
      </c>
      <c r="CG606">
        <f t="shared" si="4882"/>
        <v>5</v>
      </c>
      <c r="CH606">
        <f t="shared" si="4883"/>
        <v>4</v>
      </c>
      <c r="CI606" s="179">
        <f t="shared" si="4884"/>
        <v>44430</v>
      </c>
      <c r="CJ606">
        <f t="shared" si="4885"/>
        <v>0</v>
      </c>
      <c r="CK606" s="1">
        <f t="shared" si="4013"/>
        <v>44430</v>
      </c>
      <c r="CL606" s="282">
        <f t="shared" si="4014"/>
        <v>5</v>
      </c>
      <c r="CM606" s="1">
        <f t="shared" si="4015"/>
        <v>44430</v>
      </c>
      <c r="CN606" s="283">
        <f t="shared" si="4016"/>
        <v>0</v>
      </c>
      <c r="CO606" s="179">
        <f t="shared" si="4220"/>
        <v>44430</v>
      </c>
      <c r="CP606">
        <f t="shared" si="4221"/>
        <v>10</v>
      </c>
      <c r="CQ606">
        <f t="shared" si="4222"/>
        <v>0</v>
      </c>
      <c r="CR606">
        <f t="shared" si="4223"/>
        <v>-1</v>
      </c>
    </row>
    <row r="607" spans="1:96" ht="18" customHeight="1" x14ac:dyDescent="0.55000000000000004">
      <c r="A607" s="179">
        <v>44431</v>
      </c>
      <c r="B607" s="240">
        <v>34</v>
      </c>
      <c r="C607" s="154">
        <f t="shared" ref="C607" si="4912">+B607+C606</f>
        <v>8139</v>
      </c>
      <c r="D607" s="154">
        <f t="shared" ref="D607" si="491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914">+A607</f>
        <v>44431</v>
      </c>
      <c r="AA607" s="230">
        <f t="shared" ref="AA607" si="4915">+AF607+AL607+AR607</f>
        <v>28057</v>
      </c>
      <c r="AB607" s="230">
        <f t="shared" ref="AB607" si="4916">+AH607+AN607+AT607</f>
        <v>25426</v>
      </c>
      <c r="AC607" s="231">
        <f t="shared" ref="AC607" si="4917">+AJ607+AP607+AV607</f>
        <v>1040</v>
      </c>
      <c r="AD607" s="183">
        <f t="shared" ref="AD607" si="4918">+AF607-AF606</f>
        <v>5</v>
      </c>
      <c r="AE607" s="243">
        <f t="shared" ref="AE607" si="4919">+AE606+AD607</f>
        <v>10857</v>
      </c>
      <c r="AF607" s="155">
        <v>12062</v>
      </c>
      <c r="AG607" s="184">
        <f t="shared" ref="AG607" si="4920">+AH607-AH606</f>
        <v>0</v>
      </c>
      <c r="AH607" s="155">
        <v>11766</v>
      </c>
      <c r="AI607" s="184">
        <f t="shared" ref="AI607" si="4921">+AJ607-AJ606</f>
        <v>0</v>
      </c>
      <c r="AJ607" s="185">
        <v>212</v>
      </c>
      <c r="AK607" s="186">
        <f t="shared" ref="AK607" si="4922">+AL607-AL606</f>
        <v>0</v>
      </c>
      <c r="AL607" s="155">
        <v>63</v>
      </c>
      <c r="AM607" s="184">
        <f t="shared" ref="AM607" si="4923">+AN607-AN606</f>
        <v>0</v>
      </c>
      <c r="AN607" s="155">
        <v>59</v>
      </c>
      <c r="AO607" s="184">
        <f t="shared" ref="AO607" si="4924">+AP607-AP606</f>
        <v>0</v>
      </c>
      <c r="AP607" s="187">
        <v>0</v>
      </c>
      <c r="AQ607" s="186">
        <f t="shared" ref="AQ607" si="4925">+AR607-AR606</f>
        <v>6</v>
      </c>
      <c r="AR607" s="155">
        <v>15932</v>
      </c>
      <c r="AS607" s="184">
        <f t="shared" ref="AS607" si="4926">+AT607-AT606</f>
        <v>21</v>
      </c>
      <c r="AT607" s="155">
        <v>13601</v>
      </c>
      <c r="AU607" s="184">
        <f t="shared" ref="AU607" si="4927">+AV607-AV606</f>
        <v>0</v>
      </c>
      <c r="AV607" s="188">
        <v>828</v>
      </c>
      <c r="AW607" s="238">
        <f t="shared" si="3739"/>
        <v>446</v>
      </c>
      <c r="AX607" s="237">
        <f t="shared" ref="AX607" si="4928">+A607</f>
        <v>44431</v>
      </c>
      <c r="AY607" s="6">
        <v>0</v>
      </c>
      <c r="AZ607" s="238">
        <f t="shared" ref="AZ607" si="4929">+AZ603+AY607</f>
        <v>410</v>
      </c>
      <c r="BA607" s="238">
        <f t="shared" si="3892"/>
        <v>357</v>
      </c>
      <c r="BB607" s="130">
        <v>0</v>
      </c>
      <c r="BC607" s="27">
        <f t="shared" ref="BC607" si="4930">+BC603+BB607</f>
        <v>964</v>
      </c>
      <c r="BD607" s="238">
        <f t="shared" si="3894"/>
        <v>392</v>
      </c>
      <c r="BE607" s="229">
        <f t="shared" ref="BE607" si="4931">+Z607</f>
        <v>44431</v>
      </c>
      <c r="BF607" s="132">
        <f t="shared" ref="BF607" si="4932">+B607</f>
        <v>34</v>
      </c>
      <c r="BG607" s="132">
        <f t="shared" ref="BG607" si="4933">+BI607</f>
        <v>8139</v>
      </c>
      <c r="BH607" s="229">
        <f t="shared" ref="BH607" si="4934">+A607</f>
        <v>44431</v>
      </c>
      <c r="BI607" s="132">
        <f t="shared" ref="BI607" si="4935">+C607</f>
        <v>8139</v>
      </c>
      <c r="BJ607" s="1">
        <f t="shared" ref="BJ607" si="4936">+BE607</f>
        <v>44431</v>
      </c>
      <c r="BK607">
        <f t="shared" si="3453"/>
        <v>0</v>
      </c>
      <c r="BL607">
        <f t="shared" ref="BL607" si="4937">+M607</f>
        <v>9</v>
      </c>
      <c r="BM607">
        <f t="shared" si="3400"/>
        <v>9</v>
      </c>
      <c r="BN607" s="1">
        <f t="shared" si="3401"/>
        <v>44431</v>
      </c>
      <c r="BO607">
        <f t="shared" si="4705"/>
        <v>10774</v>
      </c>
      <c r="BP607">
        <f t="shared" si="4706"/>
        <v>6152</v>
      </c>
      <c r="BQ607" s="179">
        <f t="shared" si="4868"/>
        <v>44431</v>
      </c>
      <c r="BR607">
        <f t="shared" si="4869"/>
        <v>12062</v>
      </c>
      <c r="BS607">
        <f t="shared" si="4870"/>
        <v>11766</v>
      </c>
      <c r="BT607">
        <f t="shared" si="4871"/>
        <v>212</v>
      </c>
      <c r="BU607">
        <v>15</v>
      </c>
      <c r="BV607">
        <f t="shared" si="3976"/>
        <v>5</v>
      </c>
      <c r="BW607">
        <f t="shared" ref="BW607" si="4938">+BW603+BV607</f>
        <v>831</v>
      </c>
      <c r="BX607" s="179">
        <f t="shared" si="4873"/>
        <v>44431</v>
      </c>
      <c r="BY607">
        <f t="shared" si="4874"/>
        <v>63</v>
      </c>
      <c r="BZ607">
        <f t="shared" si="4875"/>
        <v>59</v>
      </c>
      <c r="CA607">
        <f t="shared" si="4876"/>
        <v>0</v>
      </c>
      <c r="CB607" s="179">
        <f t="shared" si="4877"/>
        <v>44431</v>
      </c>
      <c r="CC607">
        <f t="shared" si="4878"/>
        <v>15932</v>
      </c>
      <c r="CD607">
        <f t="shared" si="4879"/>
        <v>13601</v>
      </c>
      <c r="CE607">
        <f t="shared" si="4880"/>
        <v>828</v>
      </c>
      <c r="CF607" s="179">
        <f t="shared" si="4881"/>
        <v>44431</v>
      </c>
      <c r="CG607">
        <f t="shared" si="4882"/>
        <v>5</v>
      </c>
      <c r="CH607">
        <f t="shared" si="4883"/>
        <v>0</v>
      </c>
      <c r="CI607" s="179">
        <f t="shared" si="4884"/>
        <v>44431</v>
      </c>
      <c r="CJ607">
        <f t="shared" si="4885"/>
        <v>0</v>
      </c>
      <c r="CK607" s="1">
        <f t="shared" si="4013"/>
        <v>44431</v>
      </c>
      <c r="CL607" s="282">
        <f t="shared" si="4014"/>
        <v>5</v>
      </c>
      <c r="CM607" s="1">
        <f t="shared" si="4015"/>
        <v>44431</v>
      </c>
      <c r="CN607" s="283">
        <f t="shared" si="4016"/>
        <v>0</v>
      </c>
      <c r="CO607" s="179">
        <f t="shared" si="4220"/>
        <v>44431</v>
      </c>
      <c r="CP607">
        <f t="shared" si="4221"/>
        <v>6</v>
      </c>
      <c r="CQ607">
        <f t="shared" si="4222"/>
        <v>0</v>
      </c>
      <c r="CR607">
        <f t="shared" si="4223"/>
        <v>21</v>
      </c>
    </row>
    <row r="608" spans="1:96" ht="18" customHeight="1" x14ac:dyDescent="0.55000000000000004">
      <c r="A608" s="179">
        <v>44432</v>
      </c>
      <c r="B608" s="240">
        <v>16</v>
      </c>
      <c r="C608" s="154">
        <f t="shared" ref="C608" si="4939">+B608+C607</f>
        <v>8155</v>
      </c>
      <c r="D608" s="154">
        <f t="shared" ref="D608" si="4940">+C608-F608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941">+A608</f>
        <v>44432</v>
      </c>
      <c r="AA608" s="230">
        <f t="shared" ref="AA608" si="4942">+AF608+AL608+AR608</f>
        <v>28070</v>
      </c>
      <c r="AB608" s="230">
        <f t="shared" ref="AB608" si="4943">+AH608+AN608+AT608</f>
        <v>25448</v>
      </c>
      <c r="AC608" s="231">
        <f t="shared" ref="AC608" si="4944">+AJ608+AP608+AV608</f>
        <v>1041</v>
      </c>
      <c r="AD608" s="183">
        <f t="shared" ref="AD608" si="4945">+AF608-AF607</f>
        <v>7</v>
      </c>
      <c r="AE608" s="243">
        <f t="shared" ref="AE608" si="4946">+AE607+AD608</f>
        <v>10864</v>
      </c>
      <c r="AF608" s="155">
        <v>12069</v>
      </c>
      <c r="AG608" s="184">
        <f t="shared" ref="AG608" si="4947">+AH608-AH607</f>
        <v>2</v>
      </c>
      <c r="AH608" s="155">
        <v>11768</v>
      </c>
      <c r="AI608" s="184">
        <f t="shared" ref="AI608" si="4948">+AJ608-AJ607</f>
        <v>0</v>
      </c>
      <c r="AJ608" s="185">
        <v>212</v>
      </c>
      <c r="AK608" s="186">
        <f t="shared" ref="AK608" si="4949">+AL608-AL607</f>
        <v>0</v>
      </c>
      <c r="AL608" s="155">
        <v>63</v>
      </c>
      <c r="AM608" s="184">
        <f t="shared" ref="AM608" si="4950">+AN608-AN607</f>
        <v>0</v>
      </c>
      <c r="AN608" s="155">
        <v>59</v>
      </c>
      <c r="AO608" s="184">
        <f t="shared" ref="AO608" si="4951">+AP608-AP607</f>
        <v>0</v>
      </c>
      <c r="AP608" s="187">
        <v>0</v>
      </c>
      <c r="AQ608" s="186">
        <f t="shared" ref="AQ608" si="4952">+AR608-AR607</f>
        <v>6</v>
      </c>
      <c r="AR608" s="155">
        <v>15938</v>
      </c>
      <c r="AS608" s="184">
        <f t="shared" ref="AS608" si="4953">+AT608-AT607</f>
        <v>20</v>
      </c>
      <c r="AT608" s="155">
        <v>13621</v>
      </c>
      <c r="AU608" s="184">
        <f t="shared" ref="AU608" si="4954">+AV608-AV607</f>
        <v>1</v>
      </c>
      <c r="AV608" s="188">
        <v>829</v>
      </c>
      <c r="AW608" s="238">
        <f t="shared" si="3739"/>
        <v>447</v>
      </c>
      <c r="AX608" s="237">
        <f t="shared" ref="AX608" si="4955">+A608</f>
        <v>44432</v>
      </c>
      <c r="AY608" s="6">
        <v>0</v>
      </c>
      <c r="AZ608" s="238">
        <f t="shared" ref="AZ608" si="4956">+AZ604+AY608</f>
        <v>413</v>
      </c>
      <c r="BA608" s="238">
        <f t="shared" si="3892"/>
        <v>358</v>
      </c>
      <c r="BB608" s="130">
        <v>0</v>
      </c>
      <c r="BC608" s="27">
        <f t="shared" ref="BC608" si="4957">+BC604+BB608</f>
        <v>964</v>
      </c>
      <c r="BD608" s="238">
        <f t="shared" si="3894"/>
        <v>393</v>
      </c>
      <c r="BE608" s="229">
        <f t="shared" ref="BE608" si="4958">+Z608</f>
        <v>44432</v>
      </c>
      <c r="BF608" s="132">
        <f t="shared" ref="BF608" si="4959">+B608</f>
        <v>16</v>
      </c>
      <c r="BG608" s="132">
        <f t="shared" ref="BG608" si="4960">+BI608</f>
        <v>8155</v>
      </c>
      <c r="BH608" s="229">
        <f t="shared" ref="BH608" si="4961">+A608</f>
        <v>44432</v>
      </c>
      <c r="BI608" s="132">
        <f t="shared" ref="BI608" si="4962">+C608</f>
        <v>8155</v>
      </c>
      <c r="BJ608" s="1">
        <f t="shared" ref="BJ608" si="4963">+BE608</f>
        <v>44432</v>
      </c>
      <c r="BK608">
        <f t="shared" si="3453"/>
        <v>0</v>
      </c>
      <c r="BL608">
        <f t="shared" ref="BL608" si="4964">+M608</f>
        <v>11</v>
      </c>
      <c r="BM608">
        <f t="shared" si="3400"/>
        <v>11</v>
      </c>
      <c r="BN608" s="1">
        <f t="shared" si="3401"/>
        <v>44432</v>
      </c>
      <c r="BO608">
        <f t="shared" si="4705"/>
        <v>10828</v>
      </c>
      <c r="BP608">
        <f t="shared" si="4706"/>
        <v>6188</v>
      </c>
      <c r="BQ608" s="179">
        <f t="shared" si="4868"/>
        <v>44432</v>
      </c>
      <c r="BR608">
        <f t="shared" si="4869"/>
        <v>12069</v>
      </c>
      <c r="BS608">
        <f t="shared" si="4870"/>
        <v>11768</v>
      </c>
      <c r="BT608">
        <f t="shared" si="4871"/>
        <v>212</v>
      </c>
      <c r="BU608">
        <v>15</v>
      </c>
      <c r="BV608">
        <f t="shared" si="3976"/>
        <v>7</v>
      </c>
      <c r="BW608">
        <f t="shared" ref="BW608" si="4965">+BW604+BV608</f>
        <v>825</v>
      </c>
      <c r="BX608" s="179">
        <f t="shared" si="4873"/>
        <v>44432</v>
      </c>
      <c r="BY608">
        <f t="shared" si="4874"/>
        <v>63</v>
      </c>
      <c r="BZ608">
        <f t="shared" si="4875"/>
        <v>59</v>
      </c>
      <c r="CA608">
        <f t="shared" si="4876"/>
        <v>0</v>
      </c>
      <c r="CB608" s="179">
        <f t="shared" si="4877"/>
        <v>44432</v>
      </c>
      <c r="CC608">
        <f t="shared" si="4878"/>
        <v>15938</v>
      </c>
      <c r="CD608">
        <f t="shared" si="4879"/>
        <v>13621</v>
      </c>
      <c r="CE608">
        <f t="shared" si="4880"/>
        <v>829</v>
      </c>
      <c r="CF608" s="179">
        <f t="shared" si="4881"/>
        <v>44432</v>
      </c>
      <c r="CG608">
        <f t="shared" si="4882"/>
        <v>7</v>
      </c>
      <c r="CH608">
        <f t="shared" si="4883"/>
        <v>2</v>
      </c>
      <c r="CI608" s="179">
        <f t="shared" si="4884"/>
        <v>44432</v>
      </c>
      <c r="CJ608">
        <f t="shared" si="4885"/>
        <v>0</v>
      </c>
      <c r="CK608" s="1">
        <f t="shared" si="4013"/>
        <v>44432</v>
      </c>
      <c r="CL608" s="282">
        <f t="shared" si="4014"/>
        <v>7</v>
      </c>
      <c r="CM608" s="1">
        <f t="shared" si="4015"/>
        <v>44432</v>
      </c>
      <c r="CN608" s="283">
        <f t="shared" si="4016"/>
        <v>0</v>
      </c>
      <c r="CO608" s="179">
        <f t="shared" si="4220"/>
        <v>44432</v>
      </c>
      <c r="CP608">
        <f t="shared" si="4221"/>
        <v>6</v>
      </c>
      <c r="CQ608">
        <f t="shared" si="4222"/>
        <v>1</v>
      </c>
      <c r="CR608">
        <f t="shared" si="4223"/>
        <v>20</v>
      </c>
    </row>
    <row r="609" spans="1:96" ht="18" customHeight="1" x14ac:dyDescent="0.55000000000000004">
      <c r="A609" s="179">
        <v>44433</v>
      </c>
      <c r="B609" s="240">
        <v>23</v>
      </c>
      <c r="C609" s="154">
        <f t="shared" ref="C609" si="4966">+B609+C608</f>
        <v>8178</v>
      </c>
      <c r="D609" s="154">
        <f t="shared" ref="D609" si="4967">+C609-F609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68">+A609</f>
        <v>44433</v>
      </c>
      <c r="AA609" s="230">
        <f t="shared" ref="AA609" si="4969">+AF609+AL609+AR609</f>
        <v>28076</v>
      </c>
      <c r="AB609" s="230">
        <f t="shared" ref="AB609" si="4970">+AH609+AN609+AT609</f>
        <v>25457</v>
      </c>
      <c r="AC609" s="231">
        <f t="shared" ref="AC609" si="4971">+AJ609+AP609+AV609</f>
        <v>1042</v>
      </c>
      <c r="AD609" s="183">
        <f t="shared" ref="AD609" si="4972">+AF609-AF608</f>
        <v>5</v>
      </c>
      <c r="AE609" s="243">
        <f t="shared" ref="AE609" si="4973">+AE608+AD609</f>
        <v>10869</v>
      </c>
      <c r="AF609" s="155">
        <v>12074</v>
      </c>
      <c r="AG609" s="184">
        <f t="shared" ref="AG609" si="4974">+AH609-AH608</f>
        <v>4</v>
      </c>
      <c r="AH609" s="155">
        <v>11772</v>
      </c>
      <c r="AI609" s="184">
        <f t="shared" ref="AI609" si="4975">+AJ609-AJ608</f>
        <v>0</v>
      </c>
      <c r="AJ609" s="185">
        <v>212</v>
      </c>
      <c r="AK609" s="186">
        <f t="shared" ref="AK609" si="4976">+AL609-AL608</f>
        <v>0</v>
      </c>
      <c r="AL609" s="155">
        <v>63</v>
      </c>
      <c r="AM609" s="184">
        <f t="shared" ref="AM609" si="4977">+AN609-AN608</f>
        <v>0</v>
      </c>
      <c r="AN609" s="155">
        <v>59</v>
      </c>
      <c r="AO609" s="184">
        <f t="shared" ref="AO609" si="4978">+AP609-AP608</f>
        <v>0</v>
      </c>
      <c r="AP609" s="187">
        <v>0</v>
      </c>
      <c r="AQ609" s="186">
        <f t="shared" ref="AQ609" si="4979">+AR609-AR608</f>
        <v>1</v>
      </c>
      <c r="AR609" s="155">
        <v>15939</v>
      </c>
      <c r="AS609" s="184">
        <f t="shared" ref="AS609" si="4980">+AT609-AT608</f>
        <v>5</v>
      </c>
      <c r="AT609" s="155">
        <v>13626</v>
      </c>
      <c r="AU609" s="184">
        <f t="shared" ref="AU609" si="4981">+AV609-AV608</f>
        <v>1</v>
      </c>
      <c r="AV609" s="188">
        <v>830</v>
      </c>
      <c r="AW609" s="238">
        <f t="shared" si="3739"/>
        <v>448</v>
      </c>
      <c r="AX609" s="237">
        <f t="shared" ref="AX609" si="4982">+A609</f>
        <v>44433</v>
      </c>
      <c r="AY609" s="6">
        <v>0</v>
      </c>
      <c r="AZ609" s="238">
        <f t="shared" ref="AZ609" si="4983">+AZ605+AY609</f>
        <v>413</v>
      </c>
      <c r="BA609" s="238">
        <f t="shared" si="3892"/>
        <v>359</v>
      </c>
      <c r="BB609" s="130">
        <v>0</v>
      </c>
      <c r="BC609" s="27">
        <f t="shared" ref="BC609" si="4984">+BC605+BB609</f>
        <v>964</v>
      </c>
      <c r="BD609" s="238">
        <f t="shared" si="3894"/>
        <v>394</v>
      </c>
      <c r="BE609" s="229">
        <f t="shared" ref="BE609" si="4985">+Z609</f>
        <v>44433</v>
      </c>
      <c r="BF609" s="132">
        <f t="shared" ref="BF609" si="4986">+B609</f>
        <v>23</v>
      </c>
      <c r="BG609" s="132">
        <f t="shared" ref="BG609" si="4987">+BI609</f>
        <v>8178</v>
      </c>
      <c r="BH609" s="229">
        <f t="shared" ref="BH609" si="4988">+A609</f>
        <v>44433</v>
      </c>
      <c r="BI609" s="132">
        <f t="shared" ref="BI609" si="4989">+C609</f>
        <v>8178</v>
      </c>
      <c r="BJ609" s="1">
        <f t="shared" ref="BJ609" si="4990">+BE609</f>
        <v>44433</v>
      </c>
      <c r="BK609">
        <f t="shared" si="3453"/>
        <v>0</v>
      </c>
      <c r="BL609">
        <f t="shared" ref="BL609" si="4991">+M609</f>
        <v>19</v>
      </c>
      <c r="BM609">
        <f t="shared" ref="BM609:BM670" si="4992">+L609</f>
        <v>19</v>
      </c>
      <c r="BN609" s="1">
        <f t="shared" ref="BN609:BN670" si="4993">+BJ609</f>
        <v>44433</v>
      </c>
      <c r="BO609">
        <f t="shared" si="4705"/>
        <v>10862</v>
      </c>
      <c r="BP609">
        <f t="shared" si="4706"/>
        <v>6206</v>
      </c>
      <c r="BQ609" s="179">
        <f t="shared" si="4868"/>
        <v>44433</v>
      </c>
      <c r="BR609">
        <f t="shared" si="4869"/>
        <v>12074</v>
      </c>
      <c r="BS609">
        <f t="shared" si="4870"/>
        <v>11772</v>
      </c>
      <c r="BT609">
        <f t="shared" si="4871"/>
        <v>212</v>
      </c>
      <c r="BU609">
        <v>15</v>
      </c>
      <c r="BV609">
        <f t="shared" si="3976"/>
        <v>5</v>
      </c>
      <c r="BW609">
        <f t="shared" ref="BW609" si="4994">+BW605+BV609</f>
        <v>839</v>
      </c>
      <c r="BX609" s="179">
        <f t="shared" si="4873"/>
        <v>44433</v>
      </c>
      <c r="BY609">
        <f t="shared" si="4874"/>
        <v>63</v>
      </c>
      <c r="BZ609">
        <f t="shared" si="4875"/>
        <v>59</v>
      </c>
      <c r="CA609">
        <f t="shared" si="4876"/>
        <v>0</v>
      </c>
      <c r="CB609" s="179">
        <f t="shared" si="4877"/>
        <v>44433</v>
      </c>
      <c r="CC609">
        <f t="shared" si="4878"/>
        <v>15939</v>
      </c>
      <c r="CD609">
        <f t="shared" si="4879"/>
        <v>13626</v>
      </c>
      <c r="CE609">
        <f t="shared" si="4880"/>
        <v>830</v>
      </c>
      <c r="CF609" s="179">
        <f t="shared" si="4881"/>
        <v>44433</v>
      </c>
      <c r="CG609">
        <f t="shared" si="4882"/>
        <v>5</v>
      </c>
      <c r="CH609">
        <f t="shared" si="4883"/>
        <v>4</v>
      </c>
      <c r="CI609" s="179">
        <f t="shared" si="4884"/>
        <v>44433</v>
      </c>
      <c r="CJ609">
        <f t="shared" si="4885"/>
        <v>0</v>
      </c>
      <c r="CK609" s="1">
        <f t="shared" si="4013"/>
        <v>44433</v>
      </c>
      <c r="CL609" s="282">
        <f t="shared" si="4014"/>
        <v>5</v>
      </c>
      <c r="CM609" s="1">
        <f t="shared" si="4015"/>
        <v>44433</v>
      </c>
      <c r="CN609" s="283">
        <f t="shared" si="4016"/>
        <v>0</v>
      </c>
      <c r="CO609" s="179">
        <f t="shared" si="4220"/>
        <v>44433</v>
      </c>
      <c r="CP609">
        <f t="shared" si="4221"/>
        <v>1</v>
      </c>
      <c r="CQ609">
        <f t="shared" si="4222"/>
        <v>1</v>
      </c>
      <c r="CR609">
        <f t="shared" si="4223"/>
        <v>5</v>
      </c>
    </row>
    <row r="610" spans="1:96" ht="18" customHeight="1" x14ac:dyDescent="0.55000000000000004">
      <c r="A610" s="179">
        <v>44434</v>
      </c>
      <c r="B610" s="240">
        <v>30</v>
      </c>
      <c r="C610" s="154">
        <f t="shared" ref="C610" si="4995">+B610+C609</f>
        <v>8208</v>
      </c>
      <c r="D610" s="154">
        <f t="shared" ref="D610" si="4996">+C610-F610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97">+A610</f>
        <v>44434</v>
      </c>
      <c r="AA610" s="230">
        <f t="shared" ref="AA610" si="4998">+AF610+AL610+AR610</f>
        <v>28087</v>
      </c>
      <c r="AB610" s="230">
        <f t="shared" ref="AB610" si="4999">+AH610+AN610+AT610</f>
        <v>25480</v>
      </c>
      <c r="AC610" s="231">
        <f t="shared" ref="AC610" si="5000">+AJ610+AP610+AV610</f>
        <v>1044</v>
      </c>
      <c r="AD610" s="183">
        <f t="shared" ref="AD610" si="5001">+AF610-AF609</f>
        <v>3</v>
      </c>
      <c r="AE610" s="243">
        <f t="shared" ref="AE610" si="5002">+AE609+AD610</f>
        <v>10872</v>
      </c>
      <c r="AF610" s="155">
        <v>12077</v>
      </c>
      <c r="AG610" s="184">
        <f t="shared" ref="AG610" si="5003">+AH610-AH609</f>
        <v>5</v>
      </c>
      <c r="AH610" s="155">
        <v>11777</v>
      </c>
      <c r="AI610" s="184">
        <f t="shared" ref="AI610" si="5004">+AJ610-AJ609</f>
        <v>0</v>
      </c>
      <c r="AJ610" s="185">
        <v>212</v>
      </c>
      <c r="AK610" s="186">
        <f t="shared" ref="AK610" si="5005">+AL610-AL609</f>
        <v>0</v>
      </c>
      <c r="AL610" s="155">
        <v>63</v>
      </c>
      <c r="AM610" s="184">
        <f t="shared" ref="AM610" si="5006">+AN610-AN609</f>
        <v>0</v>
      </c>
      <c r="AN610" s="155">
        <v>59</v>
      </c>
      <c r="AO610" s="184">
        <f t="shared" ref="AO610" si="5007">+AP610-AP609</f>
        <v>0</v>
      </c>
      <c r="AP610" s="187">
        <v>0</v>
      </c>
      <c r="AQ610" s="186">
        <f t="shared" ref="AQ610" si="5008">+AR610-AR609</f>
        <v>8</v>
      </c>
      <c r="AR610" s="155">
        <v>15947</v>
      </c>
      <c r="AS610" s="184">
        <f t="shared" ref="AS610" si="5009">+AT610-AT609</f>
        <v>18</v>
      </c>
      <c r="AT610" s="155">
        <v>13644</v>
      </c>
      <c r="AU610" s="184">
        <f t="shared" ref="AU610" si="5010">+AV610-AV609</f>
        <v>2</v>
      </c>
      <c r="AV610" s="188">
        <v>832</v>
      </c>
      <c r="AW610" s="238">
        <f t="shared" si="3739"/>
        <v>449</v>
      </c>
      <c r="AX610" s="237">
        <f t="shared" ref="AX610" si="5011">+A610</f>
        <v>44434</v>
      </c>
      <c r="AY610" s="6">
        <v>0</v>
      </c>
      <c r="AZ610" s="238">
        <f t="shared" ref="AZ610" si="5012">+AZ606+AY610</f>
        <v>413</v>
      </c>
      <c r="BA610" s="238">
        <f t="shared" si="3892"/>
        <v>360</v>
      </c>
      <c r="BB610" s="130">
        <v>0</v>
      </c>
      <c r="BC610" s="27">
        <f t="shared" ref="BC610" si="5013">+BC606+BB610</f>
        <v>964</v>
      </c>
      <c r="BD610" s="238">
        <f t="shared" si="3894"/>
        <v>395</v>
      </c>
      <c r="BE610" s="229">
        <f t="shared" ref="BE610" si="5014">+Z610</f>
        <v>44434</v>
      </c>
      <c r="BF610" s="132">
        <f t="shared" ref="BF610" si="5015">+B610</f>
        <v>30</v>
      </c>
      <c r="BG610" s="132">
        <f t="shared" ref="BG610" si="5016">+BI610</f>
        <v>8208</v>
      </c>
      <c r="BH610" s="229">
        <f t="shared" ref="BH610" si="5017">+A610</f>
        <v>44434</v>
      </c>
      <c r="BI610" s="132">
        <f t="shared" ref="BI610" si="5018">+C610</f>
        <v>8208</v>
      </c>
      <c r="BJ610" s="1">
        <f t="shared" ref="BJ610" si="5019">+BE610</f>
        <v>44434</v>
      </c>
      <c r="BK610">
        <f t="shared" si="3453"/>
        <v>0</v>
      </c>
      <c r="BL610">
        <f t="shared" ref="BL610" si="5020">+M610</f>
        <v>22</v>
      </c>
      <c r="BM610">
        <f t="shared" si="4992"/>
        <v>22</v>
      </c>
      <c r="BN610" s="1">
        <f t="shared" si="4993"/>
        <v>44434</v>
      </c>
      <c r="BO610">
        <f t="shared" si="4705"/>
        <v>10861</v>
      </c>
      <c r="BP610">
        <f t="shared" si="4706"/>
        <v>6222</v>
      </c>
      <c r="BQ610" s="179">
        <f t="shared" si="4868"/>
        <v>44434</v>
      </c>
      <c r="BR610">
        <f t="shared" si="4869"/>
        <v>12077</v>
      </c>
      <c r="BS610">
        <f t="shared" si="4870"/>
        <v>11777</v>
      </c>
      <c r="BT610">
        <f t="shared" si="4871"/>
        <v>212</v>
      </c>
      <c r="BU610">
        <v>15</v>
      </c>
      <c r="BV610">
        <f t="shared" si="3976"/>
        <v>3</v>
      </c>
      <c r="BW610">
        <f t="shared" ref="BW610" si="5021">+BW606+BV610</f>
        <v>834</v>
      </c>
      <c r="BX610" s="179">
        <f t="shared" si="4873"/>
        <v>44434</v>
      </c>
      <c r="BY610">
        <f t="shared" si="4874"/>
        <v>63</v>
      </c>
      <c r="BZ610">
        <f t="shared" si="4875"/>
        <v>59</v>
      </c>
      <c r="CA610">
        <f t="shared" si="4876"/>
        <v>0</v>
      </c>
      <c r="CB610" s="179">
        <f t="shared" si="4877"/>
        <v>44434</v>
      </c>
      <c r="CC610">
        <f t="shared" si="4878"/>
        <v>15947</v>
      </c>
      <c r="CD610">
        <f t="shared" si="4879"/>
        <v>13644</v>
      </c>
      <c r="CE610">
        <f t="shared" si="4880"/>
        <v>832</v>
      </c>
      <c r="CF610" s="179">
        <f t="shared" si="4881"/>
        <v>44434</v>
      </c>
      <c r="CG610">
        <f t="shared" si="4882"/>
        <v>3</v>
      </c>
      <c r="CH610">
        <f t="shared" si="4883"/>
        <v>5</v>
      </c>
      <c r="CI610" s="179">
        <f t="shared" si="4884"/>
        <v>44434</v>
      </c>
      <c r="CJ610">
        <f t="shared" si="4885"/>
        <v>0</v>
      </c>
      <c r="CK610" s="1">
        <f t="shared" si="4013"/>
        <v>44434</v>
      </c>
      <c r="CL610" s="282">
        <f t="shared" si="4014"/>
        <v>3</v>
      </c>
      <c r="CM610" s="1">
        <f t="shared" si="4015"/>
        <v>44434</v>
      </c>
      <c r="CN610" s="283">
        <f t="shared" si="4016"/>
        <v>0</v>
      </c>
      <c r="CO610" s="179">
        <f t="shared" si="4220"/>
        <v>44434</v>
      </c>
      <c r="CP610">
        <f t="shared" si="4221"/>
        <v>8</v>
      </c>
      <c r="CQ610">
        <f t="shared" si="4222"/>
        <v>2</v>
      </c>
      <c r="CR610">
        <f t="shared" si="4223"/>
        <v>18</v>
      </c>
    </row>
    <row r="611" spans="1:96" ht="18" customHeight="1" x14ac:dyDescent="0.55000000000000004">
      <c r="A611" s="179">
        <v>44435</v>
      </c>
      <c r="B611" s="240">
        <v>20</v>
      </c>
      <c r="C611" s="154">
        <f t="shared" ref="C611" si="5022">+B611+C610</f>
        <v>8228</v>
      </c>
      <c r="D611" s="154">
        <f t="shared" ref="D611" si="5023">+C611-F611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5024">+A611</f>
        <v>44435</v>
      </c>
      <c r="AA611" s="230">
        <f t="shared" ref="AA611" si="5025">+AF611+AL611+AR611</f>
        <v>28111</v>
      </c>
      <c r="AB611" s="230">
        <f t="shared" ref="AB611" si="5026">+AH611+AN611+AT611</f>
        <v>25507</v>
      </c>
      <c r="AC611" s="231">
        <f t="shared" ref="AC611" si="5027">+AJ611+AP611+AV611</f>
        <v>1045</v>
      </c>
      <c r="AD611" s="183">
        <f t="shared" ref="AD611" si="5028">+AF611-AF610</f>
        <v>17</v>
      </c>
      <c r="AE611" s="243">
        <f t="shared" ref="AE611" si="5029">+AE610+AD611</f>
        <v>10889</v>
      </c>
      <c r="AF611" s="155">
        <v>12094</v>
      </c>
      <c r="AG611" s="184">
        <f t="shared" ref="AG611" si="5030">+AH611-AH610</f>
        <v>2</v>
      </c>
      <c r="AH611" s="155">
        <v>11779</v>
      </c>
      <c r="AI611" s="184">
        <f t="shared" ref="AI611" si="5031">+AJ611-AJ610</f>
        <v>0</v>
      </c>
      <c r="AJ611" s="185">
        <v>212</v>
      </c>
      <c r="AK611" s="186">
        <f t="shared" ref="AK611" si="5032">+AL611-AL610</f>
        <v>0</v>
      </c>
      <c r="AL611" s="155">
        <v>63</v>
      </c>
      <c r="AM611" s="184">
        <f t="shared" ref="AM611" si="5033">+AN611-AN610</f>
        <v>0</v>
      </c>
      <c r="AN611" s="155">
        <v>59</v>
      </c>
      <c r="AO611" s="184">
        <f t="shared" ref="AO611" si="5034">+AP611-AP610</f>
        <v>0</v>
      </c>
      <c r="AP611" s="187">
        <v>0</v>
      </c>
      <c r="AQ611" s="186">
        <f t="shared" ref="AQ611" si="5035">+AR611-AR610</f>
        <v>7</v>
      </c>
      <c r="AR611" s="155">
        <v>15954</v>
      </c>
      <c r="AS611" s="184">
        <f t="shared" ref="AS611" si="5036">+AT611-AT610</f>
        <v>25</v>
      </c>
      <c r="AT611" s="155">
        <v>13669</v>
      </c>
      <c r="AU611" s="184">
        <f t="shared" ref="AU611" si="5037">+AV611-AV610</f>
        <v>1</v>
      </c>
      <c r="AV611" s="188">
        <v>833</v>
      </c>
      <c r="AW611" s="238">
        <f t="shared" si="3739"/>
        <v>450</v>
      </c>
      <c r="AX611" s="237">
        <f t="shared" ref="AX611" si="5038">+A611</f>
        <v>44435</v>
      </c>
      <c r="AY611" s="6">
        <v>0</v>
      </c>
      <c r="AZ611" s="238">
        <f t="shared" ref="AZ611" si="5039">+AZ607+AY611</f>
        <v>410</v>
      </c>
      <c r="BA611" s="238">
        <f t="shared" si="3892"/>
        <v>358</v>
      </c>
      <c r="BB611" s="130">
        <v>0</v>
      </c>
      <c r="BC611" s="27">
        <f t="shared" ref="BC611" si="5040">+BC607+BB611</f>
        <v>964</v>
      </c>
      <c r="BD611" s="238">
        <f t="shared" si="3894"/>
        <v>393</v>
      </c>
      <c r="BE611" s="229">
        <f t="shared" ref="BE611" si="5041">+Z611</f>
        <v>44435</v>
      </c>
      <c r="BF611" s="132">
        <f t="shared" ref="BF611" si="5042">+B611</f>
        <v>20</v>
      </c>
      <c r="BG611" s="132">
        <f t="shared" ref="BG611" si="5043">+BI611</f>
        <v>8228</v>
      </c>
      <c r="BH611" s="229">
        <f t="shared" ref="BH611" si="5044">+A611</f>
        <v>44435</v>
      </c>
      <c r="BI611" s="132">
        <f t="shared" ref="BI611" si="5045">+C611</f>
        <v>8228</v>
      </c>
      <c r="BJ611" s="1">
        <f t="shared" ref="BJ611" si="5046">+BE611</f>
        <v>44435</v>
      </c>
      <c r="BK611">
        <f t="shared" ref="BK611:BK670" si="5047">+BM611-BL611</f>
        <v>0</v>
      </c>
      <c r="BL611">
        <f t="shared" ref="BL611" si="5048">+M611</f>
        <v>10</v>
      </c>
      <c r="BM611">
        <f t="shared" si="4992"/>
        <v>10</v>
      </c>
      <c r="BN611" s="1">
        <f t="shared" si="4993"/>
        <v>44435</v>
      </c>
      <c r="BO611">
        <f t="shared" si="4705"/>
        <v>10784</v>
      </c>
      <c r="BP611">
        <f t="shared" si="4706"/>
        <v>6162</v>
      </c>
      <c r="BQ611" s="179">
        <f t="shared" si="4868"/>
        <v>44435</v>
      </c>
      <c r="BR611">
        <f t="shared" si="4869"/>
        <v>12094</v>
      </c>
      <c r="BS611">
        <f t="shared" si="4870"/>
        <v>11779</v>
      </c>
      <c r="BT611">
        <f t="shared" si="4871"/>
        <v>212</v>
      </c>
      <c r="BU611">
        <v>15</v>
      </c>
      <c r="BV611">
        <f t="shared" si="3976"/>
        <v>17</v>
      </c>
      <c r="BW611">
        <f t="shared" ref="BW611" si="5049">+BW607+BV611</f>
        <v>848</v>
      </c>
      <c r="BX611" s="179">
        <f t="shared" si="4873"/>
        <v>44435</v>
      </c>
      <c r="BY611">
        <f t="shared" si="4874"/>
        <v>63</v>
      </c>
      <c r="BZ611">
        <f t="shared" si="4875"/>
        <v>59</v>
      </c>
      <c r="CA611">
        <f t="shared" si="4876"/>
        <v>0</v>
      </c>
      <c r="CB611" s="179">
        <f t="shared" si="4877"/>
        <v>44435</v>
      </c>
      <c r="CC611">
        <f t="shared" si="4878"/>
        <v>15954</v>
      </c>
      <c r="CD611">
        <f t="shared" si="4879"/>
        <v>13669</v>
      </c>
      <c r="CE611">
        <f t="shared" si="4880"/>
        <v>833</v>
      </c>
      <c r="CF611" s="179">
        <f t="shared" si="4881"/>
        <v>44435</v>
      </c>
      <c r="CG611">
        <f t="shared" si="4882"/>
        <v>17</v>
      </c>
      <c r="CH611">
        <f t="shared" si="4883"/>
        <v>2</v>
      </c>
      <c r="CI611" s="179">
        <f t="shared" si="4884"/>
        <v>44435</v>
      </c>
      <c r="CJ611">
        <f t="shared" si="4885"/>
        <v>0</v>
      </c>
      <c r="CK611" s="1">
        <f t="shared" si="4013"/>
        <v>44435</v>
      </c>
      <c r="CL611" s="282">
        <f t="shared" si="4014"/>
        <v>17</v>
      </c>
      <c r="CM611" s="1">
        <f t="shared" si="4015"/>
        <v>44435</v>
      </c>
      <c r="CN611" s="283">
        <f t="shared" si="4016"/>
        <v>0</v>
      </c>
      <c r="CO611" s="179">
        <f t="shared" si="4220"/>
        <v>44435</v>
      </c>
      <c r="CP611">
        <f t="shared" si="4221"/>
        <v>7</v>
      </c>
      <c r="CQ611">
        <f t="shared" si="4222"/>
        <v>1</v>
      </c>
      <c r="CR611">
        <f t="shared" si="4223"/>
        <v>25</v>
      </c>
    </row>
    <row r="612" spans="1:96" ht="18" customHeight="1" x14ac:dyDescent="0.55000000000000004">
      <c r="A612" s="179">
        <v>44436</v>
      </c>
      <c r="B612" s="240">
        <v>33</v>
      </c>
      <c r="C612" s="154">
        <f t="shared" ref="C612" si="5050">+B612+C611</f>
        <v>8261</v>
      </c>
      <c r="D612" s="154">
        <f t="shared" ref="D612" si="505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52">+A612</f>
        <v>44436</v>
      </c>
      <c r="AA612" s="230">
        <f t="shared" ref="AA612" si="5053">+AF612+AL612+AR612</f>
        <v>28123</v>
      </c>
      <c r="AB612" s="230">
        <f t="shared" ref="AB612" si="5054">+AH612+AN612+AT612</f>
        <v>25516</v>
      </c>
      <c r="AC612" s="231">
        <f t="shared" ref="AC612" si="5055">+AJ612+AP612+AV612</f>
        <v>1045</v>
      </c>
      <c r="AD612" s="183">
        <f t="shared" ref="AD612" si="5056">+AF612-AF611</f>
        <v>6</v>
      </c>
      <c r="AE612" s="243">
        <f t="shared" ref="AE612" si="5057">+AE611+AD612</f>
        <v>10895</v>
      </c>
      <c r="AF612" s="155">
        <v>12100</v>
      </c>
      <c r="AG612" s="184">
        <f t="shared" ref="AG612" si="5058">+AH612-AH611</f>
        <v>3</v>
      </c>
      <c r="AH612" s="155">
        <v>11782</v>
      </c>
      <c r="AI612" s="184">
        <f t="shared" ref="AI612" si="5059">+AJ612-AJ611</f>
        <v>0</v>
      </c>
      <c r="AJ612" s="185">
        <v>212</v>
      </c>
      <c r="AK612" s="186">
        <f t="shared" ref="AK612" si="5060">+AL612-AL611</f>
        <v>0</v>
      </c>
      <c r="AL612" s="155">
        <v>63</v>
      </c>
      <c r="AM612" s="184">
        <f t="shared" ref="AM612" si="5061">+AN612-AN611</f>
        <v>1</v>
      </c>
      <c r="AN612" s="155">
        <v>60</v>
      </c>
      <c r="AO612" s="184">
        <f t="shared" ref="AO612" si="5062">+AP612-AP611</f>
        <v>0</v>
      </c>
      <c r="AP612" s="187">
        <v>0</v>
      </c>
      <c r="AQ612" s="186">
        <f t="shared" ref="AQ612" si="5063">+AR612-AR611</f>
        <v>6</v>
      </c>
      <c r="AR612" s="155">
        <v>15960</v>
      </c>
      <c r="AS612" s="184">
        <f t="shared" ref="AS612" si="5064">+AT612-AT611</f>
        <v>5</v>
      </c>
      <c r="AT612" s="155">
        <v>13674</v>
      </c>
      <c r="AU612" s="184">
        <f t="shared" ref="AU612" si="5065">+AV612-AV611</f>
        <v>0</v>
      </c>
      <c r="AV612" s="188">
        <v>833</v>
      </c>
      <c r="AW612" s="238">
        <f t="shared" si="3739"/>
        <v>451</v>
      </c>
      <c r="AX612" s="237">
        <f t="shared" ref="AX612" si="5066">+A612</f>
        <v>44436</v>
      </c>
      <c r="AY612" s="6">
        <v>0</v>
      </c>
      <c r="AZ612" s="238">
        <f t="shared" ref="AZ612" si="5067">+AZ608+AY612</f>
        <v>413</v>
      </c>
      <c r="BA612" s="238">
        <f t="shared" si="3892"/>
        <v>359</v>
      </c>
      <c r="BB612" s="130">
        <v>0</v>
      </c>
      <c r="BC612" s="27">
        <f t="shared" ref="BC612" si="5068">+BC608+BB612</f>
        <v>964</v>
      </c>
      <c r="BD612" s="238">
        <f t="shared" si="3894"/>
        <v>394</v>
      </c>
      <c r="BE612" s="229">
        <f t="shared" ref="BE612" si="5069">+Z612</f>
        <v>44436</v>
      </c>
      <c r="BF612" s="132">
        <f t="shared" ref="BF612" si="5070">+B612</f>
        <v>33</v>
      </c>
      <c r="BG612" s="132">
        <f t="shared" ref="BG612" si="5071">+BI612</f>
        <v>8261</v>
      </c>
      <c r="BH612" s="229">
        <f t="shared" ref="BH612" si="5072">+A612</f>
        <v>44436</v>
      </c>
      <c r="BI612" s="132">
        <f t="shared" ref="BI612" si="5073">+C612</f>
        <v>8261</v>
      </c>
      <c r="BJ612" s="1">
        <f t="shared" ref="BJ612" si="5074">+BE612</f>
        <v>44436</v>
      </c>
      <c r="BK612">
        <f t="shared" si="5047"/>
        <v>0</v>
      </c>
      <c r="BL612">
        <f t="shared" ref="BL612" si="5075">+M612</f>
        <v>20</v>
      </c>
      <c r="BM612">
        <f t="shared" si="4992"/>
        <v>20</v>
      </c>
      <c r="BN612" s="1">
        <f t="shared" si="4993"/>
        <v>44436</v>
      </c>
      <c r="BO612">
        <f t="shared" si="4705"/>
        <v>10848</v>
      </c>
      <c r="BP612">
        <f t="shared" si="4706"/>
        <v>6208</v>
      </c>
      <c r="BQ612" s="179">
        <f t="shared" si="4868"/>
        <v>44436</v>
      </c>
      <c r="BR612">
        <f t="shared" si="4869"/>
        <v>12100</v>
      </c>
      <c r="BS612">
        <f t="shared" si="4870"/>
        <v>11782</v>
      </c>
      <c r="BT612">
        <f t="shared" si="4871"/>
        <v>212</v>
      </c>
      <c r="BU612">
        <v>15</v>
      </c>
      <c r="BV612">
        <f t="shared" si="3976"/>
        <v>6</v>
      </c>
      <c r="BW612">
        <f t="shared" ref="BW612" si="5076">+BW608+BV612</f>
        <v>831</v>
      </c>
      <c r="BX612" s="179">
        <f t="shared" si="4873"/>
        <v>44436</v>
      </c>
      <c r="BY612">
        <f t="shared" si="4874"/>
        <v>63</v>
      </c>
      <c r="BZ612">
        <f t="shared" si="4875"/>
        <v>60</v>
      </c>
      <c r="CA612">
        <f t="shared" si="4876"/>
        <v>0</v>
      </c>
      <c r="CB612" s="179">
        <f t="shared" si="4877"/>
        <v>44436</v>
      </c>
      <c r="CC612">
        <f t="shared" si="4878"/>
        <v>15960</v>
      </c>
      <c r="CD612">
        <f t="shared" si="4879"/>
        <v>13674</v>
      </c>
      <c r="CE612">
        <f t="shared" si="4880"/>
        <v>833</v>
      </c>
      <c r="CF612" s="179">
        <f t="shared" si="4881"/>
        <v>44436</v>
      </c>
      <c r="CG612">
        <f t="shared" si="4882"/>
        <v>6</v>
      </c>
      <c r="CH612">
        <f t="shared" si="4883"/>
        <v>3</v>
      </c>
      <c r="CI612" s="179">
        <f t="shared" si="4884"/>
        <v>44436</v>
      </c>
      <c r="CJ612">
        <f t="shared" si="4885"/>
        <v>0</v>
      </c>
      <c r="CK612" s="1">
        <f t="shared" si="4013"/>
        <v>44436</v>
      </c>
      <c r="CL612" s="282">
        <f t="shared" si="4014"/>
        <v>6</v>
      </c>
      <c r="CM612" s="1">
        <f t="shared" si="4015"/>
        <v>44436</v>
      </c>
      <c r="CN612" s="283">
        <f t="shared" si="4016"/>
        <v>0</v>
      </c>
      <c r="CO612" s="179">
        <f t="shared" si="4220"/>
        <v>44436</v>
      </c>
      <c r="CP612">
        <f t="shared" si="4221"/>
        <v>6</v>
      </c>
      <c r="CQ612">
        <f t="shared" si="4222"/>
        <v>0</v>
      </c>
      <c r="CR612">
        <f t="shared" si="4223"/>
        <v>5</v>
      </c>
    </row>
    <row r="613" spans="1:96" ht="18" customHeight="1" x14ac:dyDescent="0.55000000000000004">
      <c r="A613" s="179">
        <v>44437</v>
      </c>
      <c r="B613" s="240">
        <v>23</v>
      </c>
      <c r="C613" s="154">
        <f t="shared" ref="C613" si="5077">+B613+C612</f>
        <v>8284</v>
      </c>
      <c r="D613" s="154">
        <f t="shared" ref="D613" si="507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79">+A613</f>
        <v>44437</v>
      </c>
      <c r="AA613" s="230">
        <f t="shared" ref="AA613" si="5080">+AF613+AL613+AR613</f>
        <v>28153</v>
      </c>
      <c r="AB613" s="230">
        <f t="shared" ref="AB613" si="5081">+AH613+AN613+AT613</f>
        <v>25516</v>
      </c>
      <c r="AC613" s="231">
        <f t="shared" ref="AC613" si="5082">+AJ613+AP613+AV613</f>
        <v>1046</v>
      </c>
      <c r="AD613" s="183">
        <f t="shared" ref="AD613" si="5083">+AF613-AF612</f>
        <v>7</v>
      </c>
      <c r="AE613" s="243">
        <f t="shared" ref="AE613" si="5084">+AE612+AD613</f>
        <v>10902</v>
      </c>
      <c r="AF613" s="155">
        <v>12107</v>
      </c>
      <c r="AG613" s="184">
        <f t="shared" ref="AG613" si="5085">+AH613-AH612</f>
        <v>1</v>
      </c>
      <c r="AH613" s="155">
        <v>11783</v>
      </c>
      <c r="AI613" s="184">
        <f t="shared" ref="AI613" si="5086">+AJ613-AJ612</f>
        <v>0</v>
      </c>
      <c r="AJ613" s="185">
        <v>212</v>
      </c>
      <c r="AK613" s="186">
        <f t="shared" ref="AK613" si="5087">+AL613-AL612</f>
        <v>0</v>
      </c>
      <c r="AL613" s="155">
        <v>63</v>
      </c>
      <c r="AM613" s="184">
        <f t="shared" ref="AM613" si="5088">+AN613-AN612</f>
        <v>0</v>
      </c>
      <c r="AN613" s="155">
        <v>60</v>
      </c>
      <c r="AO613" s="184">
        <f t="shared" ref="AO613" si="5089">+AP613-AP612</f>
        <v>0</v>
      </c>
      <c r="AP613" s="187">
        <v>0</v>
      </c>
      <c r="AQ613" s="186">
        <f t="shared" ref="AQ613" si="5090">+AR613-AR612</f>
        <v>23</v>
      </c>
      <c r="AR613" s="155">
        <v>15983</v>
      </c>
      <c r="AS613" s="184">
        <f t="shared" ref="AS613" si="5091">+AT613-AT612</f>
        <v>-1</v>
      </c>
      <c r="AT613" s="155">
        <v>13673</v>
      </c>
      <c r="AU613" s="184">
        <f t="shared" ref="AU613" si="5092">+AV613-AV612</f>
        <v>1</v>
      </c>
      <c r="AV613" s="188">
        <v>834</v>
      </c>
      <c r="AW613" s="238">
        <f t="shared" si="3739"/>
        <v>452</v>
      </c>
      <c r="AX613" s="237">
        <f t="shared" ref="AX613" si="5093">+A613</f>
        <v>44437</v>
      </c>
      <c r="AY613" s="6">
        <v>0</v>
      </c>
      <c r="AZ613" s="238">
        <f t="shared" ref="AZ613" si="5094">+AZ609+AY613</f>
        <v>413</v>
      </c>
      <c r="BA613" s="238">
        <f t="shared" si="3892"/>
        <v>360</v>
      </c>
      <c r="BB613" s="130">
        <v>0</v>
      </c>
      <c r="BC613" s="27">
        <f t="shared" ref="BC613" si="5095">+BC609+BB613</f>
        <v>964</v>
      </c>
      <c r="BD613" s="238">
        <f t="shared" si="3894"/>
        <v>395</v>
      </c>
      <c r="BE613" s="229">
        <f t="shared" ref="BE613" si="5096">+Z613</f>
        <v>44437</v>
      </c>
      <c r="BF613" s="132">
        <f t="shared" ref="BF613" si="5097">+B613</f>
        <v>23</v>
      </c>
      <c r="BG613" s="132">
        <f t="shared" ref="BG613" si="5098">+BI613</f>
        <v>8284</v>
      </c>
      <c r="BH613" s="229">
        <f t="shared" ref="BH613" si="5099">+A613</f>
        <v>44437</v>
      </c>
      <c r="BI613" s="132">
        <f t="shared" ref="BI613" si="5100">+C613</f>
        <v>8284</v>
      </c>
      <c r="BJ613" s="1">
        <f t="shared" ref="BJ613" si="5101">+BE613</f>
        <v>44437</v>
      </c>
      <c r="BK613">
        <f t="shared" si="5047"/>
        <v>0</v>
      </c>
      <c r="BL613">
        <f t="shared" ref="BL613" si="5102">+M613</f>
        <v>24</v>
      </c>
      <c r="BM613">
        <f t="shared" si="4992"/>
        <v>24</v>
      </c>
      <c r="BN613" s="1">
        <f t="shared" si="4993"/>
        <v>44437</v>
      </c>
      <c r="BO613">
        <f t="shared" si="4705"/>
        <v>10886</v>
      </c>
      <c r="BP613">
        <f t="shared" si="4706"/>
        <v>6230</v>
      </c>
      <c r="BQ613" s="179">
        <f t="shared" si="4868"/>
        <v>44437</v>
      </c>
      <c r="BR613">
        <f t="shared" si="4869"/>
        <v>12107</v>
      </c>
      <c r="BS613">
        <f t="shared" si="4870"/>
        <v>11783</v>
      </c>
      <c r="BT613">
        <f t="shared" si="4871"/>
        <v>212</v>
      </c>
      <c r="BU613">
        <v>15</v>
      </c>
      <c r="BV613">
        <f t="shared" si="3976"/>
        <v>7</v>
      </c>
      <c r="BW613">
        <f t="shared" ref="BW613" si="5103">+BW609+BV613</f>
        <v>846</v>
      </c>
      <c r="BX613" s="179">
        <f t="shared" si="4873"/>
        <v>44437</v>
      </c>
      <c r="BY613">
        <f t="shared" si="4874"/>
        <v>63</v>
      </c>
      <c r="BZ613">
        <f t="shared" si="4875"/>
        <v>60</v>
      </c>
      <c r="CA613">
        <f t="shared" si="4876"/>
        <v>0</v>
      </c>
      <c r="CB613" s="179">
        <f t="shared" si="4877"/>
        <v>44437</v>
      </c>
      <c r="CC613">
        <f t="shared" si="4878"/>
        <v>15983</v>
      </c>
      <c r="CD613">
        <f t="shared" si="4879"/>
        <v>13673</v>
      </c>
      <c r="CE613">
        <f t="shared" si="4880"/>
        <v>834</v>
      </c>
      <c r="CF613" s="179">
        <f t="shared" si="4881"/>
        <v>44437</v>
      </c>
      <c r="CG613">
        <f t="shared" si="4882"/>
        <v>7</v>
      </c>
      <c r="CH613">
        <f t="shared" si="4883"/>
        <v>1</v>
      </c>
      <c r="CI613" s="179">
        <f t="shared" si="4884"/>
        <v>44437</v>
      </c>
      <c r="CJ613">
        <f t="shared" si="4885"/>
        <v>0</v>
      </c>
      <c r="CK613" s="1">
        <f t="shared" si="4013"/>
        <v>44437</v>
      </c>
      <c r="CL613" s="282">
        <f t="shared" si="4014"/>
        <v>7</v>
      </c>
      <c r="CM613" s="1">
        <f t="shared" si="4015"/>
        <v>44437</v>
      </c>
      <c r="CN613" s="283">
        <f t="shared" si="4016"/>
        <v>0</v>
      </c>
      <c r="CO613" s="179">
        <f t="shared" ref="CO613:CO644" si="5104">+A613</f>
        <v>44437</v>
      </c>
      <c r="CP613">
        <f t="shared" ref="CP613:CP644" si="5105">+AQ613</f>
        <v>23</v>
      </c>
      <c r="CQ613">
        <f t="shared" ref="CQ613:CQ644" si="5106">+AU613</f>
        <v>1</v>
      </c>
      <c r="CR613">
        <f t="shared" ref="CR613:CR644" si="5107">+AS613</f>
        <v>-1</v>
      </c>
    </row>
    <row r="614" spans="1:96" ht="18" customHeight="1" x14ac:dyDescent="0.55000000000000004">
      <c r="A614" s="179">
        <v>44438</v>
      </c>
      <c r="B614" s="240">
        <v>37</v>
      </c>
      <c r="C614" s="154">
        <f t="shared" ref="C614" si="5108">+B614+C613</f>
        <v>8321</v>
      </c>
      <c r="D614" s="154">
        <f t="shared" ref="D614" si="510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110">+A614</f>
        <v>44438</v>
      </c>
      <c r="AA614" s="230">
        <f t="shared" ref="AA614" si="5111">+AF614+AL614+AR614</f>
        <v>28164</v>
      </c>
      <c r="AB614" s="230">
        <f t="shared" ref="AB614" si="5112">+AH614+AN614+AT614</f>
        <v>25519</v>
      </c>
      <c r="AC614" s="231">
        <f t="shared" ref="AC614" si="5113">+AJ614+AP614+AV614</f>
        <v>1046</v>
      </c>
      <c r="AD614" s="183">
        <f t="shared" ref="AD614" si="5114">+AF614-AF613</f>
        <v>3</v>
      </c>
      <c r="AE614" s="243">
        <f t="shared" ref="AE614" si="5115">+AE613+AD614</f>
        <v>10905</v>
      </c>
      <c r="AF614" s="155">
        <v>12110</v>
      </c>
      <c r="AG614" s="184">
        <f t="shared" ref="AG614" si="5116">+AH614-AH613</f>
        <v>3</v>
      </c>
      <c r="AH614" s="155">
        <v>11786</v>
      </c>
      <c r="AI614" s="184">
        <f t="shared" ref="AI614" si="5117">+AJ614-AJ613</f>
        <v>0</v>
      </c>
      <c r="AJ614" s="185">
        <v>212</v>
      </c>
      <c r="AK614" s="186">
        <f t="shared" ref="AK614" si="5118">+AL614-AL613</f>
        <v>0</v>
      </c>
      <c r="AL614" s="155">
        <v>63</v>
      </c>
      <c r="AM614" s="184">
        <f t="shared" ref="AM614" si="5119">+AN614-AN613</f>
        <v>0</v>
      </c>
      <c r="AN614" s="155">
        <v>60</v>
      </c>
      <c r="AO614" s="184">
        <f t="shared" ref="AO614" si="5120">+AP614-AP613</f>
        <v>0</v>
      </c>
      <c r="AP614" s="187">
        <v>0</v>
      </c>
      <c r="AQ614" s="186">
        <f t="shared" ref="AQ614" si="5121">+AR614-AR613</f>
        <v>8</v>
      </c>
      <c r="AR614" s="155">
        <v>15991</v>
      </c>
      <c r="AS614" s="184">
        <f t="shared" ref="AS614" si="5122">+AT614-AT613</f>
        <v>0</v>
      </c>
      <c r="AT614" s="155">
        <v>13673</v>
      </c>
      <c r="AU614" s="184">
        <f t="shared" ref="AU614" si="5123">+AV614-AV613</f>
        <v>0</v>
      </c>
      <c r="AV614" s="188">
        <v>834</v>
      </c>
      <c r="AW614" s="238">
        <f t="shared" si="3739"/>
        <v>453</v>
      </c>
      <c r="AX614" s="237">
        <f t="shared" ref="AX614" si="5124">+A614</f>
        <v>44438</v>
      </c>
      <c r="AY614" s="6">
        <v>0</v>
      </c>
      <c r="AZ614" s="238">
        <f t="shared" ref="AZ614" si="5125">+AZ610+AY614</f>
        <v>413</v>
      </c>
      <c r="BA614" s="238">
        <f t="shared" si="3892"/>
        <v>361</v>
      </c>
      <c r="BB614" s="130">
        <v>0</v>
      </c>
      <c r="BC614" s="27">
        <f t="shared" ref="BC614" si="5126">+BC610+BB614</f>
        <v>964</v>
      </c>
      <c r="BD614" s="238">
        <f t="shared" si="3894"/>
        <v>396</v>
      </c>
      <c r="BE614" s="229">
        <f t="shared" ref="BE614" si="5127">+Z614</f>
        <v>44438</v>
      </c>
      <c r="BF614" s="132">
        <f t="shared" ref="BF614" si="5128">+B614</f>
        <v>37</v>
      </c>
      <c r="BG614" s="132">
        <f t="shared" ref="BG614" si="5129">+BI614</f>
        <v>8321</v>
      </c>
      <c r="BH614" s="229">
        <f t="shared" ref="BH614" si="5130">+A614</f>
        <v>44438</v>
      </c>
      <c r="BI614" s="132">
        <f t="shared" ref="BI614" si="5131">+C614</f>
        <v>8321</v>
      </c>
      <c r="BJ614" s="1">
        <f t="shared" ref="BJ614" si="5132">+BE614</f>
        <v>44438</v>
      </c>
      <c r="BK614">
        <f t="shared" si="5047"/>
        <v>1</v>
      </c>
      <c r="BL614">
        <f t="shared" ref="BL614" si="5133">+M614</f>
        <v>13</v>
      </c>
      <c r="BM614">
        <f t="shared" si="4992"/>
        <v>14</v>
      </c>
      <c r="BN614" s="1">
        <f t="shared" si="4993"/>
        <v>44438</v>
      </c>
      <c r="BO614">
        <f t="shared" si="4705"/>
        <v>10875</v>
      </c>
      <c r="BP614">
        <f t="shared" si="4706"/>
        <v>6235</v>
      </c>
      <c r="BQ614" s="179">
        <f t="shared" si="4868"/>
        <v>44438</v>
      </c>
      <c r="BR614">
        <f t="shared" si="4869"/>
        <v>12110</v>
      </c>
      <c r="BS614">
        <f t="shared" si="4870"/>
        <v>11786</v>
      </c>
      <c r="BT614">
        <f t="shared" si="4871"/>
        <v>212</v>
      </c>
      <c r="BU614">
        <v>15</v>
      </c>
      <c r="BV614">
        <f t="shared" si="3976"/>
        <v>3</v>
      </c>
      <c r="BW614">
        <f t="shared" ref="BW614" si="5134">+BW610+BV614</f>
        <v>837</v>
      </c>
      <c r="BX614" s="179">
        <f t="shared" si="4873"/>
        <v>44438</v>
      </c>
      <c r="BY614">
        <f t="shared" si="4874"/>
        <v>63</v>
      </c>
      <c r="BZ614">
        <f t="shared" si="4875"/>
        <v>60</v>
      </c>
      <c r="CA614">
        <f t="shared" si="4876"/>
        <v>0</v>
      </c>
      <c r="CB614" s="179">
        <f t="shared" si="4877"/>
        <v>44438</v>
      </c>
      <c r="CC614">
        <f t="shared" si="4878"/>
        <v>15991</v>
      </c>
      <c r="CD614">
        <f t="shared" si="4879"/>
        <v>13673</v>
      </c>
      <c r="CE614">
        <f t="shared" si="4880"/>
        <v>834</v>
      </c>
      <c r="CF614" s="179">
        <f t="shared" si="4881"/>
        <v>44438</v>
      </c>
      <c r="CG614">
        <f t="shared" si="4882"/>
        <v>3</v>
      </c>
      <c r="CH614">
        <f t="shared" si="4883"/>
        <v>3</v>
      </c>
      <c r="CI614" s="179">
        <f t="shared" si="4884"/>
        <v>44438</v>
      </c>
      <c r="CJ614">
        <f t="shared" si="4885"/>
        <v>0</v>
      </c>
      <c r="CK614" s="1">
        <f t="shared" si="4013"/>
        <v>44438</v>
      </c>
      <c r="CL614" s="282">
        <f t="shared" si="4014"/>
        <v>3</v>
      </c>
      <c r="CM614" s="1">
        <f t="shared" si="4015"/>
        <v>44438</v>
      </c>
      <c r="CN614" s="283">
        <f t="shared" si="4016"/>
        <v>0</v>
      </c>
      <c r="CO614" s="179">
        <f t="shared" si="5104"/>
        <v>44438</v>
      </c>
      <c r="CP614">
        <f t="shared" si="5105"/>
        <v>8</v>
      </c>
      <c r="CQ614">
        <f t="shared" si="5106"/>
        <v>0</v>
      </c>
      <c r="CR614">
        <f t="shared" si="5107"/>
        <v>0</v>
      </c>
    </row>
    <row r="615" spans="1:96" ht="18" customHeight="1" x14ac:dyDescent="0.55000000000000004">
      <c r="A615" s="179">
        <v>44439</v>
      </c>
      <c r="B615" s="240">
        <v>19</v>
      </c>
      <c r="C615" s="154">
        <f t="shared" ref="C615" si="5135">+B615+C614</f>
        <v>8340</v>
      </c>
      <c r="D615" s="154">
        <f t="shared" ref="D615" si="513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137">+A615</f>
        <v>44439</v>
      </c>
      <c r="AA615" s="230">
        <f t="shared" ref="AA615" si="5138">+AF615+AL615+AR615</f>
        <v>28170</v>
      </c>
      <c r="AB615" s="230">
        <f t="shared" ref="AB615" si="5139">+AH615+AN615+AT615</f>
        <v>25527</v>
      </c>
      <c r="AC615" s="231">
        <f t="shared" ref="AC615" si="5140">+AJ615+AP615+AV615</f>
        <v>1047</v>
      </c>
      <c r="AD615" s="183">
        <f t="shared" ref="AD615" si="5141">+AF615-AF614</f>
        <v>2</v>
      </c>
      <c r="AE615" s="243">
        <f t="shared" ref="AE615" si="5142">+AE614+AD615</f>
        <v>10907</v>
      </c>
      <c r="AF615" s="155">
        <v>12112</v>
      </c>
      <c r="AG615" s="184">
        <f t="shared" ref="AG615" si="5143">+AH615-AH614</f>
        <v>5</v>
      </c>
      <c r="AH615" s="155">
        <v>11791</v>
      </c>
      <c r="AI615" s="184">
        <f t="shared" ref="AI615" si="5144">+AJ615-AJ614</f>
        <v>0</v>
      </c>
      <c r="AJ615" s="185">
        <v>212</v>
      </c>
      <c r="AK615" s="186">
        <f t="shared" ref="AK615" si="5145">+AL615-AL614</f>
        <v>0</v>
      </c>
      <c r="AL615" s="155">
        <v>63</v>
      </c>
      <c r="AM615" s="184">
        <f t="shared" ref="AM615" si="5146">+AN615-AN614</f>
        <v>0</v>
      </c>
      <c r="AN615" s="155">
        <v>60</v>
      </c>
      <c r="AO615" s="184">
        <f t="shared" ref="AO615" si="5147">+AP615-AP614</f>
        <v>0</v>
      </c>
      <c r="AP615" s="187">
        <v>0</v>
      </c>
      <c r="AQ615" s="186">
        <f t="shared" ref="AQ615" si="5148">+AR615-AR614</f>
        <v>4</v>
      </c>
      <c r="AR615" s="155">
        <v>15995</v>
      </c>
      <c r="AS615" s="184">
        <f t="shared" ref="AS615" si="5149">+AT615-AT614</f>
        <v>3</v>
      </c>
      <c r="AT615" s="155">
        <v>13676</v>
      </c>
      <c r="AU615" s="184">
        <f t="shared" ref="AU615" si="5150">+AV615-AV614</f>
        <v>1</v>
      </c>
      <c r="AV615" s="188">
        <v>835</v>
      </c>
      <c r="AW615" s="238">
        <f t="shared" si="3739"/>
        <v>454</v>
      </c>
      <c r="AX615" s="237">
        <f t="shared" ref="AX615" si="5151">+A615</f>
        <v>44439</v>
      </c>
      <c r="AY615" s="6">
        <v>0</v>
      </c>
      <c r="AZ615" s="238">
        <f t="shared" ref="AZ615" si="5152">+AZ611+AY615</f>
        <v>410</v>
      </c>
      <c r="BA615" s="238">
        <f t="shared" si="3892"/>
        <v>359</v>
      </c>
      <c r="BB615" s="130">
        <v>0</v>
      </c>
      <c r="BC615" s="27">
        <f t="shared" ref="BC615" si="5153">+BC611+BB615</f>
        <v>964</v>
      </c>
      <c r="BD615" s="238">
        <f t="shared" si="3894"/>
        <v>394</v>
      </c>
      <c r="BE615" s="229">
        <f t="shared" ref="BE615" si="5154">+Z615</f>
        <v>44439</v>
      </c>
      <c r="BF615" s="132">
        <f t="shared" ref="BF615" si="5155">+B615</f>
        <v>19</v>
      </c>
      <c r="BG615" s="132">
        <f t="shared" ref="BG615" si="5156">+BI615</f>
        <v>8340</v>
      </c>
      <c r="BH615" s="229">
        <f t="shared" ref="BH615" si="5157">+A615</f>
        <v>44439</v>
      </c>
      <c r="BI615" s="132">
        <f t="shared" ref="BI615" si="5158">+C615</f>
        <v>8340</v>
      </c>
      <c r="BJ615" s="1">
        <f t="shared" ref="BJ615" si="5159">+BE615</f>
        <v>44439</v>
      </c>
      <c r="BK615">
        <f t="shared" si="5047"/>
        <v>0</v>
      </c>
      <c r="BL615">
        <f t="shared" ref="BL615" si="5160">+M615</f>
        <v>13</v>
      </c>
      <c r="BM615">
        <f t="shared" si="4992"/>
        <v>13</v>
      </c>
      <c r="BN615" s="1">
        <f t="shared" si="4993"/>
        <v>44439</v>
      </c>
      <c r="BO615">
        <f t="shared" si="4705"/>
        <v>10797</v>
      </c>
      <c r="BP615">
        <f t="shared" si="4706"/>
        <v>6175</v>
      </c>
      <c r="BQ615" s="179">
        <f t="shared" si="4868"/>
        <v>44439</v>
      </c>
      <c r="BR615">
        <f t="shared" si="4869"/>
        <v>12112</v>
      </c>
      <c r="BS615">
        <f t="shared" si="4870"/>
        <v>11791</v>
      </c>
      <c r="BT615">
        <f t="shared" si="4871"/>
        <v>212</v>
      </c>
      <c r="BU615">
        <v>15</v>
      </c>
      <c r="BV615">
        <f t="shared" si="3976"/>
        <v>2</v>
      </c>
      <c r="BW615">
        <f t="shared" ref="BW615" si="5161">+BW611+BV615</f>
        <v>850</v>
      </c>
      <c r="BX615" s="179">
        <f t="shared" si="4873"/>
        <v>44439</v>
      </c>
      <c r="BY615">
        <f t="shared" si="4874"/>
        <v>63</v>
      </c>
      <c r="BZ615">
        <f t="shared" si="4875"/>
        <v>60</v>
      </c>
      <c r="CA615">
        <f t="shared" si="4876"/>
        <v>0</v>
      </c>
      <c r="CB615" s="179">
        <f t="shared" si="4877"/>
        <v>44439</v>
      </c>
      <c r="CC615">
        <f t="shared" si="4878"/>
        <v>15995</v>
      </c>
      <c r="CD615">
        <f t="shared" si="4879"/>
        <v>13676</v>
      </c>
      <c r="CE615">
        <f t="shared" si="4880"/>
        <v>835</v>
      </c>
      <c r="CF615" s="179">
        <f t="shared" si="4881"/>
        <v>44439</v>
      </c>
      <c r="CG615">
        <f t="shared" si="4882"/>
        <v>2</v>
      </c>
      <c r="CH615">
        <f t="shared" si="4883"/>
        <v>5</v>
      </c>
      <c r="CI615" s="179">
        <f t="shared" si="4884"/>
        <v>44439</v>
      </c>
      <c r="CJ615">
        <f t="shared" si="4885"/>
        <v>0</v>
      </c>
      <c r="CK615" s="1">
        <f t="shared" si="4013"/>
        <v>44439</v>
      </c>
      <c r="CL615" s="282">
        <f t="shared" si="4014"/>
        <v>2</v>
      </c>
      <c r="CM615" s="1">
        <f t="shared" si="4015"/>
        <v>44439</v>
      </c>
      <c r="CN615" s="283">
        <f t="shared" si="4016"/>
        <v>0</v>
      </c>
      <c r="CO615" s="179">
        <f t="shared" si="5104"/>
        <v>44439</v>
      </c>
      <c r="CP615">
        <f t="shared" si="5105"/>
        <v>4</v>
      </c>
      <c r="CQ615">
        <f t="shared" si="5106"/>
        <v>1</v>
      </c>
      <c r="CR615">
        <f t="shared" si="5107"/>
        <v>3</v>
      </c>
    </row>
    <row r="616" spans="1:96" ht="18" customHeight="1" x14ac:dyDescent="0.55000000000000004">
      <c r="A616" s="179">
        <v>44440</v>
      </c>
      <c r="B616" s="240">
        <v>27</v>
      </c>
      <c r="C616" s="154">
        <f t="shared" ref="C616" si="5162">+B616+C615</f>
        <v>8367</v>
      </c>
      <c r="D616" s="154">
        <f t="shared" ref="D616" si="516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64">+A616</f>
        <v>44440</v>
      </c>
      <c r="AA616" s="230">
        <f t="shared" ref="AA616" si="5165">+AF616+AL616+AR616</f>
        <v>28177</v>
      </c>
      <c r="AB616" s="230">
        <f t="shared" ref="AB616" si="5166">+AH616+AN616+AT616</f>
        <v>25550</v>
      </c>
      <c r="AC616" s="231">
        <f t="shared" ref="AC616" si="5167">+AJ616+AP616+AV616</f>
        <v>1048</v>
      </c>
      <c r="AD616" s="183">
        <f t="shared" ref="AD616" si="5168">+AF616-AF615</f>
        <v>1</v>
      </c>
      <c r="AE616" s="243">
        <f t="shared" ref="AE616" si="5169">+AE615+AD616</f>
        <v>10908</v>
      </c>
      <c r="AF616" s="155">
        <v>12113</v>
      </c>
      <c r="AG616" s="184">
        <f t="shared" ref="AG616" si="5170">+AH616-AH615</f>
        <v>7</v>
      </c>
      <c r="AH616" s="155">
        <v>11798</v>
      </c>
      <c r="AI616" s="184">
        <f t="shared" ref="AI616" si="5171">+AJ616-AJ615</f>
        <v>0</v>
      </c>
      <c r="AJ616" s="185">
        <v>212</v>
      </c>
      <c r="AK616" s="186">
        <f t="shared" ref="AK616" si="5172">+AL616-AL615</f>
        <v>0</v>
      </c>
      <c r="AL616" s="155">
        <v>63</v>
      </c>
      <c r="AM616" s="184">
        <f t="shared" ref="AM616" si="5173">+AN616-AN615</f>
        <v>0</v>
      </c>
      <c r="AN616" s="155">
        <v>60</v>
      </c>
      <c r="AO616" s="184">
        <f t="shared" ref="AO616" si="5174">+AP616-AP615</f>
        <v>0</v>
      </c>
      <c r="AP616" s="187">
        <v>0</v>
      </c>
      <c r="AQ616" s="186">
        <f t="shared" ref="AQ616" si="5175">+AR616-AR615</f>
        <v>6</v>
      </c>
      <c r="AR616" s="155">
        <v>16001</v>
      </c>
      <c r="AS616" s="184">
        <f t="shared" ref="AS616" si="5176">+AT616-AT615</f>
        <v>16</v>
      </c>
      <c r="AT616" s="155">
        <v>13692</v>
      </c>
      <c r="AU616" s="184">
        <f t="shared" ref="AU616" si="5177">+AV616-AV615</f>
        <v>1</v>
      </c>
      <c r="AV616" s="188">
        <v>836</v>
      </c>
      <c r="AW616" s="238">
        <f t="shared" si="3739"/>
        <v>455</v>
      </c>
      <c r="AX616" s="237">
        <f t="shared" ref="AX616" si="5178">+A616</f>
        <v>44440</v>
      </c>
      <c r="AY616" s="6">
        <v>0</v>
      </c>
      <c r="AZ616" s="238">
        <f t="shared" ref="AZ616" si="5179">+AZ612+AY616</f>
        <v>413</v>
      </c>
      <c r="BA616" s="238">
        <f t="shared" si="3892"/>
        <v>360</v>
      </c>
      <c r="BB616" s="130">
        <v>0</v>
      </c>
      <c r="BC616" s="27">
        <f t="shared" ref="BC616" si="5180">+BC612+BB616</f>
        <v>964</v>
      </c>
      <c r="BD616" s="238">
        <f t="shared" si="3894"/>
        <v>395</v>
      </c>
      <c r="BE616" s="229">
        <f t="shared" ref="BE616" si="5181">+Z616</f>
        <v>44440</v>
      </c>
      <c r="BF616" s="132">
        <f t="shared" ref="BF616" si="5182">+B616</f>
        <v>27</v>
      </c>
      <c r="BG616" s="132">
        <f t="shared" ref="BG616" si="5183">+BI616</f>
        <v>8367</v>
      </c>
      <c r="BH616" s="229">
        <f t="shared" ref="BH616" si="5184">+A616</f>
        <v>44440</v>
      </c>
      <c r="BI616" s="132">
        <f t="shared" ref="BI616" si="5185">+C616</f>
        <v>8367</v>
      </c>
      <c r="BJ616" s="1">
        <f t="shared" ref="BJ616" si="5186">+BE616</f>
        <v>44440</v>
      </c>
      <c r="BK616">
        <f t="shared" si="5047"/>
        <v>0</v>
      </c>
      <c r="BL616">
        <f t="shared" ref="BL616" si="5187">+M616</f>
        <v>19</v>
      </c>
      <c r="BM616">
        <f t="shared" si="4992"/>
        <v>19</v>
      </c>
      <c r="BN616" s="1">
        <f t="shared" si="4993"/>
        <v>44440</v>
      </c>
      <c r="BO616">
        <f t="shared" si="4705"/>
        <v>10867</v>
      </c>
      <c r="BP616">
        <f t="shared" si="4706"/>
        <v>6227</v>
      </c>
      <c r="BQ616" s="179">
        <f t="shared" si="4868"/>
        <v>44440</v>
      </c>
      <c r="BR616">
        <f t="shared" si="4869"/>
        <v>12113</v>
      </c>
      <c r="BS616">
        <f t="shared" si="4870"/>
        <v>11798</v>
      </c>
      <c r="BT616">
        <f t="shared" si="4871"/>
        <v>212</v>
      </c>
      <c r="BU616">
        <v>15</v>
      </c>
      <c r="BV616">
        <f t="shared" si="3976"/>
        <v>1</v>
      </c>
      <c r="BW616">
        <f t="shared" ref="BW616" si="5188">+BW612+BV616</f>
        <v>832</v>
      </c>
      <c r="BX616" s="179">
        <f t="shared" si="4873"/>
        <v>44440</v>
      </c>
      <c r="BY616">
        <f t="shared" si="4874"/>
        <v>63</v>
      </c>
      <c r="BZ616">
        <f t="shared" si="4875"/>
        <v>60</v>
      </c>
      <c r="CA616">
        <f t="shared" si="4876"/>
        <v>0</v>
      </c>
      <c r="CB616" s="179">
        <f t="shared" si="4877"/>
        <v>44440</v>
      </c>
      <c r="CC616">
        <f t="shared" si="4878"/>
        <v>16001</v>
      </c>
      <c r="CD616">
        <f t="shared" si="4879"/>
        <v>13692</v>
      </c>
      <c r="CE616">
        <f t="shared" si="4880"/>
        <v>836</v>
      </c>
      <c r="CF616" s="179">
        <f t="shared" si="4881"/>
        <v>44440</v>
      </c>
      <c r="CG616">
        <f t="shared" si="4882"/>
        <v>1</v>
      </c>
      <c r="CH616">
        <f t="shared" si="4883"/>
        <v>7</v>
      </c>
      <c r="CI616" s="179">
        <f t="shared" si="4884"/>
        <v>44440</v>
      </c>
      <c r="CJ616">
        <f t="shared" si="4885"/>
        <v>0</v>
      </c>
      <c r="CK616" s="1">
        <f t="shared" si="4013"/>
        <v>44440</v>
      </c>
      <c r="CL616" s="282">
        <f t="shared" si="4014"/>
        <v>1</v>
      </c>
      <c r="CM616" s="1">
        <f t="shared" si="4015"/>
        <v>44440</v>
      </c>
      <c r="CN616" s="283">
        <f t="shared" si="4016"/>
        <v>0</v>
      </c>
      <c r="CO616" s="179">
        <f t="shared" si="5104"/>
        <v>44440</v>
      </c>
      <c r="CP616">
        <f t="shared" si="5105"/>
        <v>6</v>
      </c>
      <c r="CQ616">
        <f t="shared" si="5106"/>
        <v>1</v>
      </c>
      <c r="CR616">
        <f t="shared" si="5107"/>
        <v>16</v>
      </c>
    </row>
    <row r="617" spans="1:96" ht="18" customHeight="1" x14ac:dyDescent="0.55000000000000004">
      <c r="A617" s="179">
        <v>44441</v>
      </c>
      <c r="B617" s="240">
        <v>28</v>
      </c>
      <c r="C617" s="154">
        <f t="shared" ref="C617" si="5189">+B617+C616</f>
        <v>8395</v>
      </c>
      <c r="D617" s="154">
        <f t="shared" ref="D617" si="519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91">+A617</f>
        <v>44441</v>
      </c>
      <c r="AA617" s="230">
        <f t="shared" ref="AA617" si="5192">+AF617+AL617+AR617</f>
        <v>28182</v>
      </c>
      <c r="AB617" s="230">
        <f t="shared" ref="AB617" si="5193">+AH617+AN617+AT617</f>
        <v>25551</v>
      </c>
      <c r="AC617" s="231">
        <f t="shared" ref="AC617" si="5194">+AJ617+AP617+AV617</f>
        <v>1049</v>
      </c>
      <c r="AD617" s="183">
        <f t="shared" ref="AD617" si="5195">+AF617-AF616</f>
        <v>0</v>
      </c>
      <c r="AE617" s="243">
        <f t="shared" ref="AE617" si="5196">+AE616+AD617</f>
        <v>10908</v>
      </c>
      <c r="AF617" s="155">
        <v>12113</v>
      </c>
      <c r="AG617" s="184">
        <f t="shared" ref="AG617" si="5197">+AH617-AH616</f>
        <v>1</v>
      </c>
      <c r="AH617" s="155">
        <v>11799</v>
      </c>
      <c r="AI617" s="184">
        <f t="shared" ref="AI617" si="5198">+AJ617-AJ616</f>
        <v>0</v>
      </c>
      <c r="AJ617" s="185">
        <v>212</v>
      </c>
      <c r="AK617" s="186">
        <f t="shared" ref="AK617" si="5199">+AL617-AL616</f>
        <v>0</v>
      </c>
      <c r="AL617" s="155">
        <v>63</v>
      </c>
      <c r="AM617" s="184">
        <f t="shared" ref="AM617" si="5200">+AN617-AN616</f>
        <v>0</v>
      </c>
      <c r="AN617" s="155">
        <v>60</v>
      </c>
      <c r="AO617" s="184">
        <f t="shared" ref="AO617" si="5201">+AP617-AP616</f>
        <v>0</v>
      </c>
      <c r="AP617" s="187">
        <v>0</v>
      </c>
      <c r="AQ617" s="186">
        <f t="shared" ref="AQ617" si="5202">+AR617-AR616</f>
        <v>5</v>
      </c>
      <c r="AR617" s="155">
        <v>16006</v>
      </c>
      <c r="AS617" s="184">
        <f t="shared" ref="AS617" si="5203">+AT617-AT616</f>
        <v>0</v>
      </c>
      <c r="AT617" s="155">
        <v>13692</v>
      </c>
      <c r="AU617" s="184">
        <f t="shared" ref="AU617" si="5204">+AV617-AV616</f>
        <v>1</v>
      </c>
      <c r="AV617" s="188">
        <v>837</v>
      </c>
      <c r="AW617" s="238">
        <f t="shared" si="3739"/>
        <v>456</v>
      </c>
      <c r="AX617" s="237">
        <f t="shared" ref="AX617" si="5205">+A617</f>
        <v>44441</v>
      </c>
      <c r="AY617" s="6">
        <v>0</v>
      </c>
      <c r="AZ617" s="238">
        <f t="shared" ref="AZ617" si="5206">+AZ613+AY617</f>
        <v>413</v>
      </c>
      <c r="BA617" s="238">
        <f t="shared" si="3892"/>
        <v>361</v>
      </c>
      <c r="BB617" s="130">
        <v>0</v>
      </c>
      <c r="BC617" s="27">
        <f t="shared" ref="BC617" si="5207">+BC613+BB617</f>
        <v>964</v>
      </c>
      <c r="BD617" s="238">
        <f t="shared" si="3894"/>
        <v>396</v>
      </c>
      <c r="BE617" s="229">
        <f t="shared" ref="BE617" si="5208">+Z617</f>
        <v>44441</v>
      </c>
      <c r="BF617" s="132">
        <f t="shared" ref="BF617" si="5209">+B617</f>
        <v>28</v>
      </c>
      <c r="BG617" s="132">
        <f t="shared" ref="BG617" si="5210">+BI617</f>
        <v>8395</v>
      </c>
      <c r="BH617" s="229">
        <f t="shared" ref="BH617" si="5211">+A617</f>
        <v>44441</v>
      </c>
      <c r="BI617" s="132">
        <f t="shared" ref="BI617" si="5212">+C617</f>
        <v>8395</v>
      </c>
      <c r="BJ617" s="1">
        <f t="shared" ref="BJ617" si="5213">+BE617</f>
        <v>44441</v>
      </c>
      <c r="BK617">
        <f t="shared" si="5047"/>
        <v>0</v>
      </c>
      <c r="BL617">
        <f t="shared" ref="BL617" si="5214">+M617</f>
        <v>22</v>
      </c>
      <c r="BM617">
        <f t="shared" si="4992"/>
        <v>22</v>
      </c>
      <c r="BN617" s="1">
        <f t="shared" si="4993"/>
        <v>44441</v>
      </c>
      <c r="BO617">
        <f t="shared" si="4705"/>
        <v>10908</v>
      </c>
      <c r="BP617">
        <f t="shared" si="4706"/>
        <v>6252</v>
      </c>
      <c r="BQ617" s="179">
        <f t="shared" si="4868"/>
        <v>44441</v>
      </c>
      <c r="BR617">
        <f t="shared" si="4869"/>
        <v>12113</v>
      </c>
      <c r="BS617">
        <f t="shared" si="4870"/>
        <v>11799</v>
      </c>
      <c r="BT617">
        <f t="shared" si="4871"/>
        <v>212</v>
      </c>
      <c r="BU617">
        <v>15</v>
      </c>
      <c r="BV617">
        <f t="shared" si="3976"/>
        <v>0</v>
      </c>
      <c r="BW617">
        <f t="shared" ref="BW617" si="5215">+BW613+BV617</f>
        <v>846</v>
      </c>
      <c r="BX617" s="179">
        <f t="shared" si="4873"/>
        <v>44441</v>
      </c>
      <c r="BY617">
        <f t="shared" si="4874"/>
        <v>63</v>
      </c>
      <c r="BZ617">
        <f t="shared" si="4875"/>
        <v>60</v>
      </c>
      <c r="CA617">
        <f t="shared" si="4876"/>
        <v>0</v>
      </c>
      <c r="CB617" s="179">
        <f t="shared" si="4877"/>
        <v>44441</v>
      </c>
      <c r="CC617">
        <f t="shared" si="4878"/>
        <v>16006</v>
      </c>
      <c r="CD617">
        <f t="shared" si="4879"/>
        <v>13692</v>
      </c>
      <c r="CE617">
        <f t="shared" si="4880"/>
        <v>837</v>
      </c>
      <c r="CF617" s="179">
        <f t="shared" si="4881"/>
        <v>44441</v>
      </c>
      <c r="CG617">
        <f t="shared" si="4882"/>
        <v>0</v>
      </c>
      <c r="CH617">
        <f t="shared" si="4883"/>
        <v>1</v>
      </c>
      <c r="CI617" s="179">
        <f t="shared" si="4884"/>
        <v>44441</v>
      </c>
      <c r="CJ617">
        <f t="shared" si="4885"/>
        <v>0</v>
      </c>
      <c r="CK617" s="1">
        <f t="shared" si="4013"/>
        <v>44441</v>
      </c>
      <c r="CL617" s="282">
        <f t="shared" si="4014"/>
        <v>0</v>
      </c>
      <c r="CM617" s="1">
        <f t="shared" si="4015"/>
        <v>44441</v>
      </c>
      <c r="CN617" s="283">
        <f t="shared" si="4016"/>
        <v>0</v>
      </c>
      <c r="CO617" s="179">
        <f t="shared" si="5104"/>
        <v>44441</v>
      </c>
      <c r="CP617">
        <f t="shared" si="5105"/>
        <v>5</v>
      </c>
      <c r="CQ617">
        <f t="shared" si="5106"/>
        <v>1</v>
      </c>
      <c r="CR617">
        <f t="shared" si="5107"/>
        <v>0</v>
      </c>
    </row>
    <row r="618" spans="1:96" ht="18" customHeight="1" x14ac:dyDescent="0.55000000000000004">
      <c r="A618" s="179">
        <v>44442</v>
      </c>
      <c r="B618" s="240">
        <v>27</v>
      </c>
      <c r="C618" s="154">
        <f t="shared" ref="C618" si="5216">+B618+C617</f>
        <v>8422</v>
      </c>
      <c r="D618" s="154">
        <f t="shared" ref="D618" si="521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218">+A618</f>
        <v>44442</v>
      </c>
      <c r="AA618" s="230">
        <f t="shared" ref="AA618" si="5219">+AF618+AL618+AR618</f>
        <v>28187</v>
      </c>
      <c r="AB618" s="230">
        <f t="shared" ref="AB618" si="5220">+AH618+AN618+AT618</f>
        <v>25586</v>
      </c>
      <c r="AC618" s="231">
        <f t="shared" ref="AC618" si="5221">+AJ618+AP618+AV618</f>
        <v>1049</v>
      </c>
      <c r="AD618" s="183">
        <f t="shared" ref="AD618" si="5222">+AF618-AF617</f>
        <v>-1</v>
      </c>
      <c r="AE618" s="243">
        <f t="shared" ref="AE618:AE619" si="5223">+AE617+AD618</f>
        <v>10907</v>
      </c>
      <c r="AF618" s="155">
        <v>12112</v>
      </c>
      <c r="AG618" s="184">
        <f t="shared" ref="AG618" si="5224">+AH618-AH617</f>
        <v>-1</v>
      </c>
      <c r="AH618" s="155">
        <v>11798</v>
      </c>
      <c r="AI618" s="184">
        <f t="shared" ref="AI618" si="5225">+AJ618-AJ617</f>
        <v>0</v>
      </c>
      <c r="AJ618" s="185">
        <v>212</v>
      </c>
      <c r="AK618" s="186">
        <f t="shared" ref="AK618" si="5226">+AL618-AL617</f>
        <v>0</v>
      </c>
      <c r="AL618" s="155">
        <v>63</v>
      </c>
      <c r="AM618" s="184">
        <f t="shared" ref="AM618" si="5227">+AN618-AN617</f>
        <v>0</v>
      </c>
      <c r="AN618" s="155">
        <v>60</v>
      </c>
      <c r="AO618" s="184">
        <f t="shared" ref="AO618" si="5228">+AP618-AP617</f>
        <v>0</v>
      </c>
      <c r="AP618" s="187">
        <v>0</v>
      </c>
      <c r="AQ618" s="186">
        <f t="shared" ref="AQ618" si="5229">+AR618-AR617</f>
        <v>6</v>
      </c>
      <c r="AR618" s="155">
        <v>16012</v>
      </c>
      <c r="AS618" s="184">
        <f t="shared" ref="AS618" si="5230">+AT618-AT617</f>
        <v>36</v>
      </c>
      <c r="AT618" s="155">
        <v>13728</v>
      </c>
      <c r="AU618" s="184">
        <f t="shared" ref="AU618" si="5231">+AV618-AV617</f>
        <v>0</v>
      </c>
      <c r="AV618" s="188">
        <v>837</v>
      </c>
      <c r="AW618" s="238">
        <f t="shared" si="3739"/>
        <v>457</v>
      </c>
      <c r="AX618" s="237">
        <f t="shared" ref="AX618" si="5232">+A618</f>
        <v>44442</v>
      </c>
      <c r="AY618" s="6">
        <v>0</v>
      </c>
      <c r="AZ618" s="238">
        <f t="shared" ref="AZ618" si="5233">+AZ614+AY618</f>
        <v>413</v>
      </c>
      <c r="BA618" s="238">
        <f t="shared" si="3892"/>
        <v>362</v>
      </c>
      <c r="BB618" s="130">
        <v>0</v>
      </c>
      <c r="BC618" s="27">
        <f t="shared" ref="BC618" si="5234">+BC614+BB618</f>
        <v>964</v>
      </c>
      <c r="BD618" s="238">
        <f t="shared" si="3894"/>
        <v>397</v>
      </c>
      <c r="BE618" s="229">
        <f t="shared" ref="BE618" si="5235">+Z618</f>
        <v>44442</v>
      </c>
      <c r="BF618" s="132">
        <f t="shared" ref="BF618" si="5236">+B618</f>
        <v>27</v>
      </c>
      <c r="BG618" s="132">
        <f t="shared" ref="BG618" si="5237">+BI618</f>
        <v>8422</v>
      </c>
      <c r="BH618" s="229">
        <f t="shared" ref="BH618" si="5238">+A618</f>
        <v>44442</v>
      </c>
      <c r="BI618" s="132">
        <f t="shared" ref="BI618" si="5239">+C618</f>
        <v>8422</v>
      </c>
      <c r="BJ618" s="1">
        <f t="shared" ref="BJ618" si="5240">+BE618</f>
        <v>44442</v>
      </c>
      <c r="BK618">
        <f t="shared" si="5047"/>
        <v>0</v>
      </c>
      <c r="BL618">
        <f t="shared" ref="BL618" si="5241">+M618</f>
        <v>22</v>
      </c>
      <c r="BM618">
        <f t="shared" si="4992"/>
        <v>22</v>
      </c>
      <c r="BN618" s="1">
        <f t="shared" si="4993"/>
        <v>44442</v>
      </c>
      <c r="BO618">
        <f t="shared" si="4705"/>
        <v>10897</v>
      </c>
      <c r="BP618">
        <f t="shared" si="4706"/>
        <v>6257</v>
      </c>
      <c r="BQ618" s="179">
        <f t="shared" si="4868"/>
        <v>44442</v>
      </c>
      <c r="BR618">
        <f t="shared" si="4869"/>
        <v>12112</v>
      </c>
      <c r="BS618">
        <f t="shared" si="4870"/>
        <v>11798</v>
      </c>
      <c r="BT618">
        <f t="shared" si="4871"/>
        <v>212</v>
      </c>
      <c r="BU618">
        <v>15</v>
      </c>
      <c r="BV618">
        <f t="shared" si="3976"/>
        <v>-1</v>
      </c>
      <c r="BW618">
        <f t="shared" ref="BW618" si="5242">+BW614+BV618</f>
        <v>836</v>
      </c>
      <c r="BX618" s="179">
        <f t="shared" si="4873"/>
        <v>44442</v>
      </c>
      <c r="BY618">
        <f t="shared" si="4874"/>
        <v>63</v>
      </c>
      <c r="BZ618">
        <f t="shared" si="4875"/>
        <v>60</v>
      </c>
      <c r="CA618">
        <f t="shared" si="4876"/>
        <v>0</v>
      </c>
      <c r="CB618" s="179">
        <f t="shared" si="4877"/>
        <v>44442</v>
      </c>
      <c r="CC618">
        <f t="shared" si="4878"/>
        <v>16012</v>
      </c>
      <c r="CD618">
        <f t="shared" si="4879"/>
        <v>13728</v>
      </c>
      <c r="CE618">
        <f t="shared" si="4880"/>
        <v>837</v>
      </c>
      <c r="CF618" s="179">
        <f t="shared" si="4881"/>
        <v>44442</v>
      </c>
      <c r="CG618">
        <f t="shared" si="4882"/>
        <v>-1</v>
      </c>
      <c r="CH618">
        <f t="shared" si="4883"/>
        <v>-1</v>
      </c>
      <c r="CI618" s="179">
        <f t="shared" si="4884"/>
        <v>44442</v>
      </c>
      <c r="CJ618">
        <f t="shared" si="4885"/>
        <v>0</v>
      </c>
      <c r="CK618" s="1">
        <f t="shared" si="4013"/>
        <v>44442</v>
      </c>
      <c r="CL618" s="282">
        <f t="shared" si="4014"/>
        <v>-1</v>
      </c>
      <c r="CM618" s="1">
        <f t="shared" si="4015"/>
        <v>44442</v>
      </c>
      <c r="CN618" s="283">
        <f t="shared" si="4016"/>
        <v>0</v>
      </c>
      <c r="CO618" s="179">
        <f t="shared" si="5104"/>
        <v>44442</v>
      </c>
      <c r="CP618">
        <f t="shared" si="5105"/>
        <v>6</v>
      </c>
      <c r="CQ618">
        <f t="shared" si="5106"/>
        <v>0</v>
      </c>
      <c r="CR618">
        <f t="shared" si="5107"/>
        <v>36</v>
      </c>
    </row>
    <row r="619" spans="1:96" ht="18" customHeight="1" x14ac:dyDescent="0.55000000000000004">
      <c r="A619" s="179">
        <v>44443</v>
      </c>
      <c r="B619" s="240">
        <v>28</v>
      </c>
      <c r="C619" s="154">
        <f t="shared" ref="C619" si="5243">+B619+C618</f>
        <v>8450</v>
      </c>
      <c r="D619" s="154">
        <f t="shared" ref="D619" si="524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245">+A619</f>
        <v>44443</v>
      </c>
      <c r="AA619" s="230">
        <f t="shared" ref="AA619" si="5246">+AF619+AL619+AR619</f>
        <v>28189</v>
      </c>
      <c r="AB619" s="230">
        <f t="shared" ref="AB619" si="5247">+AH619+AN619+AT619</f>
        <v>25607</v>
      </c>
      <c r="AC619" s="231">
        <f t="shared" ref="AC619" si="5248">+AJ619+AP619+AV619</f>
        <v>1049</v>
      </c>
      <c r="AD619" s="183">
        <f t="shared" ref="AD619" si="5249">+AF619-AF618</f>
        <v>1</v>
      </c>
      <c r="AE619" s="243">
        <f t="shared" si="5223"/>
        <v>10908</v>
      </c>
      <c r="AF619" s="155">
        <v>12113</v>
      </c>
      <c r="AG619" s="184">
        <f t="shared" ref="AG619:AG620" si="5250">+AH619-AH618</f>
        <v>4</v>
      </c>
      <c r="AH619" s="155">
        <v>11802</v>
      </c>
      <c r="AI619" s="184">
        <f t="shared" ref="AI619" si="5251">+AJ619-AJ618</f>
        <v>0</v>
      </c>
      <c r="AJ619" s="185">
        <v>212</v>
      </c>
      <c r="AK619" s="186">
        <f t="shared" ref="AK619" si="5252">+AL619-AL618</f>
        <v>0</v>
      </c>
      <c r="AL619" s="155">
        <v>63</v>
      </c>
      <c r="AM619" s="184">
        <f t="shared" ref="AM619" si="5253">+AN619-AN618</f>
        <v>0</v>
      </c>
      <c r="AN619" s="155">
        <v>60</v>
      </c>
      <c r="AO619" s="184">
        <f t="shared" ref="AO619" si="5254">+AP619-AP618</f>
        <v>0</v>
      </c>
      <c r="AP619" s="187">
        <v>0</v>
      </c>
      <c r="AQ619" s="186">
        <f t="shared" ref="AQ619" si="5255">+AR619-AR618</f>
        <v>1</v>
      </c>
      <c r="AR619" s="155">
        <v>16013</v>
      </c>
      <c r="AS619" s="184">
        <f t="shared" ref="AS619" si="5256">+AT619-AT618</f>
        <v>17</v>
      </c>
      <c r="AT619" s="155">
        <v>13745</v>
      </c>
      <c r="AU619" s="184">
        <f t="shared" ref="AU619" si="5257">+AV619-AV618</f>
        <v>0</v>
      </c>
      <c r="AV619" s="188">
        <v>837</v>
      </c>
      <c r="AW619" s="238">
        <f t="shared" si="3739"/>
        <v>458</v>
      </c>
      <c r="AX619" s="237">
        <f t="shared" ref="AX619" si="5258">+A619</f>
        <v>44443</v>
      </c>
      <c r="AY619" s="6">
        <v>0</v>
      </c>
      <c r="AZ619" s="238">
        <f t="shared" ref="AZ619" si="5259">+AZ615+AY619</f>
        <v>410</v>
      </c>
      <c r="BA619" s="238">
        <f t="shared" si="3892"/>
        <v>360</v>
      </c>
      <c r="BB619" s="130">
        <v>0</v>
      </c>
      <c r="BC619" s="27">
        <f t="shared" ref="BC619" si="5260">+BC615+BB619</f>
        <v>964</v>
      </c>
      <c r="BD619" s="238">
        <f t="shared" si="3894"/>
        <v>395</v>
      </c>
      <c r="BE619" s="229">
        <f t="shared" ref="BE619" si="5261">+Z619</f>
        <v>44443</v>
      </c>
      <c r="BF619" s="132">
        <f t="shared" ref="BF619" si="5262">+B619</f>
        <v>28</v>
      </c>
      <c r="BG619" s="132">
        <f t="shared" ref="BG619" si="5263">+BI619</f>
        <v>8450</v>
      </c>
      <c r="BH619" s="229">
        <f t="shared" ref="BH619" si="5264">+A619</f>
        <v>44443</v>
      </c>
      <c r="BI619" s="132">
        <f t="shared" ref="BI619" si="5265">+C619</f>
        <v>8450</v>
      </c>
      <c r="BJ619" s="1">
        <f t="shared" ref="BJ619" si="5266">+BE619</f>
        <v>44443</v>
      </c>
      <c r="BK619">
        <f t="shared" si="5047"/>
        <v>1</v>
      </c>
      <c r="BL619">
        <f t="shared" ref="BL619" si="5267">+M619</f>
        <v>22</v>
      </c>
      <c r="BM619">
        <f t="shared" si="4992"/>
        <v>23</v>
      </c>
      <c r="BN619" s="1">
        <f t="shared" si="4993"/>
        <v>44443</v>
      </c>
      <c r="BO619">
        <f t="shared" si="4705"/>
        <v>10820</v>
      </c>
      <c r="BP619">
        <f t="shared" si="4706"/>
        <v>6197</v>
      </c>
      <c r="BQ619" s="179">
        <f t="shared" si="4868"/>
        <v>44443</v>
      </c>
      <c r="BR619">
        <f t="shared" si="4869"/>
        <v>12113</v>
      </c>
      <c r="BS619">
        <f t="shared" si="4870"/>
        <v>11802</v>
      </c>
      <c r="BT619">
        <f t="shared" si="4871"/>
        <v>212</v>
      </c>
      <c r="BU619">
        <v>15</v>
      </c>
      <c r="BV619">
        <f t="shared" si="3976"/>
        <v>1</v>
      </c>
      <c r="BW619">
        <f t="shared" ref="BW619" si="5268">+BW615+BV619</f>
        <v>851</v>
      </c>
      <c r="BX619" s="179">
        <f t="shared" si="4873"/>
        <v>44443</v>
      </c>
      <c r="BY619">
        <f t="shared" si="4874"/>
        <v>63</v>
      </c>
      <c r="BZ619">
        <f t="shared" si="4875"/>
        <v>60</v>
      </c>
      <c r="CA619">
        <f t="shared" si="4876"/>
        <v>0</v>
      </c>
      <c r="CB619" s="179">
        <f t="shared" si="4877"/>
        <v>44443</v>
      </c>
      <c r="CC619">
        <f t="shared" si="4878"/>
        <v>16013</v>
      </c>
      <c r="CD619">
        <f t="shared" si="4879"/>
        <v>13745</v>
      </c>
      <c r="CE619">
        <f t="shared" si="4880"/>
        <v>837</v>
      </c>
      <c r="CF619" s="179">
        <f t="shared" si="4881"/>
        <v>44443</v>
      </c>
      <c r="CG619">
        <f t="shared" si="4882"/>
        <v>1</v>
      </c>
      <c r="CH619">
        <f t="shared" si="4883"/>
        <v>4</v>
      </c>
      <c r="CI619" s="179">
        <f t="shared" si="4884"/>
        <v>44443</v>
      </c>
      <c r="CJ619">
        <f t="shared" si="4885"/>
        <v>0</v>
      </c>
      <c r="CK619" s="1">
        <f t="shared" si="4013"/>
        <v>44443</v>
      </c>
      <c r="CL619" s="282">
        <f t="shared" si="4014"/>
        <v>1</v>
      </c>
      <c r="CM619" s="1">
        <f t="shared" si="4015"/>
        <v>44443</v>
      </c>
      <c r="CN619" s="283">
        <f t="shared" si="4016"/>
        <v>0</v>
      </c>
      <c r="CO619" s="179">
        <f t="shared" si="5104"/>
        <v>44443</v>
      </c>
      <c r="CP619">
        <f t="shared" si="5105"/>
        <v>1</v>
      </c>
      <c r="CQ619">
        <f t="shared" si="5106"/>
        <v>0</v>
      </c>
      <c r="CR619">
        <f t="shared" si="5107"/>
        <v>17</v>
      </c>
    </row>
    <row r="620" spans="1:96" ht="18" customHeight="1" x14ac:dyDescent="0.55000000000000004">
      <c r="A620" s="179">
        <v>44444</v>
      </c>
      <c r="B620" s="240">
        <v>18</v>
      </c>
      <c r="C620" s="154">
        <f t="shared" ref="C620" si="5269">+B620+C619</f>
        <v>8468</v>
      </c>
      <c r="D620" s="154">
        <f t="shared" ref="D620" si="527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71">+A620</f>
        <v>44444</v>
      </c>
      <c r="AA620" s="230">
        <f t="shared" ref="AA620" si="5272">+AF620+AL620+AR620</f>
        <v>28203</v>
      </c>
      <c r="AB620" s="230">
        <f t="shared" ref="AB620" si="5273">+AH620+AN620+AT620</f>
        <v>25626</v>
      </c>
      <c r="AC620" s="231">
        <f t="shared" ref="AC620" si="5274">+AJ620+AP620+AV620</f>
        <v>1049</v>
      </c>
      <c r="AD620" s="183">
        <f t="shared" ref="AD620" si="5275">+AF620-AF619</f>
        <v>8</v>
      </c>
      <c r="AE620" s="243">
        <f t="shared" ref="AE620" si="5276">+AE619+AD620</f>
        <v>10916</v>
      </c>
      <c r="AF620" s="155">
        <v>12121</v>
      </c>
      <c r="AG620" s="184">
        <f t="shared" si="5250"/>
        <v>12</v>
      </c>
      <c r="AH620" s="155">
        <v>11814</v>
      </c>
      <c r="AI620" s="184">
        <f t="shared" ref="AI620" si="5277">+AJ620-AJ619</f>
        <v>0</v>
      </c>
      <c r="AJ620" s="185">
        <v>212</v>
      </c>
      <c r="AK620" s="186">
        <f t="shared" ref="AK620" si="5278">+AL620-AL619</f>
        <v>0</v>
      </c>
      <c r="AL620" s="155">
        <v>63</v>
      </c>
      <c r="AM620" s="184">
        <f t="shared" ref="AM620" si="5279">+AN620-AN619</f>
        <v>1</v>
      </c>
      <c r="AN620" s="155">
        <v>61</v>
      </c>
      <c r="AO620" s="184">
        <f t="shared" ref="AO620" si="5280">+AP620-AP619</f>
        <v>0</v>
      </c>
      <c r="AP620" s="187">
        <v>0</v>
      </c>
      <c r="AQ620" s="186">
        <f t="shared" ref="AQ620" si="5281">+AR620-AR619</f>
        <v>6</v>
      </c>
      <c r="AR620" s="155">
        <v>16019</v>
      </c>
      <c r="AS620" s="184">
        <f t="shared" ref="AS620" si="5282">+AT620-AT619</f>
        <v>6</v>
      </c>
      <c r="AT620" s="155">
        <v>13751</v>
      </c>
      <c r="AU620" s="184">
        <f t="shared" ref="AU620" si="5283">+AV620-AV619</f>
        <v>0</v>
      </c>
      <c r="AV620" s="188">
        <v>837</v>
      </c>
      <c r="AW620" s="238">
        <f t="shared" si="3739"/>
        <v>459</v>
      </c>
      <c r="AX620" s="237">
        <f t="shared" ref="AX620" si="5284">+A620</f>
        <v>44444</v>
      </c>
      <c r="AY620" s="6">
        <v>0</v>
      </c>
      <c r="AZ620" s="238">
        <f t="shared" ref="AZ620" si="5285">+AZ616+AY620</f>
        <v>413</v>
      </c>
      <c r="BA620" s="238">
        <f t="shared" si="3892"/>
        <v>361</v>
      </c>
      <c r="BB620" s="130">
        <v>0</v>
      </c>
      <c r="BC620" s="27">
        <f t="shared" ref="BC620" si="5286">+BC616+BB620</f>
        <v>964</v>
      </c>
      <c r="BD620" s="238">
        <f t="shared" si="3894"/>
        <v>396</v>
      </c>
      <c r="BE620" s="229">
        <f t="shared" ref="BE620" si="5287">+Z620</f>
        <v>44444</v>
      </c>
      <c r="BF620" s="132">
        <f t="shared" ref="BF620" si="5288">+B620</f>
        <v>18</v>
      </c>
      <c r="BG620" s="132">
        <f t="shared" ref="BG620" si="5289">+BI620</f>
        <v>8468</v>
      </c>
      <c r="BH620" s="229">
        <f t="shared" ref="BH620" si="5290">+A620</f>
        <v>44444</v>
      </c>
      <c r="BI620" s="132">
        <f t="shared" ref="BI620" si="5291">+C620</f>
        <v>8468</v>
      </c>
      <c r="BJ620" s="1">
        <f t="shared" ref="BJ620" si="5292">+BE620</f>
        <v>44444</v>
      </c>
      <c r="BK620">
        <f t="shared" si="5047"/>
        <v>1</v>
      </c>
      <c r="BL620">
        <f t="shared" ref="BL620" si="5293">+M620</f>
        <v>17</v>
      </c>
      <c r="BM620">
        <f t="shared" si="4992"/>
        <v>18</v>
      </c>
      <c r="BN620" s="1">
        <f t="shared" si="4993"/>
        <v>44444</v>
      </c>
      <c r="BO620">
        <f t="shared" si="4705"/>
        <v>10885</v>
      </c>
      <c r="BP620">
        <f t="shared" si="4706"/>
        <v>6244</v>
      </c>
      <c r="BQ620" s="179">
        <f t="shared" si="4868"/>
        <v>44444</v>
      </c>
      <c r="BR620">
        <f t="shared" si="4869"/>
        <v>12121</v>
      </c>
      <c r="BS620">
        <f t="shared" si="4870"/>
        <v>11814</v>
      </c>
      <c r="BT620">
        <f t="shared" si="4871"/>
        <v>212</v>
      </c>
      <c r="BU620">
        <v>15</v>
      </c>
      <c r="BV620">
        <f t="shared" si="3976"/>
        <v>8</v>
      </c>
      <c r="BW620">
        <f t="shared" ref="BW620" si="5294">+BW616+BV620</f>
        <v>840</v>
      </c>
      <c r="BX620" s="179">
        <f t="shared" si="4873"/>
        <v>44444</v>
      </c>
      <c r="BY620">
        <f t="shared" si="4874"/>
        <v>63</v>
      </c>
      <c r="BZ620">
        <f t="shared" si="4875"/>
        <v>61</v>
      </c>
      <c r="CA620">
        <f t="shared" si="4876"/>
        <v>0</v>
      </c>
      <c r="CB620" s="179">
        <f t="shared" si="4877"/>
        <v>44444</v>
      </c>
      <c r="CC620">
        <f t="shared" si="4878"/>
        <v>16019</v>
      </c>
      <c r="CD620">
        <f t="shared" si="4879"/>
        <v>13751</v>
      </c>
      <c r="CE620">
        <f t="shared" si="4880"/>
        <v>837</v>
      </c>
      <c r="CF620" s="179">
        <f t="shared" si="4881"/>
        <v>44444</v>
      </c>
      <c r="CG620">
        <f t="shared" si="4882"/>
        <v>8</v>
      </c>
      <c r="CH620">
        <f t="shared" si="4883"/>
        <v>12</v>
      </c>
      <c r="CI620" s="179">
        <f t="shared" si="4884"/>
        <v>44444</v>
      </c>
      <c r="CJ620">
        <f t="shared" si="4885"/>
        <v>0</v>
      </c>
      <c r="CK620" s="1">
        <f t="shared" si="4013"/>
        <v>44444</v>
      </c>
      <c r="CL620" s="282">
        <f t="shared" si="4014"/>
        <v>8</v>
      </c>
      <c r="CM620" s="1">
        <f t="shared" si="4015"/>
        <v>44444</v>
      </c>
      <c r="CN620" s="283">
        <f t="shared" si="4016"/>
        <v>0</v>
      </c>
      <c r="CO620" s="179">
        <f t="shared" si="5104"/>
        <v>44444</v>
      </c>
      <c r="CP620">
        <f t="shared" si="5105"/>
        <v>6</v>
      </c>
      <c r="CQ620">
        <f t="shared" si="5106"/>
        <v>0</v>
      </c>
      <c r="CR620">
        <f t="shared" si="5107"/>
        <v>6</v>
      </c>
    </row>
    <row r="621" spans="1:96" ht="18" customHeight="1" x14ac:dyDescent="0.55000000000000004">
      <c r="A621" s="179">
        <v>44445</v>
      </c>
      <c r="B621" s="240">
        <v>36</v>
      </c>
      <c r="C621" s="154">
        <f t="shared" ref="C621" si="5295">+B621+C620</f>
        <v>8504</v>
      </c>
      <c r="D621" s="154">
        <f t="shared" ref="D621" si="52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97">+A621</f>
        <v>44445</v>
      </c>
      <c r="AA621" s="230">
        <f t="shared" ref="AA621" si="5298">+AF621+AL621+AR621</f>
        <v>28221</v>
      </c>
      <c r="AB621" s="230">
        <f t="shared" ref="AB621" si="5299">+AH621+AN621+AT621</f>
        <v>25624</v>
      </c>
      <c r="AC621" s="231">
        <f t="shared" ref="AC621" si="5300">+AJ621+AP621+AV621</f>
        <v>1049</v>
      </c>
      <c r="AD621" s="183">
        <f t="shared" ref="AD621" si="5301">+AF621-AF620</f>
        <v>2</v>
      </c>
      <c r="AE621" s="243">
        <f t="shared" ref="AE621" si="5302">+AE620+AD621</f>
        <v>10918</v>
      </c>
      <c r="AF621" s="155">
        <v>12123</v>
      </c>
      <c r="AG621" s="184">
        <f t="shared" ref="AG621:AG622" si="5303">+AH621-AH620</f>
        <v>7</v>
      </c>
      <c r="AH621" s="155">
        <v>11821</v>
      </c>
      <c r="AI621" s="184">
        <f t="shared" ref="AI621" si="5304">+AJ621-AJ620</f>
        <v>0</v>
      </c>
      <c r="AJ621" s="185">
        <v>212</v>
      </c>
      <c r="AK621" s="186">
        <f t="shared" ref="AK621" si="5305">+AL621-AL620</f>
        <v>0</v>
      </c>
      <c r="AL621" s="155">
        <v>63</v>
      </c>
      <c r="AM621" s="184">
        <f t="shared" ref="AM621" si="5306">+AN621-AN620</f>
        <v>0</v>
      </c>
      <c r="AN621" s="155">
        <v>61</v>
      </c>
      <c r="AO621" s="184">
        <f t="shared" ref="AO621" si="5307">+AP621-AP620</f>
        <v>0</v>
      </c>
      <c r="AP621" s="187">
        <v>0</v>
      </c>
      <c r="AQ621" s="186">
        <f t="shared" ref="AQ621" si="5308">+AR621-AR620</f>
        <v>16</v>
      </c>
      <c r="AR621" s="155">
        <v>16035</v>
      </c>
      <c r="AS621" s="184">
        <f t="shared" ref="AS621" si="5309">+AT621-AT620</f>
        <v>-9</v>
      </c>
      <c r="AT621" s="155">
        <v>13742</v>
      </c>
      <c r="AU621" s="184">
        <f t="shared" ref="AU621" si="5310">+AV621-AV620</f>
        <v>0</v>
      </c>
      <c r="AV621" s="188">
        <v>837</v>
      </c>
      <c r="AW621" s="238">
        <f t="shared" si="3739"/>
        <v>460</v>
      </c>
      <c r="AX621" s="237">
        <f t="shared" ref="AX621" si="5311">+A621</f>
        <v>44445</v>
      </c>
      <c r="AY621" s="6">
        <v>0</v>
      </c>
      <c r="AZ621" s="238">
        <f t="shared" ref="AZ621" si="5312">+AZ617+AY621</f>
        <v>413</v>
      </c>
      <c r="BA621" s="238">
        <f t="shared" si="3892"/>
        <v>362</v>
      </c>
      <c r="BB621" s="130">
        <v>0</v>
      </c>
      <c r="BC621" s="27">
        <f t="shared" ref="BC621" si="5313">+BC617+BB621</f>
        <v>964</v>
      </c>
      <c r="BD621" s="238">
        <f t="shared" si="3894"/>
        <v>397</v>
      </c>
      <c r="BE621" s="229">
        <f t="shared" ref="BE621" si="5314">+Z621</f>
        <v>44445</v>
      </c>
      <c r="BF621" s="132">
        <f t="shared" ref="BF621" si="5315">+B621</f>
        <v>36</v>
      </c>
      <c r="BG621" s="132">
        <f t="shared" ref="BG621" si="5316">+BI621</f>
        <v>8504</v>
      </c>
      <c r="BH621" s="229">
        <f t="shared" ref="BH621" si="5317">+A621</f>
        <v>44445</v>
      </c>
      <c r="BI621" s="132">
        <f t="shared" ref="BI621" si="5318">+C621</f>
        <v>8504</v>
      </c>
      <c r="BJ621" s="1">
        <f t="shared" ref="BJ621" si="5319">+BE621</f>
        <v>44445</v>
      </c>
      <c r="BK621">
        <f t="shared" si="5047"/>
        <v>0</v>
      </c>
      <c r="BL621">
        <f t="shared" ref="BL621" si="5320">+M621</f>
        <v>10</v>
      </c>
      <c r="BM621">
        <f t="shared" si="4992"/>
        <v>10</v>
      </c>
      <c r="BN621" s="1">
        <f t="shared" si="4993"/>
        <v>44445</v>
      </c>
      <c r="BO621">
        <f t="shared" si="4705"/>
        <v>10918</v>
      </c>
      <c r="BP621">
        <f t="shared" si="4706"/>
        <v>6262</v>
      </c>
      <c r="BQ621" s="179">
        <f t="shared" si="4868"/>
        <v>44445</v>
      </c>
      <c r="BR621">
        <f t="shared" si="4869"/>
        <v>12123</v>
      </c>
      <c r="BS621">
        <f t="shared" si="4870"/>
        <v>11821</v>
      </c>
      <c r="BT621">
        <f t="shared" si="4871"/>
        <v>212</v>
      </c>
      <c r="BU621">
        <v>15</v>
      </c>
      <c r="BV621">
        <f t="shared" si="3976"/>
        <v>2</v>
      </c>
      <c r="BW621">
        <f t="shared" ref="BW621" si="5321">+BW617+BV621</f>
        <v>848</v>
      </c>
      <c r="BX621" s="179">
        <f t="shared" si="4873"/>
        <v>44445</v>
      </c>
      <c r="BY621">
        <f t="shared" si="4874"/>
        <v>63</v>
      </c>
      <c r="BZ621">
        <f t="shared" si="4875"/>
        <v>61</v>
      </c>
      <c r="CA621">
        <f t="shared" si="4876"/>
        <v>0</v>
      </c>
      <c r="CB621" s="179">
        <f t="shared" si="4877"/>
        <v>44445</v>
      </c>
      <c r="CC621">
        <f t="shared" si="4878"/>
        <v>16035</v>
      </c>
      <c r="CD621">
        <f t="shared" si="4879"/>
        <v>13742</v>
      </c>
      <c r="CE621">
        <f t="shared" si="4880"/>
        <v>837</v>
      </c>
      <c r="CF621" s="179">
        <f t="shared" si="4881"/>
        <v>44445</v>
      </c>
      <c r="CG621">
        <f t="shared" si="4882"/>
        <v>2</v>
      </c>
      <c r="CH621">
        <f t="shared" si="4883"/>
        <v>7</v>
      </c>
      <c r="CI621" s="179">
        <f t="shared" si="4884"/>
        <v>44445</v>
      </c>
      <c r="CJ621">
        <f t="shared" si="4885"/>
        <v>0</v>
      </c>
      <c r="CK621" s="1">
        <f t="shared" si="4013"/>
        <v>44445</v>
      </c>
      <c r="CL621" s="282">
        <f t="shared" si="4014"/>
        <v>2</v>
      </c>
      <c r="CM621" s="1">
        <f t="shared" si="4015"/>
        <v>44445</v>
      </c>
      <c r="CN621" s="283">
        <f t="shared" si="4016"/>
        <v>0</v>
      </c>
      <c r="CO621" s="179">
        <f t="shared" si="5104"/>
        <v>44445</v>
      </c>
      <c r="CP621">
        <f t="shared" si="5105"/>
        <v>16</v>
      </c>
      <c r="CQ621">
        <f t="shared" si="5106"/>
        <v>0</v>
      </c>
      <c r="CR621">
        <f t="shared" si="5107"/>
        <v>-9</v>
      </c>
    </row>
    <row r="622" spans="1:96" ht="18" customHeight="1" x14ac:dyDescent="0.55000000000000004">
      <c r="A622" s="179">
        <v>44446</v>
      </c>
      <c r="B622" s="240">
        <v>19</v>
      </c>
      <c r="C622" s="154">
        <f t="shared" ref="C622" si="5322">+B622+C621</f>
        <v>8523</v>
      </c>
      <c r="D622" s="154">
        <f t="shared" ref="D622" si="532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324">+A622</f>
        <v>44446</v>
      </c>
      <c r="AA622" s="230">
        <f t="shared" ref="AA622" si="5325">+AF622+AL622+AR622</f>
        <v>28239</v>
      </c>
      <c r="AB622" s="230">
        <f t="shared" ref="AB622" si="5326">+AH622+AN622+AT622</f>
        <v>25628</v>
      </c>
      <c r="AC622" s="231">
        <f t="shared" ref="AC622" si="5327">+AJ622+AP622+AV622</f>
        <v>1049</v>
      </c>
      <c r="AD622" s="183">
        <f t="shared" ref="AD622" si="5328">+AF622-AF621</f>
        <v>6</v>
      </c>
      <c r="AE622" s="243">
        <f t="shared" ref="AE622" si="5329">+AE621+AD622</f>
        <v>10924</v>
      </c>
      <c r="AF622" s="155">
        <v>12129</v>
      </c>
      <c r="AG622" s="184">
        <f t="shared" si="5303"/>
        <v>4</v>
      </c>
      <c r="AH622" s="155">
        <v>11825</v>
      </c>
      <c r="AI622" s="184">
        <f t="shared" ref="AI622" si="5330">+AJ622-AJ621</f>
        <v>0</v>
      </c>
      <c r="AJ622" s="185">
        <v>212</v>
      </c>
      <c r="AK622" s="186">
        <f t="shared" ref="AK622" si="5331">+AL622-AL621</f>
        <v>0</v>
      </c>
      <c r="AL622" s="155">
        <v>63</v>
      </c>
      <c r="AM622" s="184">
        <f t="shared" ref="AM622" si="5332">+AN622-AN621</f>
        <v>0</v>
      </c>
      <c r="AN622" s="155">
        <v>61</v>
      </c>
      <c r="AO622" s="184">
        <f t="shared" ref="AO622" si="5333">+AP622-AP621</f>
        <v>0</v>
      </c>
      <c r="AP622" s="187">
        <v>0</v>
      </c>
      <c r="AQ622" s="186">
        <f t="shared" ref="AQ622" si="5334">+AR622-AR621</f>
        <v>12</v>
      </c>
      <c r="AR622" s="155">
        <v>16047</v>
      </c>
      <c r="AS622" s="184">
        <f t="shared" ref="AS622" si="5335">+AT622-AT621</f>
        <v>0</v>
      </c>
      <c r="AT622" s="155">
        <v>13742</v>
      </c>
      <c r="AU622" s="184">
        <f t="shared" ref="AU622" si="5336">+AV622-AV621</f>
        <v>0</v>
      </c>
      <c r="AV622" s="188">
        <v>837</v>
      </c>
      <c r="AW622" s="238">
        <f t="shared" si="3739"/>
        <v>461</v>
      </c>
      <c r="AX622" s="237">
        <f t="shared" ref="AX622" si="5337">+A622</f>
        <v>44446</v>
      </c>
      <c r="AY622" s="6">
        <v>0</v>
      </c>
      <c r="AZ622" s="238">
        <f t="shared" ref="AZ622" si="5338">+AZ618+AY622</f>
        <v>413</v>
      </c>
      <c r="BA622" s="238">
        <f t="shared" si="3892"/>
        <v>363</v>
      </c>
      <c r="BB622" s="130">
        <v>0</v>
      </c>
      <c r="BC622" s="27">
        <f t="shared" ref="BC622" si="5339">+BC618+BB622</f>
        <v>964</v>
      </c>
      <c r="BD622" s="238">
        <f t="shared" si="3894"/>
        <v>398</v>
      </c>
      <c r="BE622" s="229">
        <f t="shared" ref="BE622" si="5340">+Z622</f>
        <v>44446</v>
      </c>
      <c r="BF622" s="132">
        <f t="shared" ref="BF622" si="5341">+B622</f>
        <v>19</v>
      </c>
      <c r="BG622" s="132">
        <f t="shared" ref="BG622" si="5342">+BI622</f>
        <v>8523</v>
      </c>
      <c r="BH622" s="229">
        <f t="shared" ref="BH622" si="5343">+A622</f>
        <v>44446</v>
      </c>
      <c r="BI622" s="132">
        <f t="shared" ref="BI622" si="5344">+C622</f>
        <v>8523</v>
      </c>
      <c r="BJ622" s="1">
        <f t="shared" ref="BJ622" si="5345">+BE622</f>
        <v>44446</v>
      </c>
      <c r="BK622">
        <f t="shared" si="5047"/>
        <v>0</v>
      </c>
      <c r="BL622">
        <f t="shared" ref="BL622" si="5346">+M622</f>
        <v>11</v>
      </c>
      <c r="BM622">
        <f t="shared" si="4992"/>
        <v>11</v>
      </c>
      <c r="BN622" s="1">
        <f t="shared" si="4993"/>
        <v>44446</v>
      </c>
      <c r="BO622">
        <f t="shared" si="4705"/>
        <v>10908</v>
      </c>
      <c r="BP622">
        <f t="shared" si="4706"/>
        <v>6268</v>
      </c>
      <c r="BQ622" s="179">
        <f t="shared" si="4868"/>
        <v>44446</v>
      </c>
      <c r="BR622">
        <f t="shared" si="4869"/>
        <v>12129</v>
      </c>
      <c r="BS622">
        <f t="shared" si="4870"/>
        <v>11825</v>
      </c>
      <c r="BT622">
        <f t="shared" si="4871"/>
        <v>212</v>
      </c>
      <c r="BU622">
        <v>15</v>
      </c>
      <c r="BV622">
        <f t="shared" si="3976"/>
        <v>6</v>
      </c>
      <c r="BW622">
        <f t="shared" ref="BW622" si="5347">+BW618+BV622</f>
        <v>842</v>
      </c>
      <c r="BX622" s="179">
        <f t="shared" si="4873"/>
        <v>44446</v>
      </c>
      <c r="BY622">
        <f t="shared" si="4874"/>
        <v>63</v>
      </c>
      <c r="BZ622">
        <f t="shared" si="4875"/>
        <v>61</v>
      </c>
      <c r="CA622">
        <f t="shared" si="4876"/>
        <v>0</v>
      </c>
      <c r="CB622" s="179">
        <f t="shared" si="4877"/>
        <v>44446</v>
      </c>
      <c r="CC622">
        <f t="shared" si="4878"/>
        <v>16047</v>
      </c>
      <c r="CD622">
        <f t="shared" si="4879"/>
        <v>13742</v>
      </c>
      <c r="CE622">
        <f t="shared" si="4880"/>
        <v>837</v>
      </c>
      <c r="CF622" s="179">
        <f t="shared" si="4881"/>
        <v>44446</v>
      </c>
      <c r="CG622">
        <f t="shared" si="4882"/>
        <v>6</v>
      </c>
      <c r="CH622">
        <f t="shared" si="4883"/>
        <v>4</v>
      </c>
      <c r="CI622" s="179">
        <f t="shared" si="4884"/>
        <v>44446</v>
      </c>
      <c r="CJ622">
        <f t="shared" si="4885"/>
        <v>0</v>
      </c>
      <c r="CK622" s="1">
        <f t="shared" si="4013"/>
        <v>44446</v>
      </c>
      <c r="CL622" s="282">
        <f t="shared" si="4014"/>
        <v>6</v>
      </c>
      <c r="CM622" s="1">
        <f t="shared" si="4015"/>
        <v>44446</v>
      </c>
      <c r="CN622" s="283">
        <f t="shared" si="4016"/>
        <v>0</v>
      </c>
      <c r="CO622" s="179">
        <f t="shared" si="5104"/>
        <v>44446</v>
      </c>
      <c r="CP622">
        <f t="shared" si="5105"/>
        <v>12</v>
      </c>
      <c r="CQ622">
        <f t="shared" si="5106"/>
        <v>0</v>
      </c>
      <c r="CR622">
        <f t="shared" si="5107"/>
        <v>0</v>
      </c>
    </row>
    <row r="623" spans="1:96" ht="18" customHeight="1" x14ac:dyDescent="0.55000000000000004">
      <c r="A623" s="179">
        <v>44447</v>
      </c>
      <c r="B623" s="240">
        <v>28</v>
      </c>
      <c r="C623" s="154">
        <f t="shared" ref="C623" si="5348">+B623+C622</f>
        <v>8551</v>
      </c>
      <c r="D623" s="154">
        <f t="shared" ref="D623" si="534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350">+A623</f>
        <v>44447</v>
      </c>
      <c r="AA623" s="230">
        <f t="shared" ref="AA623" si="5351">+AF623+AL623+AR623</f>
        <v>28250</v>
      </c>
      <c r="AB623" s="230">
        <f t="shared" ref="AB623" si="5352">+AH623+AN623+AT623</f>
        <v>25634</v>
      </c>
      <c r="AC623" s="231">
        <f t="shared" ref="AC623" si="5353">+AJ623+AP623+AV623</f>
        <v>1049</v>
      </c>
      <c r="AD623" s="183">
        <f t="shared" ref="AD623" si="5354">+AF623-AF622</f>
        <v>2</v>
      </c>
      <c r="AE623" s="243">
        <f t="shared" ref="AE623" si="5355">+AE622+AD623</f>
        <v>10926</v>
      </c>
      <c r="AF623" s="155">
        <v>12131</v>
      </c>
      <c r="AG623" s="184">
        <f t="shared" ref="AG623" si="5356">+AH623-AH622</f>
        <v>6</v>
      </c>
      <c r="AH623" s="155">
        <v>11831</v>
      </c>
      <c r="AI623" s="184">
        <f t="shared" ref="AI623" si="5357">+AJ623-AJ622</f>
        <v>0</v>
      </c>
      <c r="AJ623" s="185">
        <v>212</v>
      </c>
      <c r="AK623" s="186">
        <f t="shared" ref="AK623" si="5358">+AL623-AL622</f>
        <v>0</v>
      </c>
      <c r="AL623" s="155">
        <v>63</v>
      </c>
      <c r="AM623" s="184">
        <f t="shared" ref="AM623" si="5359">+AN623-AN622</f>
        <v>0</v>
      </c>
      <c r="AN623" s="155">
        <v>61</v>
      </c>
      <c r="AO623" s="184">
        <f t="shared" ref="AO623" si="5360">+AP623-AP622</f>
        <v>0</v>
      </c>
      <c r="AP623" s="187">
        <v>0</v>
      </c>
      <c r="AQ623" s="186">
        <f t="shared" ref="AQ623" si="5361">+AR623-AR622</f>
        <v>9</v>
      </c>
      <c r="AR623" s="155">
        <v>16056</v>
      </c>
      <c r="AS623" s="184">
        <f t="shared" ref="AS623" si="5362">+AT623-AT622</f>
        <v>0</v>
      </c>
      <c r="AT623" s="155">
        <v>13742</v>
      </c>
      <c r="AU623" s="184">
        <f t="shared" ref="AU623" si="5363">+AV623-AV622</f>
        <v>0</v>
      </c>
      <c r="AV623" s="188">
        <v>837</v>
      </c>
      <c r="AW623" s="238">
        <f t="shared" si="3739"/>
        <v>462</v>
      </c>
      <c r="AX623" s="237">
        <f t="shared" ref="AX623" si="5364">+A623</f>
        <v>44447</v>
      </c>
      <c r="AY623" s="6">
        <v>0</v>
      </c>
      <c r="AZ623" s="238">
        <f t="shared" ref="AZ623" si="5365">+AZ619+AY623</f>
        <v>410</v>
      </c>
      <c r="BA623" s="238">
        <f t="shared" si="3892"/>
        <v>361</v>
      </c>
      <c r="BB623" s="130">
        <v>0</v>
      </c>
      <c r="BC623" s="27">
        <f t="shared" ref="BC623" si="5366">+BC619+BB623</f>
        <v>964</v>
      </c>
      <c r="BD623" s="238">
        <f t="shared" si="3894"/>
        <v>396</v>
      </c>
      <c r="BE623" s="229">
        <f t="shared" ref="BE623" si="5367">+Z623</f>
        <v>44447</v>
      </c>
      <c r="BF623" s="132">
        <f t="shared" ref="BF623" si="5368">+B623</f>
        <v>28</v>
      </c>
      <c r="BG623" s="132">
        <f t="shared" ref="BG623" si="5369">+BI623</f>
        <v>8551</v>
      </c>
      <c r="BH623" s="229">
        <f t="shared" ref="BH623" si="5370">+A623</f>
        <v>44447</v>
      </c>
      <c r="BI623" s="132">
        <f t="shared" ref="BI623" si="5371">+C623</f>
        <v>8551</v>
      </c>
      <c r="BJ623" s="1">
        <f t="shared" ref="BJ623" si="5372">+BE623</f>
        <v>44447</v>
      </c>
      <c r="BK623">
        <f t="shared" si="5047"/>
        <v>0</v>
      </c>
      <c r="BL623">
        <f t="shared" ref="BL623" si="5373">+M623</f>
        <v>9</v>
      </c>
      <c r="BM623">
        <f t="shared" si="4992"/>
        <v>9</v>
      </c>
      <c r="BN623" s="1">
        <f t="shared" si="4993"/>
        <v>44447</v>
      </c>
      <c r="BO623">
        <f t="shared" si="4705"/>
        <v>10829</v>
      </c>
      <c r="BP623">
        <f t="shared" si="4706"/>
        <v>6206</v>
      </c>
      <c r="BQ623" s="179">
        <f t="shared" si="4868"/>
        <v>44447</v>
      </c>
      <c r="BR623">
        <f t="shared" si="4869"/>
        <v>12131</v>
      </c>
      <c r="BS623">
        <f t="shared" si="4870"/>
        <v>11831</v>
      </c>
      <c r="BT623">
        <f t="shared" si="4871"/>
        <v>212</v>
      </c>
      <c r="BU623">
        <v>15</v>
      </c>
      <c r="BV623">
        <f t="shared" si="3976"/>
        <v>2</v>
      </c>
      <c r="BW623">
        <f t="shared" ref="BW623" si="5374">+BW619+BV623</f>
        <v>853</v>
      </c>
      <c r="BX623" s="179">
        <f t="shared" si="4873"/>
        <v>44447</v>
      </c>
      <c r="BY623">
        <f t="shared" si="4874"/>
        <v>63</v>
      </c>
      <c r="BZ623">
        <f t="shared" si="4875"/>
        <v>61</v>
      </c>
      <c r="CA623">
        <f t="shared" si="4876"/>
        <v>0</v>
      </c>
      <c r="CB623" s="179">
        <f t="shared" si="4877"/>
        <v>44447</v>
      </c>
      <c r="CC623">
        <f t="shared" si="4878"/>
        <v>16056</v>
      </c>
      <c r="CD623">
        <f t="shared" si="4879"/>
        <v>13742</v>
      </c>
      <c r="CE623">
        <f t="shared" si="4880"/>
        <v>837</v>
      </c>
      <c r="CF623" s="179">
        <f t="shared" si="4881"/>
        <v>44447</v>
      </c>
      <c r="CG623">
        <f t="shared" si="4882"/>
        <v>2</v>
      </c>
      <c r="CH623">
        <f t="shared" si="4883"/>
        <v>6</v>
      </c>
      <c r="CI623" s="179">
        <f t="shared" si="4884"/>
        <v>44447</v>
      </c>
      <c r="CJ623">
        <f t="shared" si="4885"/>
        <v>0</v>
      </c>
      <c r="CK623" s="1">
        <f t="shared" si="4013"/>
        <v>44447</v>
      </c>
      <c r="CL623" s="282">
        <f t="shared" si="4014"/>
        <v>2</v>
      </c>
      <c r="CM623" s="1">
        <f t="shared" si="4015"/>
        <v>44447</v>
      </c>
      <c r="CN623" s="283">
        <f t="shared" si="4016"/>
        <v>0</v>
      </c>
      <c r="CO623" s="179">
        <f t="shared" si="5104"/>
        <v>44447</v>
      </c>
      <c r="CP623">
        <f t="shared" si="5105"/>
        <v>9</v>
      </c>
      <c r="CQ623">
        <f t="shared" si="5106"/>
        <v>0</v>
      </c>
      <c r="CR623">
        <f t="shared" si="5107"/>
        <v>0</v>
      </c>
    </row>
    <row r="624" spans="1:96" ht="18" customHeight="1" x14ac:dyDescent="0.55000000000000004">
      <c r="A624" s="179">
        <v>44448</v>
      </c>
      <c r="B624" s="240">
        <v>17</v>
      </c>
      <c r="C624" s="154">
        <f t="shared" ref="C624" si="5375">+B624+C623</f>
        <v>8568</v>
      </c>
      <c r="D624" s="154">
        <f t="shared" ref="D624" si="537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77">+A624</f>
        <v>44448</v>
      </c>
      <c r="AA624" s="230">
        <f t="shared" ref="AA624" si="5378">+AF624+AL624+AR624</f>
        <v>28258</v>
      </c>
      <c r="AB624" s="230">
        <f t="shared" ref="AB624" si="5379">+AH624+AN624+AT624</f>
        <v>25638</v>
      </c>
      <c r="AC624" s="231">
        <f t="shared" ref="AC624" si="5380">+AJ624+AP624+AV624</f>
        <v>1050</v>
      </c>
      <c r="AD624" s="183">
        <f t="shared" ref="AD624" si="5381">+AF624-AF623</f>
        <v>2</v>
      </c>
      <c r="AE624" s="243">
        <f t="shared" ref="AE624" si="5382">+AE623+AD624</f>
        <v>10928</v>
      </c>
      <c r="AF624" s="155">
        <v>12133</v>
      </c>
      <c r="AG624" s="184">
        <f t="shared" ref="AG624:AG626" si="5383">+AH624-AH623</f>
        <v>3</v>
      </c>
      <c r="AH624" s="155">
        <v>11834</v>
      </c>
      <c r="AI624" s="184">
        <f t="shared" ref="AI624" si="5384">+AJ624-AJ623</f>
        <v>0</v>
      </c>
      <c r="AJ624" s="185">
        <v>212</v>
      </c>
      <c r="AK624" s="186">
        <f t="shared" ref="AK624" si="5385">+AL624-AL623</f>
        <v>0</v>
      </c>
      <c r="AL624" s="155">
        <v>63</v>
      </c>
      <c r="AM624" s="184">
        <f t="shared" ref="AM624" si="5386">+AN624-AN623</f>
        <v>1</v>
      </c>
      <c r="AN624" s="155">
        <v>62</v>
      </c>
      <c r="AO624" s="184">
        <f t="shared" ref="AO624" si="5387">+AP624-AP623</f>
        <v>0</v>
      </c>
      <c r="AP624" s="187">
        <v>0</v>
      </c>
      <c r="AQ624" s="186">
        <f t="shared" ref="AQ624" si="5388">+AR624-AR623</f>
        <v>6</v>
      </c>
      <c r="AR624" s="155">
        <v>16062</v>
      </c>
      <c r="AS624" s="184">
        <f t="shared" ref="AS624" si="5389">+AT624-AT623</f>
        <v>0</v>
      </c>
      <c r="AT624" s="155">
        <v>13742</v>
      </c>
      <c r="AU624" s="184">
        <f t="shared" ref="AU624" si="5390">+AV624-AV623</f>
        <v>1</v>
      </c>
      <c r="AV624" s="188">
        <v>838</v>
      </c>
      <c r="AW624" s="238">
        <f t="shared" si="3739"/>
        <v>463</v>
      </c>
      <c r="AX624" s="237">
        <f t="shared" ref="AX624" si="5391">+A624</f>
        <v>44448</v>
      </c>
      <c r="AY624" s="6">
        <v>0</v>
      </c>
      <c r="AZ624" s="238">
        <f t="shared" ref="AZ624" si="5392">+AZ620+AY624</f>
        <v>413</v>
      </c>
      <c r="BA624" s="238">
        <f t="shared" si="3892"/>
        <v>362</v>
      </c>
      <c r="BB624" s="130">
        <v>0</v>
      </c>
      <c r="BC624" s="27">
        <f t="shared" ref="BC624" si="5393">+BC620+BB624</f>
        <v>964</v>
      </c>
      <c r="BD624" s="238">
        <f t="shared" si="3894"/>
        <v>397</v>
      </c>
      <c r="BE624" s="229">
        <f t="shared" ref="BE624" si="5394">+Z624</f>
        <v>44448</v>
      </c>
      <c r="BF624" s="132">
        <f t="shared" ref="BF624" si="5395">+B624</f>
        <v>17</v>
      </c>
      <c r="BG624" s="132">
        <f t="shared" ref="BG624" si="5396">+BI624</f>
        <v>8568</v>
      </c>
      <c r="BH624" s="229">
        <f t="shared" ref="BH624" si="5397">+A624</f>
        <v>44448</v>
      </c>
      <c r="BI624" s="132">
        <f t="shared" ref="BI624" si="5398">+C624</f>
        <v>8568</v>
      </c>
      <c r="BJ624" s="1">
        <f t="shared" ref="BJ624" si="5399">+BE624</f>
        <v>44448</v>
      </c>
      <c r="BK624">
        <f t="shared" si="5047"/>
        <v>0</v>
      </c>
      <c r="BL624">
        <f t="shared" ref="BL624" si="5400">+M624</f>
        <v>21</v>
      </c>
      <c r="BM624">
        <f t="shared" si="4992"/>
        <v>21</v>
      </c>
      <c r="BN624" s="1">
        <f t="shared" si="4993"/>
        <v>44448</v>
      </c>
      <c r="BO624">
        <f t="shared" si="4705"/>
        <v>10906</v>
      </c>
      <c r="BP624">
        <f t="shared" si="4706"/>
        <v>6265</v>
      </c>
      <c r="BQ624" s="179">
        <f t="shared" si="4868"/>
        <v>44448</v>
      </c>
      <c r="BR624">
        <f t="shared" si="4869"/>
        <v>12133</v>
      </c>
      <c r="BS624">
        <f t="shared" si="4870"/>
        <v>11834</v>
      </c>
      <c r="BT624">
        <f t="shared" si="4871"/>
        <v>212</v>
      </c>
      <c r="BU624">
        <v>15</v>
      </c>
      <c r="BV624">
        <f t="shared" si="3976"/>
        <v>2</v>
      </c>
      <c r="BW624">
        <f t="shared" ref="BW624" si="5401">+BW620+BV624</f>
        <v>842</v>
      </c>
      <c r="BX624" s="179">
        <f t="shared" si="4873"/>
        <v>44448</v>
      </c>
      <c r="BY624">
        <f t="shared" si="4874"/>
        <v>63</v>
      </c>
      <c r="BZ624">
        <f t="shared" si="4875"/>
        <v>62</v>
      </c>
      <c r="CA624">
        <f t="shared" si="4876"/>
        <v>0</v>
      </c>
      <c r="CB624" s="179">
        <f t="shared" si="4877"/>
        <v>44448</v>
      </c>
      <c r="CC624">
        <f t="shared" si="4878"/>
        <v>16062</v>
      </c>
      <c r="CD624">
        <f t="shared" si="4879"/>
        <v>13742</v>
      </c>
      <c r="CE624">
        <f t="shared" si="4880"/>
        <v>838</v>
      </c>
      <c r="CF624" s="179">
        <f t="shared" si="4881"/>
        <v>44448</v>
      </c>
      <c r="CG624">
        <f t="shared" si="4882"/>
        <v>2</v>
      </c>
      <c r="CH624">
        <f t="shared" si="4883"/>
        <v>3</v>
      </c>
      <c r="CI624" s="179">
        <f t="shared" si="4884"/>
        <v>44448</v>
      </c>
      <c r="CJ624">
        <f t="shared" si="4885"/>
        <v>0</v>
      </c>
      <c r="CK624" s="1">
        <f t="shared" si="4013"/>
        <v>44448</v>
      </c>
      <c r="CL624" s="282">
        <f t="shared" si="4014"/>
        <v>2</v>
      </c>
      <c r="CM624" s="1">
        <f t="shared" si="4015"/>
        <v>44448</v>
      </c>
      <c r="CN624" s="283">
        <f t="shared" si="4016"/>
        <v>0</v>
      </c>
      <c r="CO624" s="179">
        <f t="shared" si="5104"/>
        <v>44448</v>
      </c>
      <c r="CP624">
        <f t="shared" si="5105"/>
        <v>6</v>
      </c>
      <c r="CQ624">
        <f t="shared" si="5106"/>
        <v>1</v>
      </c>
      <c r="CR624">
        <f t="shared" si="5107"/>
        <v>0</v>
      </c>
    </row>
    <row r="625" spans="1:96" ht="18" customHeight="1" x14ac:dyDescent="0.55000000000000004">
      <c r="A625" s="179">
        <v>44449</v>
      </c>
      <c r="B625" s="240">
        <v>24</v>
      </c>
      <c r="C625" s="154">
        <f t="shared" ref="C625" si="5402">+B625+C624</f>
        <v>8592</v>
      </c>
      <c r="D625" s="154">
        <f t="shared" ref="D625" si="540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404">+A625</f>
        <v>44449</v>
      </c>
      <c r="AA625" s="230">
        <f t="shared" ref="AA625" si="5405">+AF625+AL625+AR625</f>
        <v>28270</v>
      </c>
      <c r="AB625" s="230">
        <f t="shared" ref="AB625" si="5406">+AH625+AN625+AT625</f>
        <v>25642</v>
      </c>
      <c r="AC625" s="231">
        <f t="shared" ref="AC625" si="5407">+AJ625+AP625+AV625</f>
        <v>1051</v>
      </c>
      <c r="AD625" s="183">
        <f t="shared" ref="AD625" si="5408">+AF625-AF624</f>
        <v>5</v>
      </c>
      <c r="AE625" s="243">
        <f t="shared" ref="AE625" si="5409">+AE624+AD625</f>
        <v>10933</v>
      </c>
      <c r="AF625" s="155">
        <v>12138</v>
      </c>
      <c r="AG625" s="184">
        <f t="shared" si="5383"/>
        <v>4</v>
      </c>
      <c r="AH625" s="155">
        <v>11838</v>
      </c>
      <c r="AI625" s="184">
        <f t="shared" ref="AI625" si="5410">+AJ625-AJ624</f>
        <v>0</v>
      </c>
      <c r="AJ625" s="185">
        <v>212</v>
      </c>
      <c r="AK625" s="186">
        <f t="shared" ref="AK625" si="5411">+AL625-AL624</f>
        <v>0</v>
      </c>
      <c r="AL625" s="155">
        <v>63</v>
      </c>
      <c r="AM625" s="184">
        <f t="shared" ref="AM625" si="5412">+AN625-AN624</f>
        <v>0</v>
      </c>
      <c r="AN625" s="155">
        <v>62</v>
      </c>
      <c r="AO625" s="184">
        <f t="shared" ref="AO625" si="5413">+AP625-AP624</f>
        <v>0</v>
      </c>
      <c r="AP625" s="187">
        <v>0</v>
      </c>
      <c r="AQ625" s="186">
        <f t="shared" ref="AQ625" si="5414">+AR625-AR624</f>
        <v>7</v>
      </c>
      <c r="AR625" s="155">
        <v>16069</v>
      </c>
      <c r="AS625" s="184">
        <f t="shared" ref="AS625" si="5415">+AT625-AT624</f>
        <v>0</v>
      </c>
      <c r="AT625" s="155">
        <v>13742</v>
      </c>
      <c r="AU625" s="184">
        <f t="shared" ref="AU625" si="5416">+AV625-AV624</f>
        <v>1</v>
      </c>
      <c r="AV625" s="188">
        <v>839</v>
      </c>
      <c r="AW625" s="238">
        <f t="shared" si="3739"/>
        <v>464</v>
      </c>
      <c r="AX625" s="237">
        <f t="shared" ref="AX625" si="5417">+A625</f>
        <v>44449</v>
      </c>
      <c r="AY625" s="6">
        <v>0</v>
      </c>
      <c r="AZ625" s="238">
        <f t="shared" ref="AZ625" si="5418">+AZ621+AY625</f>
        <v>413</v>
      </c>
      <c r="BA625" s="238">
        <f t="shared" si="3892"/>
        <v>363</v>
      </c>
      <c r="BB625" s="130">
        <v>0</v>
      </c>
      <c r="BC625" s="27">
        <f t="shared" ref="BC625" si="5419">+BC621+BB625</f>
        <v>964</v>
      </c>
      <c r="BD625" s="238">
        <f t="shared" si="3894"/>
        <v>398</v>
      </c>
      <c r="BE625" s="229">
        <f t="shared" ref="BE625" si="5420">+Z625</f>
        <v>44449</v>
      </c>
      <c r="BF625" s="132">
        <f t="shared" ref="BF625" si="5421">+B625</f>
        <v>24</v>
      </c>
      <c r="BG625" s="132">
        <f t="shared" ref="BG625" si="5422">+BI625</f>
        <v>8592</v>
      </c>
      <c r="BH625" s="229">
        <f t="shared" ref="BH625" si="5423">+A625</f>
        <v>44449</v>
      </c>
      <c r="BI625" s="132">
        <f t="shared" ref="BI625" si="5424">+C625</f>
        <v>8592</v>
      </c>
      <c r="BJ625" s="1">
        <f t="shared" ref="BJ625" si="5425">+BE625</f>
        <v>44449</v>
      </c>
      <c r="BK625">
        <f t="shared" si="5047"/>
        <v>5</v>
      </c>
      <c r="BL625">
        <f t="shared" ref="BL625" si="5426">+M625</f>
        <v>16</v>
      </c>
      <c r="BM625">
        <f t="shared" si="4992"/>
        <v>21</v>
      </c>
      <c r="BN625" s="1">
        <f t="shared" si="4993"/>
        <v>44449</v>
      </c>
      <c r="BO625">
        <f t="shared" si="4705"/>
        <v>10939</v>
      </c>
      <c r="BP625">
        <f t="shared" si="4706"/>
        <v>6278</v>
      </c>
      <c r="BQ625" s="179">
        <f t="shared" si="4868"/>
        <v>44449</v>
      </c>
      <c r="BR625">
        <f t="shared" si="4869"/>
        <v>12138</v>
      </c>
      <c r="BS625">
        <f t="shared" si="4870"/>
        <v>11838</v>
      </c>
      <c r="BT625">
        <f t="shared" si="4871"/>
        <v>212</v>
      </c>
      <c r="BU625">
        <v>15</v>
      </c>
      <c r="BV625">
        <f t="shared" si="3976"/>
        <v>5</v>
      </c>
      <c r="BW625">
        <f t="shared" ref="BW625" si="5427">+BW621+BV625</f>
        <v>853</v>
      </c>
      <c r="BX625" s="179">
        <f t="shared" si="4873"/>
        <v>44449</v>
      </c>
      <c r="BY625">
        <f t="shared" si="4874"/>
        <v>63</v>
      </c>
      <c r="BZ625">
        <f t="shared" si="4875"/>
        <v>62</v>
      </c>
      <c r="CA625">
        <f t="shared" si="4876"/>
        <v>0</v>
      </c>
      <c r="CB625" s="179">
        <f t="shared" si="4877"/>
        <v>44449</v>
      </c>
      <c r="CC625">
        <f t="shared" si="4878"/>
        <v>16069</v>
      </c>
      <c r="CD625">
        <f t="shared" si="4879"/>
        <v>13742</v>
      </c>
      <c r="CE625">
        <f t="shared" si="4880"/>
        <v>839</v>
      </c>
      <c r="CF625" s="179">
        <f t="shared" si="4881"/>
        <v>44449</v>
      </c>
      <c r="CG625">
        <f t="shared" si="4882"/>
        <v>5</v>
      </c>
      <c r="CH625">
        <f t="shared" si="4883"/>
        <v>4</v>
      </c>
      <c r="CI625" s="179">
        <f t="shared" si="4884"/>
        <v>44449</v>
      </c>
      <c r="CJ625">
        <f t="shared" si="4885"/>
        <v>0</v>
      </c>
      <c r="CK625" s="1">
        <f t="shared" si="4013"/>
        <v>44449</v>
      </c>
      <c r="CL625" s="282">
        <f t="shared" si="4014"/>
        <v>5</v>
      </c>
      <c r="CM625" s="1">
        <f t="shared" si="4015"/>
        <v>44449</v>
      </c>
      <c r="CN625" s="283">
        <f t="shared" si="4016"/>
        <v>0</v>
      </c>
      <c r="CO625" s="179">
        <f t="shared" si="5104"/>
        <v>44449</v>
      </c>
      <c r="CP625">
        <f t="shared" si="5105"/>
        <v>7</v>
      </c>
      <c r="CQ625">
        <f t="shared" si="5106"/>
        <v>1</v>
      </c>
      <c r="CR625">
        <f t="shared" si="5107"/>
        <v>0</v>
      </c>
    </row>
    <row r="626" spans="1:96" ht="18" customHeight="1" x14ac:dyDescent="0.55000000000000004">
      <c r="A626" s="179">
        <v>44450</v>
      </c>
      <c r="B626" s="240">
        <v>26</v>
      </c>
      <c r="C626" s="154">
        <f t="shared" ref="C626" si="5428">+B626+C625</f>
        <v>8618</v>
      </c>
      <c r="D626" s="154">
        <f t="shared" ref="D626" si="542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430">+A626</f>
        <v>44450</v>
      </c>
      <c r="AA626" s="230">
        <f t="shared" ref="AA626" si="5431">+AF626+AL626+AR626</f>
        <v>28279</v>
      </c>
      <c r="AB626" s="230">
        <f t="shared" ref="AB626" si="5432">+AH626+AN626+AT626</f>
        <v>25646</v>
      </c>
      <c r="AC626" s="231">
        <f t="shared" ref="AC626" si="5433">+AJ626+AP626+AV626</f>
        <v>1051</v>
      </c>
      <c r="AD626" s="183">
        <f t="shared" ref="AD626" si="5434">+AF626-AF625</f>
        <v>4</v>
      </c>
      <c r="AE626" s="243">
        <f t="shared" ref="AE626" si="5435">+AE625+AD626</f>
        <v>10937</v>
      </c>
      <c r="AF626" s="155">
        <v>12142</v>
      </c>
      <c r="AG626" s="184">
        <f t="shared" si="5383"/>
        <v>3</v>
      </c>
      <c r="AH626" s="155">
        <v>11841</v>
      </c>
      <c r="AI626" s="184">
        <f t="shared" ref="AI626" si="5436">+AJ626-AJ625</f>
        <v>0</v>
      </c>
      <c r="AJ626" s="185">
        <v>212</v>
      </c>
      <c r="AK626" s="186">
        <f t="shared" ref="AK626" si="5437">+AL626-AL625</f>
        <v>0</v>
      </c>
      <c r="AL626" s="155">
        <v>63</v>
      </c>
      <c r="AM626" s="184">
        <f t="shared" ref="AM626" si="5438">+AN626-AN625</f>
        <v>1</v>
      </c>
      <c r="AN626" s="155">
        <v>63</v>
      </c>
      <c r="AO626" s="184">
        <f t="shared" ref="AO626" si="5439">+AP626-AP625</f>
        <v>0</v>
      </c>
      <c r="AP626" s="187">
        <v>0</v>
      </c>
      <c r="AQ626" s="186">
        <f t="shared" ref="AQ626" si="5440">+AR626-AR625</f>
        <v>5</v>
      </c>
      <c r="AR626" s="155">
        <v>16074</v>
      </c>
      <c r="AS626" s="184">
        <f t="shared" ref="AS626" si="5441">+AT626-AT625</f>
        <v>0</v>
      </c>
      <c r="AT626" s="155">
        <v>13742</v>
      </c>
      <c r="AU626" s="184">
        <f t="shared" ref="AU626" si="5442">+AV626-AV625</f>
        <v>0</v>
      </c>
      <c r="AV626" s="188">
        <v>839</v>
      </c>
      <c r="AW626" s="238">
        <f t="shared" si="3739"/>
        <v>465</v>
      </c>
      <c r="AX626" s="237">
        <f t="shared" ref="AX626" si="5443">+A626</f>
        <v>44450</v>
      </c>
      <c r="AY626" s="6">
        <v>0</v>
      </c>
      <c r="AZ626" s="238">
        <f t="shared" ref="AZ626" si="5444">+AZ622+AY626</f>
        <v>413</v>
      </c>
      <c r="BA626" s="238">
        <f t="shared" si="3892"/>
        <v>364</v>
      </c>
      <c r="BB626" s="130">
        <v>0</v>
      </c>
      <c r="BC626" s="27">
        <f t="shared" ref="BC626" si="5445">+BC622+BB626</f>
        <v>964</v>
      </c>
      <c r="BD626" s="238">
        <f t="shared" si="3894"/>
        <v>399</v>
      </c>
      <c r="BE626" s="229">
        <f t="shared" ref="BE626" si="5446">+Z626</f>
        <v>44450</v>
      </c>
      <c r="BF626" s="132">
        <f t="shared" ref="BF626" si="5447">+B626</f>
        <v>26</v>
      </c>
      <c r="BG626" s="132">
        <f t="shared" ref="BG626" si="5448">+BI626</f>
        <v>8618</v>
      </c>
      <c r="BH626" s="229">
        <f t="shared" ref="BH626" si="5449">+A626</f>
        <v>44450</v>
      </c>
      <c r="BI626" s="132">
        <f t="shared" ref="BI626" si="5450">+C626</f>
        <v>8618</v>
      </c>
      <c r="BJ626" s="1">
        <f t="shared" ref="BJ626" si="5451">+BE626</f>
        <v>44450</v>
      </c>
      <c r="BK626">
        <f t="shared" si="5047"/>
        <v>18</v>
      </c>
      <c r="BL626">
        <f t="shared" ref="BL626" si="5452">+M626</f>
        <v>26</v>
      </c>
      <c r="BM626">
        <f t="shared" si="4992"/>
        <v>44</v>
      </c>
      <c r="BN626" s="1">
        <f t="shared" si="4993"/>
        <v>44450</v>
      </c>
      <c r="BO626">
        <f t="shared" si="4705"/>
        <v>10952</v>
      </c>
      <c r="BP626">
        <f t="shared" si="4706"/>
        <v>6294</v>
      </c>
      <c r="BQ626" s="179">
        <f t="shared" si="4868"/>
        <v>44450</v>
      </c>
      <c r="BR626">
        <f t="shared" si="4869"/>
        <v>12142</v>
      </c>
      <c r="BS626">
        <f t="shared" si="4870"/>
        <v>11841</v>
      </c>
      <c r="BT626">
        <f t="shared" si="4871"/>
        <v>212</v>
      </c>
      <c r="BU626">
        <v>15</v>
      </c>
      <c r="BV626">
        <f t="shared" si="3976"/>
        <v>4</v>
      </c>
      <c r="BW626">
        <f t="shared" ref="BW626" si="5453">+BW622+BV626</f>
        <v>846</v>
      </c>
      <c r="BX626" s="179">
        <f t="shared" si="4873"/>
        <v>44450</v>
      </c>
      <c r="BY626">
        <f t="shared" si="4874"/>
        <v>63</v>
      </c>
      <c r="BZ626">
        <f t="shared" si="4875"/>
        <v>63</v>
      </c>
      <c r="CA626">
        <f t="shared" si="4876"/>
        <v>0</v>
      </c>
      <c r="CB626" s="179">
        <f t="shared" si="4877"/>
        <v>44450</v>
      </c>
      <c r="CC626">
        <f t="shared" si="4878"/>
        <v>16074</v>
      </c>
      <c r="CD626">
        <f t="shared" si="4879"/>
        <v>13742</v>
      </c>
      <c r="CE626">
        <f t="shared" si="4880"/>
        <v>839</v>
      </c>
      <c r="CF626" s="179">
        <f t="shared" si="4881"/>
        <v>44450</v>
      </c>
      <c r="CG626">
        <f t="shared" si="4882"/>
        <v>4</v>
      </c>
      <c r="CH626">
        <f t="shared" si="4883"/>
        <v>3</v>
      </c>
      <c r="CI626" s="179">
        <f t="shared" si="4884"/>
        <v>44450</v>
      </c>
      <c r="CJ626">
        <f t="shared" si="4885"/>
        <v>0</v>
      </c>
      <c r="CK626" s="1">
        <f t="shared" si="4013"/>
        <v>44450</v>
      </c>
      <c r="CL626" s="282">
        <f t="shared" si="4014"/>
        <v>4</v>
      </c>
      <c r="CM626" s="1">
        <f t="shared" si="4015"/>
        <v>44450</v>
      </c>
      <c r="CN626" s="283">
        <f t="shared" si="4016"/>
        <v>0</v>
      </c>
      <c r="CO626" s="179">
        <f t="shared" si="5104"/>
        <v>44450</v>
      </c>
      <c r="CP626">
        <f t="shared" si="5105"/>
        <v>5</v>
      </c>
      <c r="CQ626">
        <f t="shared" si="5106"/>
        <v>0</v>
      </c>
      <c r="CR626">
        <f t="shared" si="5107"/>
        <v>0</v>
      </c>
    </row>
    <row r="627" spans="1:96" ht="18" customHeight="1" x14ac:dyDescent="0.55000000000000004">
      <c r="A627" s="179">
        <v>44451</v>
      </c>
      <c r="B627" s="240">
        <v>27</v>
      </c>
      <c r="C627" s="154">
        <f t="shared" ref="C627" si="5454">+B627+C626</f>
        <v>8645</v>
      </c>
      <c r="D627" s="154">
        <f t="shared" ref="D627" si="545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456">+A627</f>
        <v>44451</v>
      </c>
      <c r="AA627" s="230">
        <f t="shared" ref="AA627" si="5457">+AF627+AL627+AR627</f>
        <v>28296</v>
      </c>
      <c r="AB627" s="230">
        <f t="shared" ref="AB627" si="5458">+AH627+AN627+AT627</f>
        <v>25651</v>
      </c>
      <c r="AC627" s="231">
        <f t="shared" ref="AC627" si="5459">+AJ627+AP627+AV627</f>
        <v>1051</v>
      </c>
      <c r="AD627" s="183">
        <f t="shared" ref="AD627" si="5460">+AF627-AF626</f>
        <v>3</v>
      </c>
      <c r="AE627" s="243">
        <f t="shared" ref="AE627" si="5461">+AE626+AD627</f>
        <v>10940</v>
      </c>
      <c r="AF627" s="155">
        <v>12145</v>
      </c>
      <c r="AG627" s="184">
        <f t="shared" ref="AG627" si="5462">+AH627-AH626</f>
        <v>5</v>
      </c>
      <c r="AH627" s="155">
        <v>11846</v>
      </c>
      <c r="AI627" s="184">
        <f t="shared" ref="AI627" si="5463">+AJ627-AJ626</f>
        <v>0</v>
      </c>
      <c r="AJ627" s="185">
        <v>212</v>
      </c>
      <c r="AK627" s="186">
        <f t="shared" ref="AK627" si="5464">+AL627-AL626</f>
        <v>0</v>
      </c>
      <c r="AL627" s="155">
        <v>63</v>
      </c>
      <c r="AM627" s="184">
        <f t="shared" ref="AM627" si="5465">+AN627-AN626</f>
        <v>0</v>
      </c>
      <c r="AN627" s="155">
        <v>63</v>
      </c>
      <c r="AO627" s="184">
        <f t="shared" ref="AO627" si="5466">+AP627-AP626</f>
        <v>0</v>
      </c>
      <c r="AP627" s="187">
        <v>0</v>
      </c>
      <c r="AQ627" s="186">
        <f t="shared" ref="AQ627" si="5467">+AR627-AR626</f>
        <v>14</v>
      </c>
      <c r="AR627" s="155">
        <v>16088</v>
      </c>
      <c r="AS627" s="184">
        <f t="shared" ref="AS627" si="5468">+AT627-AT626</f>
        <v>0</v>
      </c>
      <c r="AT627" s="155">
        <v>13742</v>
      </c>
      <c r="AU627" s="184">
        <f t="shared" ref="AU627" si="5469">+AV627-AV626</f>
        <v>0</v>
      </c>
      <c r="AV627" s="188">
        <v>839</v>
      </c>
      <c r="AW627" s="238">
        <f t="shared" si="3739"/>
        <v>466</v>
      </c>
      <c r="AX627" s="237">
        <f t="shared" ref="AX627" si="5470">+A627</f>
        <v>44451</v>
      </c>
      <c r="AY627" s="6">
        <v>0</v>
      </c>
      <c r="AZ627" s="238">
        <f t="shared" ref="AZ627" si="5471">+AZ623+AY627</f>
        <v>410</v>
      </c>
      <c r="BA627" s="238">
        <f t="shared" si="3892"/>
        <v>362</v>
      </c>
      <c r="BB627" s="130">
        <v>0</v>
      </c>
      <c r="BC627" s="27">
        <f t="shared" ref="BC627" si="5472">+BC623+BB627</f>
        <v>964</v>
      </c>
      <c r="BD627" s="238">
        <f t="shared" si="3894"/>
        <v>397</v>
      </c>
      <c r="BE627" s="229">
        <f t="shared" ref="BE627" si="5473">+Z627</f>
        <v>44451</v>
      </c>
      <c r="BF627" s="132">
        <f t="shared" ref="BF627" si="5474">+B627</f>
        <v>27</v>
      </c>
      <c r="BG627" s="132">
        <f t="shared" ref="BG627" si="5475">+BI627</f>
        <v>8645</v>
      </c>
      <c r="BH627" s="229">
        <f t="shared" ref="BH627" si="5476">+A627</f>
        <v>44451</v>
      </c>
      <c r="BI627" s="132">
        <f t="shared" ref="BI627" si="5477">+C627</f>
        <v>8645</v>
      </c>
      <c r="BJ627" s="1">
        <f t="shared" ref="BJ627" si="5478">+BE627</f>
        <v>44451</v>
      </c>
      <c r="BK627">
        <f t="shared" si="5047"/>
        <v>13</v>
      </c>
      <c r="BL627">
        <f t="shared" ref="BL627" si="5479">+M627</f>
        <v>15</v>
      </c>
      <c r="BM627">
        <f t="shared" si="4992"/>
        <v>28</v>
      </c>
      <c r="BN627" s="1">
        <f t="shared" si="4993"/>
        <v>44451</v>
      </c>
      <c r="BO627">
        <f t="shared" si="4705"/>
        <v>10857</v>
      </c>
      <c r="BP627">
        <f t="shared" si="4706"/>
        <v>6221</v>
      </c>
      <c r="BQ627" s="179">
        <f t="shared" si="4868"/>
        <v>44451</v>
      </c>
      <c r="BR627">
        <f t="shared" si="4869"/>
        <v>12145</v>
      </c>
      <c r="BS627">
        <f t="shared" si="4870"/>
        <v>11846</v>
      </c>
      <c r="BT627">
        <f t="shared" si="4871"/>
        <v>212</v>
      </c>
      <c r="BU627">
        <v>15</v>
      </c>
      <c r="BV627">
        <f t="shared" si="3976"/>
        <v>3</v>
      </c>
      <c r="BW627">
        <f t="shared" ref="BW627" si="5480">+BW623+BV627</f>
        <v>856</v>
      </c>
      <c r="BX627" s="179">
        <f t="shared" si="4873"/>
        <v>44451</v>
      </c>
      <c r="BY627">
        <f t="shared" si="4874"/>
        <v>63</v>
      </c>
      <c r="BZ627">
        <f t="shared" si="4875"/>
        <v>63</v>
      </c>
      <c r="CA627">
        <f t="shared" si="4876"/>
        <v>0</v>
      </c>
      <c r="CB627" s="179">
        <f t="shared" si="4877"/>
        <v>44451</v>
      </c>
      <c r="CC627">
        <f t="shared" si="4878"/>
        <v>16088</v>
      </c>
      <c r="CD627">
        <f t="shared" si="4879"/>
        <v>13742</v>
      </c>
      <c r="CE627">
        <f t="shared" si="4880"/>
        <v>839</v>
      </c>
      <c r="CF627" s="179">
        <f t="shared" si="4881"/>
        <v>44451</v>
      </c>
      <c r="CG627">
        <f t="shared" si="4882"/>
        <v>3</v>
      </c>
      <c r="CH627">
        <f t="shared" si="4883"/>
        <v>5</v>
      </c>
      <c r="CI627" s="179">
        <f t="shared" si="4884"/>
        <v>44451</v>
      </c>
      <c r="CJ627">
        <f t="shared" si="4885"/>
        <v>0</v>
      </c>
      <c r="CK627" s="1">
        <f t="shared" si="4013"/>
        <v>44451</v>
      </c>
      <c r="CL627" s="282">
        <f t="shared" si="4014"/>
        <v>3</v>
      </c>
      <c r="CM627" s="1">
        <f t="shared" si="4015"/>
        <v>44451</v>
      </c>
      <c r="CN627" s="283">
        <f t="shared" si="4016"/>
        <v>0</v>
      </c>
      <c r="CO627" s="179">
        <f t="shared" si="5104"/>
        <v>44451</v>
      </c>
      <c r="CP627">
        <f t="shared" si="5105"/>
        <v>14</v>
      </c>
      <c r="CQ627">
        <f t="shared" si="5106"/>
        <v>0</v>
      </c>
      <c r="CR627">
        <f t="shared" si="5107"/>
        <v>0</v>
      </c>
    </row>
    <row r="628" spans="1:96" ht="18" customHeight="1" x14ac:dyDescent="0.55000000000000004">
      <c r="A628" s="179">
        <v>44452</v>
      </c>
      <c r="B628" s="240">
        <v>33</v>
      </c>
      <c r="C628" s="154">
        <f t="shared" ref="C628" si="5481">+B628+C627</f>
        <v>8678</v>
      </c>
      <c r="D628" s="154">
        <f t="shared" ref="D628" si="548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83">+A628</f>
        <v>44452</v>
      </c>
      <c r="AA628" s="230">
        <f t="shared" ref="AA628" si="5484">+AF628+AL628+AR628</f>
        <v>28302</v>
      </c>
      <c r="AB628" s="230">
        <f t="shared" ref="AB628" si="5485">+AH628+AN628+AT628</f>
        <v>25655</v>
      </c>
      <c r="AC628" s="231">
        <f t="shared" ref="AC628" si="5486">+AJ628+AP628+AV628</f>
        <v>1052</v>
      </c>
      <c r="AD628" s="183">
        <f t="shared" ref="AD628" si="5487">+AF628-AF627</f>
        <v>1</v>
      </c>
      <c r="AE628" s="243">
        <f t="shared" ref="AE628" si="5488">+AE627+AD628</f>
        <v>10941</v>
      </c>
      <c r="AF628" s="155">
        <v>12146</v>
      </c>
      <c r="AG628" s="184">
        <f t="shared" ref="AG628" si="5489">+AH628-AH627</f>
        <v>4</v>
      </c>
      <c r="AH628" s="155">
        <v>11850</v>
      </c>
      <c r="AI628" s="184">
        <f t="shared" ref="AI628" si="5490">+AJ628-AJ627</f>
        <v>1</v>
      </c>
      <c r="AJ628" s="185">
        <v>213</v>
      </c>
      <c r="AK628" s="186">
        <f t="shared" ref="AK628" si="5491">+AL628-AL627</f>
        <v>0</v>
      </c>
      <c r="AL628" s="155">
        <v>63</v>
      </c>
      <c r="AM628" s="184">
        <f t="shared" ref="AM628" si="5492">+AN628-AN627</f>
        <v>0</v>
      </c>
      <c r="AN628" s="155">
        <v>63</v>
      </c>
      <c r="AO628" s="184">
        <f t="shared" ref="AO628" si="5493">+AP628-AP627</f>
        <v>0</v>
      </c>
      <c r="AP628" s="187">
        <v>0</v>
      </c>
      <c r="AQ628" s="186">
        <f t="shared" ref="AQ628" si="5494">+AR628-AR627</f>
        <v>5</v>
      </c>
      <c r="AR628" s="155">
        <v>16093</v>
      </c>
      <c r="AS628" s="184">
        <f t="shared" ref="AS628" si="5495">+AT628-AT627</f>
        <v>0</v>
      </c>
      <c r="AT628" s="155">
        <v>13742</v>
      </c>
      <c r="AU628" s="184">
        <f t="shared" ref="AU628" si="5496">+AV628-AV627</f>
        <v>0</v>
      </c>
      <c r="AV628" s="188">
        <v>839</v>
      </c>
      <c r="AW628" s="238">
        <f t="shared" si="3739"/>
        <v>467</v>
      </c>
      <c r="AX628" s="237">
        <f t="shared" ref="AX628" si="5497">+A628</f>
        <v>44452</v>
      </c>
      <c r="AY628" s="6">
        <v>0</v>
      </c>
      <c r="AZ628" s="238">
        <f t="shared" ref="AZ628" si="5498">+AZ624+AY628</f>
        <v>413</v>
      </c>
      <c r="BA628" s="238">
        <f t="shared" si="3892"/>
        <v>363</v>
      </c>
      <c r="BB628" s="130">
        <v>0</v>
      </c>
      <c r="BC628" s="27">
        <f t="shared" ref="BC628" si="5499">+BC624+BB628</f>
        <v>964</v>
      </c>
      <c r="BD628" s="238">
        <f t="shared" si="3894"/>
        <v>398</v>
      </c>
      <c r="BE628" s="229">
        <f t="shared" ref="BE628" si="5500">+Z628</f>
        <v>44452</v>
      </c>
      <c r="BF628" s="132">
        <f t="shared" ref="BF628" si="5501">+B628</f>
        <v>33</v>
      </c>
      <c r="BG628" s="132">
        <f t="shared" ref="BG628" si="5502">+BI628</f>
        <v>8678</v>
      </c>
      <c r="BH628" s="229">
        <f t="shared" ref="BH628" si="5503">+A628</f>
        <v>44452</v>
      </c>
      <c r="BI628" s="132">
        <f t="shared" ref="BI628" si="5504">+C628</f>
        <v>8678</v>
      </c>
      <c r="BJ628" s="1">
        <f t="shared" ref="BJ628" si="5505">+BE628</f>
        <v>44452</v>
      </c>
      <c r="BK628">
        <f t="shared" si="5047"/>
        <v>1</v>
      </c>
      <c r="BL628">
        <f t="shared" ref="BL628" si="5506">+M628</f>
        <v>19</v>
      </c>
      <c r="BM628">
        <f t="shared" si="4992"/>
        <v>20</v>
      </c>
      <c r="BN628" s="1">
        <f t="shared" si="4993"/>
        <v>44452</v>
      </c>
      <c r="BO628">
        <f t="shared" si="4705"/>
        <v>10926</v>
      </c>
      <c r="BP628">
        <f t="shared" si="4706"/>
        <v>6284</v>
      </c>
      <c r="BQ628" s="179">
        <f t="shared" si="4868"/>
        <v>44452</v>
      </c>
      <c r="BR628">
        <f t="shared" si="4869"/>
        <v>12146</v>
      </c>
      <c r="BS628">
        <f t="shared" si="4870"/>
        <v>11850</v>
      </c>
      <c r="BT628">
        <f t="shared" si="4871"/>
        <v>213</v>
      </c>
      <c r="BU628">
        <v>15</v>
      </c>
      <c r="BV628">
        <f t="shared" si="3976"/>
        <v>1</v>
      </c>
      <c r="BW628">
        <f t="shared" ref="BW628" si="5507">+BW624+BV628</f>
        <v>843</v>
      </c>
      <c r="BX628" s="179">
        <f t="shared" si="4873"/>
        <v>44452</v>
      </c>
      <c r="BY628">
        <f t="shared" si="4874"/>
        <v>63</v>
      </c>
      <c r="BZ628">
        <f t="shared" si="4875"/>
        <v>63</v>
      </c>
      <c r="CA628">
        <f t="shared" si="4876"/>
        <v>0</v>
      </c>
      <c r="CB628" s="179">
        <f t="shared" si="4877"/>
        <v>44452</v>
      </c>
      <c r="CC628">
        <f t="shared" si="4878"/>
        <v>16093</v>
      </c>
      <c r="CD628">
        <f t="shared" si="4879"/>
        <v>13742</v>
      </c>
      <c r="CE628">
        <f t="shared" si="4880"/>
        <v>839</v>
      </c>
      <c r="CF628" s="179">
        <f t="shared" si="4881"/>
        <v>44452</v>
      </c>
      <c r="CG628">
        <f t="shared" si="4882"/>
        <v>1</v>
      </c>
      <c r="CH628">
        <f t="shared" si="4883"/>
        <v>4</v>
      </c>
      <c r="CI628" s="179">
        <f t="shared" si="4884"/>
        <v>44452</v>
      </c>
      <c r="CJ628">
        <f t="shared" si="4885"/>
        <v>1</v>
      </c>
      <c r="CK628" s="1">
        <f t="shared" si="4013"/>
        <v>44452</v>
      </c>
      <c r="CL628" s="282">
        <f t="shared" si="4014"/>
        <v>1</v>
      </c>
      <c r="CM628" s="1">
        <f t="shared" si="4015"/>
        <v>44452</v>
      </c>
      <c r="CN628" s="283">
        <f t="shared" si="4016"/>
        <v>1</v>
      </c>
      <c r="CO628" s="179">
        <f t="shared" si="5104"/>
        <v>44452</v>
      </c>
      <c r="CP628">
        <f t="shared" si="5105"/>
        <v>5</v>
      </c>
      <c r="CQ628">
        <f t="shared" si="5106"/>
        <v>0</v>
      </c>
      <c r="CR628">
        <f t="shared" si="5107"/>
        <v>0</v>
      </c>
    </row>
    <row r="629" spans="1:96" ht="18" customHeight="1" x14ac:dyDescent="0.55000000000000004">
      <c r="A629" s="179">
        <v>44453</v>
      </c>
      <c r="B629" s="240">
        <v>23</v>
      </c>
      <c r="C629" s="154">
        <f t="shared" ref="C629" si="5508">+B629+C628</f>
        <v>8701</v>
      </c>
      <c r="D629" s="154">
        <f t="shared" ref="D629" si="550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510">+A629</f>
        <v>44453</v>
      </c>
      <c r="AA629" s="230">
        <f t="shared" ref="AA629" si="5511">+AF629+AL629+AR629</f>
        <v>28309</v>
      </c>
      <c r="AB629" s="230">
        <f t="shared" ref="AB629" si="5512">+AH629+AN629+AT629</f>
        <v>25659</v>
      </c>
      <c r="AC629" s="231">
        <f t="shared" ref="AC629" si="5513">+AJ629+AP629+AV629</f>
        <v>1052</v>
      </c>
      <c r="AD629" s="183">
        <f t="shared" ref="AD629" si="5514">+AF629-AF628</f>
        <v>2</v>
      </c>
      <c r="AE629" s="243">
        <f t="shared" ref="AE629" si="5515">+AE628+AD629</f>
        <v>10943</v>
      </c>
      <c r="AF629" s="155">
        <v>12148</v>
      </c>
      <c r="AG629" s="184">
        <f t="shared" ref="AG629" si="5516">+AH629-AH628</f>
        <v>4</v>
      </c>
      <c r="AH629" s="155">
        <v>11854</v>
      </c>
      <c r="AI629" s="184">
        <f t="shared" ref="AI629" si="5517">+AJ629-AJ628</f>
        <v>0</v>
      </c>
      <c r="AJ629" s="185">
        <v>213</v>
      </c>
      <c r="AK629" s="186">
        <f t="shared" ref="AK629" si="5518">+AL629-AL628</f>
        <v>0</v>
      </c>
      <c r="AL629" s="155">
        <v>63</v>
      </c>
      <c r="AM629" s="184">
        <f t="shared" ref="AM629" si="5519">+AN629-AN628</f>
        <v>0</v>
      </c>
      <c r="AN629" s="155">
        <v>63</v>
      </c>
      <c r="AO629" s="184">
        <f t="shared" ref="AO629" si="5520">+AP629-AP628</f>
        <v>0</v>
      </c>
      <c r="AP629" s="187">
        <v>0</v>
      </c>
      <c r="AQ629" s="186">
        <f t="shared" ref="AQ629" si="5521">+AR629-AR628</f>
        <v>5</v>
      </c>
      <c r="AR629" s="155">
        <v>16098</v>
      </c>
      <c r="AS629" s="184">
        <f t="shared" ref="AS629" si="5522">+AT629-AT628</f>
        <v>0</v>
      </c>
      <c r="AT629" s="155">
        <v>13742</v>
      </c>
      <c r="AU629" s="184">
        <f t="shared" ref="AU629" si="5523">+AV629-AV628</f>
        <v>0</v>
      </c>
      <c r="AV629" s="188">
        <v>839</v>
      </c>
      <c r="AW629" s="238">
        <f t="shared" si="3739"/>
        <v>468</v>
      </c>
      <c r="AX629" s="237">
        <f t="shared" ref="AX629" si="5524">+A629</f>
        <v>44453</v>
      </c>
      <c r="AY629" s="6">
        <v>0</v>
      </c>
      <c r="AZ629" s="238">
        <f t="shared" ref="AZ629" si="5525">+AZ625+AY629</f>
        <v>413</v>
      </c>
      <c r="BA629" s="238">
        <f t="shared" si="3892"/>
        <v>364</v>
      </c>
      <c r="BB629" s="130">
        <v>0</v>
      </c>
      <c r="BC629" s="27">
        <f t="shared" ref="BC629" si="5526">+BC625+BB629</f>
        <v>964</v>
      </c>
      <c r="BD629" s="238">
        <f t="shared" si="3894"/>
        <v>399</v>
      </c>
      <c r="BE629" s="229">
        <f t="shared" ref="BE629" si="5527">+Z629</f>
        <v>44453</v>
      </c>
      <c r="BF629" s="132">
        <f t="shared" ref="BF629" si="5528">+B629</f>
        <v>23</v>
      </c>
      <c r="BG629" s="132">
        <f t="shared" ref="BG629" si="5529">+BI629</f>
        <v>8701</v>
      </c>
      <c r="BH629" s="229">
        <f t="shared" ref="BH629" si="5530">+A629</f>
        <v>44453</v>
      </c>
      <c r="BI629" s="132">
        <f t="shared" ref="BI629" si="5531">+C629</f>
        <v>8701</v>
      </c>
      <c r="BJ629" s="1">
        <f t="shared" ref="BJ629" si="5532">+BE629</f>
        <v>44453</v>
      </c>
      <c r="BK629">
        <f t="shared" si="5047"/>
        <v>1</v>
      </c>
      <c r="BL629">
        <f t="shared" ref="BL629" si="5533">+M629</f>
        <v>15</v>
      </c>
      <c r="BM629">
        <f t="shared" si="4992"/>
        <v>16</v>
      </c>
      <c r="BN629" s="1">
        <f t="shared" si="4993"/>
        <v>44453</v>
      </c>
      <c r="BO629">
        <f t="shared" si="4705"/>
        <v>10955</v>
      </c>
      <c r="BP629">
        <f t="shared" si="4706"/>
        <v>6293</v>
      </c>
      <c r="BQ629" s="179">
        <f t="shared" si="4868"/>
        <v>44453</v>
      </c>
      <c r="BR629">
        <f t="shared" si="4869"/>
        <v>12148</v>
      </c>
      <c r="BS629">
        <f t="shared" si="4870"/>
        <v>11854</v>
      </c>
      <c r="BT629">
        <f t="shared" si="4871"/>
        <v>213</v>
      </c>
      <c r="BU629">
        <v>15</v>
      </c>
      <c r="BV629">
        <f t="shared" si="3976"/>
        <v>2</v>
      </c>
      <c r="BW629">
        <f t="shared" ref="BW629" si="5534">+BW625+BV629</f>
        <v>855</v>
      </c>
      <c r="BX629" s="179">
        <f t="shared" si="4873"/>
        <v>44453</v>
      </c>
      <c r="BY629">
        <f t="shared" si="4874"/>
        <v>63</v>
      </c>
      <c r="BZ629">
        <f t="shared" si="4875"/>
        <v>63</v>
      </c>
      <c r="CA629">
        <f t="shared" si="4876"/>
        <v>0</v>
      </c>
      <c r="CB629" s="179">
        <f t="shared" si="4877"/>
        <v>44453</v>
      </c>
      <c r="CC629">
        <f t="shared" si="4878"/>
        <v>16098</v>
      </c>
      <c r="CD629">
        <f t="shared" si="4879"/>
        <v>13742</v>
      </c>
      <c r="CE629">
        <f t="shared" si="4880"/>
        <v>839</v>
      </c>
      <c r="CF629" s="179">
        <f t="shared" si="4881"/>
        <v>44453</v>
      </c>
      <c r="CG629">
        <f t="shared" si="4882"/>
        <v>2</v>
      </c>
      <c r="CH629">
        <f t="shared" si="4883"/>
        <v>4</v>
      </c>
      <c r="CI629" s="179">
        <f t="shared" si="4884"/>
        <v>44453</v>
      </c>
      <c r="CJ629">
        <f t="shared" si="4885"/>
        <v>0</v>
      </c>
      <c r="CK629" s="1">
        <f t="shared" si="4013"/>
        <v>44453</v>
      </c>
      <c r="CL629" s="282">
        <f t="shared" si="4014"/>
        <v>2</v>
      </c>
      <c r="CM629" s="1">
        <f t="shared" si="4015"/>
        <v>44453</v>
      </c>
      <c r="CN629" s="283">
        <f t="shared" si="4016"/>
        <v>0</v>
      </c>
      <c r="CO629" s="179">
        <f t="shared" si="5104"/>
        <v>44453</v>
      </c>
      <c r="CP629">
        <f t="shared" si="5105"/>
        <v>5</v>
      </c>
      <c r="CQ629">
        <f t="shared" si="5106"/>
        <v>0</v>
      </c>
      <c r="CR629">
        <f t="shared" si="5107"/>
        <v>0</v>
      </c>
    </row>
    <row r="630" spans="1:96" ht="18" customHeight="1" x14ac:dyDescent="0.55000000000000004">
      <c r="A630" s="179">
        <v>44454</v>
      </c>
      <c r="B630" s="240">
        <v>31</v>
      </c>
      <c r="C630" s="154">
        <f t="shared" ref="C630" si="5535">+B630+C629</f>
        <v>8732</v>
      </c>
      <c r="D630" s="154">
        <f t="shared" ref="D630" si="553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537">+A630</f>
        <v>44454</v>
      </c>
      <c r="AA630" s="230">
        <f t="shared" ref="AA630" si="5538">+AF630+AL630+AR630</f>
        <v>28315</v>
      </c>
      <c r="AB630" s="230">
        <f t="shared" ref="AB630" si="5539">+AH630+AN630+AT630</f>
        <v>25663</v>
      </c>
      <c r="AC630" s="231">
        <f t="shared" ref="AC630" si="5540">+AJ630+AP630+AV630</f>
        <v>1052</v>
      </c>
      <c r="AD630" s="183">
        <f t="shared" ref="AD630" si="5541">+AF630-AF629</f>
        <v>1</v>
      </c>
      <c r="AE630" s="243">
        <f t="shared" ref="AE630" si="5542">+AE629+AD630</f>
        <v>10944</v>
      </c>
      <c r="AF630" s="155">
        <v>12149</v>
      </c>
      <c r="AG630" s="184">
        <f t="shared" ref="AG630" si="5543">+AH630-AH629</f>
        <v>4</v>
      </c>
      <c r="AH630" s="155">
        <v>11858</v>
      </c>
      <c r="AI630" s="184">
        <f t="shared" ref="AI630" si="5544">+AJ630-AJ629</f>
        <v>0</v>
      </c>
      <c r="AJ630" s="185">
        <v>213</v>
      </c>
      <c r="AK630" s="186">
        <f t="shared" ref="AK630" si="5545">+AL630-AL629</f>
        <v>0</v>
      </c>
      <c r="AL630" s="155">
        <v>63</v>
      </c>
      <c r="AM630" s="184">
        <f t="shared" ref="AM630" si="5546">+AN630-AN629</f>
        <v>0</v>
      </c>
      <c r="AN630" s="155">
        <v>63</v>
      </c>
      <c r="AO630" s="184">
        <f t="shared" ref="AO630" si="5547">+AP630-AP629</f>
        <v>0</v>
      </c>
      <c r="AP630" s="187">
        <v>0</v>
      </c>
      <c r="AQ630" s="186">
        <f t="shared" ref="AQ630" si="5548">+AR630-AR629</f>
        <v>5</v>
      </c>
      <c r="AR630" s="155">
        <v>16103</v>
      </c>
      <c r="AS630" s="184">
        <f t="shared" ref="AS630" si="5549">+AT630-AT629</f>
        <v>0</v>
      </c>
      <c r="AT630" s="155">
        <v>13742</v>
      </c>
      <c r="AU630" s="184">
        <f t="shared" ref="AU630" si="5550">+AV630-AV629</f>
        <v>0</v>
      </c>
      <c r="AV630" s="188">
        <v>839</v>
      </c>
      <c r="AW630" s="238">
        <f t="shared" si="3739"/>
        <v>469</v>
      </c>
      <c r="AX630" s="237">
        <f t="shared" ref="AX630" si="5551">+A630</f>
        <v>44454</v>
      </c>
      <c r="AY630" s="6">
        <v>0</v>
      </c>
      <c r="AZ630" s="238">
        <f t="shared" ref="AZ630" si="5552">+AZ626+AY630</f>
        <v>413</v>
      </c>
      <c r="BA630" s="238">
        <f t="shared" si="3892"/>
        <v>365</v>
      </c>
      <c r="BB630" s="130">
        <v>0</v>
      </c>
      <c r="BC630" s="27">
        <f t="shared" ref="BC630" si="5553">+BC626+BB630</f>
        <v>964</v>
      </c>
      <c r="BD630" s="238">
        <f t="shared" si="3894"/>
        <v>400</v>
      </c>
      <c r="BE630" s="229">
        <f t="shared" ref="BE630" si="5554">+Z630</f>
        <v>44454</v>
      </c>
      <c r="BF630" s="132">
        <f t="shared" ref="BF630" si="5555">+B630</f>
        <v>31</v>
      </c>
      <c r="BG630" s="132">
        <f t="shared" ref="BG630" si="5556">+BI630</f>
        <v>8732</v>
      </c>
      <c r="BH630" s="229">
        <f t="shared" ref="BH630" si="5557">+A630</f>
        <v>44454</v>
      </c>
      <c r="BI630" s="132">
        <f t="shared" ref="BI630" si="5558">+C630</f>
        <v>8732</v>
      </c>
      <c r="BJ630" s="1">
        <f t="shared" ref="BJ630" si="5559">+BE630</f>
        <v>44454</v>
      </c>
      <c r="BK630">
        <f t="shared" si="5047"/>
        <v>0</v>
      </c>
      <c r="BL630">
        <f t="shared" ref="BL630" si="5560">+M630</f>
        <v>13</v>
      </c>
      <c r="BM630">
        <f t="shared" si="4992"/>
        <v>13</v>
      </c>
      <c r="BN630" s="1">
        <f t="shared" si="4993"/>
        <v>44454</v>
      </c>
      <c r="BO630">
        <f t="shared" si="4705"/>
        <v>10965</v>
      </c>
      <c r="BP630">
        <f t="shared" si="4706"/>
        <v>6307</v>
      </c>
      <c r="BQ630" s="179">
        <f t="shared" si="4868"/>
        <v>44454</v>
      </c>
      <c r="BR630">
        <f t="shared" si="4869"/>
        <v>12149</v>
      </c>
      <c r="BS630">
        <f t="shared" si="4870"/>
        <v>11858</v>
      </c>
      <c r="BT630">
        <f t="shared" si="4871"/>
        <v>213</v>
      </c>
      <c r="BU630">
        <v>15</v>
      </c>
      <c r="BV630">
        <f t="shared" si="3976"/>
        <v>1</v>
      </c>
      <c r="BW630">
        <f t="shared" ref="BW630" si="5561">+BW626+BV630</f>
        <v>847</v>
      </c>
      <c r="BX630" s="179">
        <f t="shared" si="4873"/>
        <v>44454</v>
      </c>
      <c r="BY630">
        <f t="shared" si="4874"/>
        <v>63</v>
      </c>
      <c r="BZ630">
        <f t="shared" si="4875"/>
        <v>63</v>
      </c>
      <c r="CA630">
        <f t="shared" si="4876"/>
        <v>0</v>
      </c>
      <c r="CB630" s="179">
        <f t="shared" si="4877"/>
        <v>44454</v>
      </c>
      <c r="CC630">
        <f t="shared" si="4878"/>
        <v>16103</v>
      </c>
      <c r="CD630">
        <f t="shared" si="4879"/>
        <v>13742</v>
      </c>
      <c r="CE630">
        <f t="shared" si="4880"/>
        <v>839</v>
      </c>
      <c r="CF630" s="179">
        <f t="shared" si="4881"/>
        <v>44454</v>
      </c>
      <c r="CG630">
        <f t="shared" si="4882"/>
        <v>1</v>
      </c>
      <c r="CH630">
        <f t="shared" si="4883"/>
        <v>4</v>
      </c>
      <c r="CI630" s="179">
        <f t="shared" si="4884"/>
        <v>44454</v>
      </c>
      <c r="CJ630">
        <f t="shared" si="4885"/>
        <v>0</v>
      </c>
      <c r="CK630" s="1">
        <f t="shared" si="4013"/>
        <v>44454</v>
      </c>
      <c r="CL630" s="282">
        <f t="shared" si="4014"/>
        <v>1</v>
      </c>
      <c r="CM630" s="1">
        <f t="shared" si="4015"/>
        <v>44454</v>
      </c>
      <c r="CN630" s="283">
        <f t="shared" si="4016"/>
        <v>0</v>
      </c>
      <c r="CO630" s="179">
        <f t="shared" si="5104"/>
        <v>44454</v>
      </c>
      <c r="CP630">
        <f t="shared" si="5105"/>
        <v>5</v>
      </c>
      <c r="CQ630">
        <f t="shared" si="5106"/>
        <v>0</v>
      </c>
      <c r="CR630">
        <f t="shared" si="5107"/>
        <v>0</v>
      </c>
    </row>
    <row r="631" spans="1:96" ht="18" customHeight="1" x14ac:dyDescent="0.55000000000000004">
      <c r="A631" s="179">
        <v>44455</v>
      </c>
      <c r="B631" s="240">
        <v>22</v>
      </c>
      <c r="C631" s="154">
        <f t="shared" ref="C631" si="5562">+B631+C630</f>
        <v>8754</v>
      </c>
      <c r="D631" s="154">
        <f t="shared" ref="D631" si="55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564">+A631</f>
        <v>44455</v>
      </c>
      <c r="AA631" s="230">
        <f t="shared" ref="AA631" si="5565">+AF631+AL631+AR631</f>
        <v>28327</v>
      </c>
      <c r="AB631" s="230">
        <f t="shared" ref="AB631" si="5566">+AH631+AN631+AT631</f>
        <v>25667</v>
      </c>
      <c r="AC631" s="231">
        <f t="shared" ref="AC631" si="5567">+AJ631+AP631+AV631</f>
        <v>1052</v>
      </c>
      <c r="AD631" s="183">
        <f t="shared" ref="AD631" si="5568">+AF631-AF630</f>
        <v>0</v>
      </c>
      <c r="AE631" s="243">
        <f t="shared" ref="AE631" si="5569">+AE630+AD631</f>
        <v>10944</v>
      </c>
      <c r="AF631" s="155">
        <v>12149</v>
      </c>
      <c r="AG631" s="184">
        <f t="shared" ref="AG631" si="5570">+AH631-AH630</f>
        <v>4</v>
      </c>
      <c r="AH631" s="155">
        <v>11862</v>
      </c>
      <c r="AI631" s="184">
        <f t="shared" ref="AI631" si="5571">+AJ631-AJ630</f>
        <v>0</v>
      </c>
      <c r="AJ631" s="185">
        <v>213</v>
      </c>
      <c r="AK631" s="186">
        <f t="shared" ref="AK631" si="5572">+AL631-AL630</f>
        <v>0</v>
      </c>
      <c r="AL631" s="155">
        <v>63</v>
      </c>
      <c r="AM631" s="184">
        <f t="shared" ref="AM631" si="5573">+AN631-AN630</f>
        <v>0</v>
      </c>
      <c r="AN631" s="155">
        <v>63</v>
      </c>
      <c r="AO631" s="184">
        <f t="shared" ref="AO631" si="5574">+AP631-AP630</f>
        <v>0</v>
      </c>
      <c r="AP631" s="187">
        <v>0</v>
      </c>
      <c r="AQ631" s="186">
        <f t="shared" ref="AQ631" si="5575">+AR631-AR630</f>
        <v>12</v>
      </c>
      <c r="AR631" s="155">
        <v>16115</v>
      </c>
      <c r="AS631" s="184">
        <f t="shared" ref="AS631" si="5576">+AT631-AT630</f>
        <v>0</v>
      </c>
      <c r="AT631" s="155">
        <v>13742</v>
      </c>
      <c r="AU631" s="184">
        <f t="shared" ref="AU631" si="5577">+AV631-AV630</f>
        <v>0</v>
      </c>
      <c r="AV631" s="188">
        <v>839</v>
      </c>
      <c r="AW631" s="238">
        <f t="shared" si="3739"/>
        <v>470</v>
      </c>
      <c r="AX631" s="237">
        <f t="shared" ref="AX631" si="5578">+A631</f>
        <v>44455</v>
      </c>
      <c r="AY631" s="6">
        <v>0</v>
      </c>
      <c r="AZ631" s="238">
        <f t="shared" ref="AZ631" si="5579">+AZ627+AY631</f>
        <v>410</v>
      </c>
      <c r="BA631" s="238">
        <f t="shared" si="3892"/>
        <v>363</v>
      </c>
      <c r="BB631" s="130">
        <v>0</v>
      </c>
      <c r="BC631" s="27">
        <f t="shared" ref="BC631" si="5580">+BC627+BB631</f>
        <v>964</v>
      </c>
      <c r="BD631" s="238">
        <f t="shared" si="3894"/>
        <v>398</v>
      </c>
      <c r="BE631" s="229">
        <f t="shared" ref="BE631" si="5581">+Z631</f>
        <v>44455</v>
      </c>
      <c r="BF631" s="132">
        <f t="shared" ref="BF631" si="5582">+B631</f>
        <v>22</v>
      </c>
      <c r="BG631" s="132">
        <f t="shared" ref="BG631" si="5583">+BI631</f>
        <v>8754</v>
      </c>
      <c r="BH631" s="229">
        <f t="shared" ref="BH631" si="5584">+A631</f>
        <v>44455</v>
      </c>
      <c r="BI631" s="132">
        <f t="shared" ref="BI631" si="5585">+C631</f>
        <v>8754</v>
      </c>
      <c r="BJ631" s="1">
        <f t="shared" ref="BJ631" si="5586">+BE631</f>
        <v>44455</v>
      </c>
      <c r="BK631">
        <f t="shared" si="5047"/>
        <v>6</v>
      </c>
      <c r="BL631">
        <f t="shared" ref="BL631" si="5587">+M631</f>
        <v>14</v>
      </c>
      <c r="BM631">
        <f t="shared" si="4992"/>
        <v>20</v>
      </c>
      <c r="BN631" s="1">
        <f t="shared" si="4993"/>
        <v>44455</v>
      </c>
      <c r="BO631">
        <f t="shared" ref="BO631:BO662" si="5588">+BO627+BM631</f>
        <v>10877</v>
      </c>
      <c r="BP631">
        <f t="shared" ref="BP631:BP662" si="5589">+BP627+BL631</f>
        <v>6235</v>
      </c>
      <c r="BQ631" s="179">
        <f t="shared" si="4868"/>
        <v>44455</v>
      </c>
      <c r="BR631">
        <f t="shared" si="4869"/>
        <v>12149</v>
      </c>
      <c r="BS631">
        <f t="shared" si="4870"/>
        <v>11862</v>
      </c>
      <c r="BT631">
        <f t="shared" si="4871"/>
        <v>213</v>
      </c>
      <c r="BU631">
        <v>15</v>
      </c>
      <c r="BV631">
        <f t="shared" si="3976"/>
        <v>0</v>
      </c>
      <c r="BW631">
        <f t="shared" ref="BW631" si="5590">+BW627+BV631</f>
        <v>856</v>
      </c>
      <c r="BX631" s="179">
        <f t="shared" si="4873"/>
        <v>44455</v>
      </c>
      <c r="BY631">
        <f t="shared" si="4874"/>
        <v>63</v>
      </c>
      <c r="BZ631">
        <f t="shared" si="4875"/>
        <v>63</v>
      </c>
      <c r="CA631">
        <f t="shared" si="4876"/>
        <v>0</v>
      </c>
      <c r="CB631" s="179">
        <f t="shared" si="4877"/>
        <v>44455</v>
      </c>
      <c r="CC631">
        <f t="shared" si="4878"/>
        <v>16115</v>
      </c>
      <c r="CD631">
        <f t="shared" si="4879"/>
        <v>13742</v>
      </c>
      <c r="CE631">
        <f t="shared" si="4880"/>
        <v>839</v>
      </c>
      <c r="CF631" s="179">
        <f t="shared" si="4881"/>
        <v>44455</v>
      </c>
      <c r="CG631">
        <f t="shared" si="4882"/>
        <v>0</v>
      </c>
      <c r="CH631">
        <f t="shared" si="4883"/>
        <v>4</v>
      </c>
      <c r="CI631" s="179">
        <f t="shared" si="4884"/>
        <v>44455</v>
      </c>
      <c r="CJ631">
        <f t="shared" si="4885"/>
        <v>0</v>
      </c>
      <c r="CK631" s="1">
        <f t="shared" si="4013"/>
        <v>44455</v>
      </c>
      <c r="CL631" s="282">
        <f t="shared" si="4014"/>
        <v>0</v>
      </c>
      <c r="CM631" s="1">
        <f t="shared" si="4015"/>
        <v>44455</v>
      </c>
      <c r="CN631" s="283">
        <f t="shared" si="4016"/>
        <v>0</v>
      </c>
      <c r="CO631" s="179">
        <f t="shared" si="5104"/>
        <v>44455</v>
      </c>
      <c r="CP631">
        <f t="shared" si="5105"/>
        <v>12</v>
      </c>
      <c r="CQ631">
        <f t="shared" si="5106"/>
        <v>0</v>
      </c>
      <c r="CR631">
        <f t="shared" si="5107"/>
        <v>0</v>
      </c>
    </row>
    <row r="632" spans="1:96" ht="18" customHeight="1" x14ac:dyDescent="0.55000000000000004">
      <c r="A632" s="179">
        <v>44456</v>
      </c>
      <c r="B632" s="240">
        <v>15</v>
      </c>
      <c r="C632" s="154">
        <f t="shared" ref="C632" si="5591">+B632+C631</f>
        <v>8769</v>
      </c>
      <c r="D632" s="154">
        <f t="shared" ref="D632" si="5592">+C632-F632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93">+A632</f>
        <v>44456</v>
      </c>
      <c r="AA632" s="230">
        <f t="shared" ref="AA632" si="5594">+AF632+AL632+AR632</f>
        <v>28338</v>
      </c>
      <c r="AB632" s="230">
        <f t="shared" ref="AB632" si="5595">+AH632+AN632+AT632</f>
        <v>25672</v>
      </c>
      <c r="AC632" s="231">
        <f t="shared" ref="AC632" si="5596">+AJ632+AP632+AV632</f>
        <v>1052</v>
      </c>
      <c r="AD632" s="183">
        <f t="shared" ref="AD632" si="5597">+AF632-AF631</f>
        <v>3</v>
      </c>
      <c r="AE632" s="243">
        <f t="shared" ref="AE632" si="5598">+AE631+AD632</f>
        <v>10947</v>
      </c>
      <c r="AF632" s="155">
        <v>12152</v>
      </c>
      <c r="AG632" s="184">
        <f t="shared" ref="AG632" si="5599">+AH632-AH631</f>
        <v>5</v>
      </c>
      <c r="AH632" s="155">
        <v>11867</v>
      </c>
      <c r="AI632" s="184">
        <f t="shared" ref="AI632" si="5600">+AJ632-AJ631</f>
        <v>0</v>
      </c>
      <c r="AJ632" s="185">
        <v>213</v>
      </c>
      <c r="AK632" s="186">
        <f t="shared" ref="AK632" si="5601">+AL632-AL631</f>
        <v>0</v>
      </c>
      <c r="AL632" s="155">
        <v>63</v>
      </c>
      <c r="AM632" s="184">
        <f t="shared" ref="AM632" si="5602">+AN632-AN631</f>
        <v>0</v>
      </c>
      <c r="AN632" s="155">
        <v>63</v>
      </c>
      <c r="AO632" s="184">
        <f t="shared" ref="AO632" si="5603">+AP632-AP631</f>
        <v>0</v>
      </c>
      <c r="AP632" s="187">
        <v>0</v>
      </c>
      <c r="AQ632" s="186">
        <f t="shared" ref="AQ632" si="5604">+AR632-AR631</f>
        <v>8</v>
      </c>
      <c r="AR632" s="155">
        <v>16123</v>
      </c>
      <c r="AS632" s="184">
        <f t="shared" ref="AS632" si="5605">+AT632-AT631</f>
        <v>0</v>
      </c>
      <c r="AT632" s="155">
        <v>13742</v>
      </c>
      <c r="AU632" s="184">
        <f t="shared" ref="AU632" si="5606">+AV632-AV631</f>
        <v>0</v>
      </c>
      <c r="AV632" s="188">
        <v>839</v>
      </c>
      <c r="AW632" s="238">
        <f t="shared" si="3739"/>
        <v>471</v>
      </c>
      <c r="AX632" s="237">
        <f t="shared" ref="AX632" si="5607">+A632</f>
        <v>44456</v>
      </c>
      <c r="AY632" s="6">
        <v>0</v>
      </c>
      <c r="AZ632" s="238">
        <f t="shared" ref="AZ632" si="5608">+AZ628+AY632</f>
        <v>413</v>
      </c>
      <c r="BA632" s="238">
        <f t="shared" si="3892"/>
        <v>364</v>
      </c>
      <c r="BB632" s="130">
        <v>0</v>
      </c>
      <c r="BC632" s="27">
        <f t="shared" ref="BC632" si="5609">+BC628+BB632</f>
        <v>964</v>
      </c>
      <c r="BD632" s="238">
        <f t="shared" si="3894"/>
        <v>399</v>
      </c>
      <c r="BE632" s="229">
        <f t="shared" ref="BE632" si="5610">+Z632</f>
        <v>44456</v>
      </c>
      <c r="BF632" s="132">
        <f t="shared" ref="BF632" si="5611">+B632</f>
        <v>15</v>
      </c>
      <c r="BG632" s="132">
        <f t="shared" ref="BG632" si="5612">+BI632</f>
        <v>8769</v>
      </c>
      <c r="BH632" s="229">
        <f t="shared" ref="BH632" si="5613">+A632</f>
        <v>44456</v>
      </c>
      <c r="BI632" s="132">
        <f t="shared" ref="BI632" si="5614">+C632</f>
        <v>8769</v>
      </c>
      <c r="BJ632" s="1">
        <f t="shared" ref="BJ632" si="5615">+BE632</f>
        <v>44456</v>
      </c>
      <c r="BK632">
        <f t="shared" si="5047"/>
        <v>0</v>
      </c>
      <c r="BL632">
        <f t="shared" ref="BL632" si="5616">+M632</f>
        <v>17</v>
      </c>
      <c r="BM632">
        <f t="shared" si="4992"/>
        <v>17</v>
      </c>
      <c r="BN632" s="1">
        <f t="shared" si="4993"/>
        <v>44456</v>
      </c>
      <c r="BO632">
        <f t="shared" si="5588"/>
        <v>10943</v>
      </c>
      <c r="BP632">
        <f t="shared" si="5589"/>
        <v>6301</v>
      </c>
      <c r="BQ632" s="179">
        <f t="shared" si="4868"/>
        <v>44456</v>
      </c>
      <c r="BR632">
        <f t="shared" si="4869"/>
        <v>12152</v>
      </c>
      <c r="BS632">
        <f t="shared" si="4870"/>
        <v>11867</v>
      </c>
      <c r="BT632">
        <f t="shared" si="4871"/>
        <v>213</v>
      </c>
      <c r="BU632">
        <v>15</v>
      </c>
      <c r="BV632">
        <f t="shared" si="3976"/>
        <v>3</v>
      </c>
      <c r="BW632">
        <f t="shared" ref="BW632" si="5617">+BW628+BV632</f>
        <v>846</v>
      </c>
      <c r="BX632" s="179">
        <f t="shared" si="4873"/>
        <v>44456</v>
      </c>
      <c r="BY632">
        <f t="shared" si="4874"/>
        <v>63</v>
      </c>
      <c r="BZ632">
        <f t="shared" si="4875"/>
        <v>63</v>
      </c>
      <c r="CA632">
        <f t="shared" si="4876"/>
        <v>0</v>
      </c>
      <c r="CB632" s="179">
        <f t="shared" si="4877"/>
        <v>44456</v>
      </c>
      <c r="CC632">
        <f t="shared" si="4878"/>
        <v>16123</v>
      </c>
      <c r="CD632">
        <f t="shared" si="4879"/>
        <v>13742</v>
      </c>
      <c r="CE632">
        <f t="shared" si="4880"/>
        <v>839</v>
      </c>
      <c r="CF632" s="179">
        <f t="shared" si="4881"/>
        <v>44456</v>
      </c>
      <c r="CG632">
        <f t="shared" si="4882"/>
        <v>3</v>
      </c>
      <c r="CH632">
        <f t="shared" si="4883"/>
        <v>5</v>
      </c>
      <c r="CI632" s="179">
        <f t="shared" si="4884"/>
        <v>44456</v>
      </c>
      <c r="CJ632">
        <f t="shared" si="4885"/>
        <v>0</v>
      </c>
      <c r="CK632" s="1">
        <f t="shared" si="4013"/>
        <v>44456</v>
      </c>
      <c r="CL632" s="282">
        <f t="shared" si="4014"/>
        <v>3</v>
      </c>
      <c r="CM632" s="1">
        <f t="shared" si="4015"/>
        <v>44456</v>
      </c>
      <c r="CN632" s="283">
        <f t="shared" si="4016"/>
        <v>0</v>
      </c>
      <c r="CO632" s="179">
        <f t="shared" si="5104"/>
        <v>44456</v>
      </c>
      <c r="CP632">
        <f t="shared" si="5105"/>
        <v>8</v>
      </c>
      <c r="CQ632">
        <f t="shared" si="5106"/>
        <v>0</v>
      </c>
      <c r="CR632">
        <f t="shared" si="5107"/>
        <v>0</v>
      </c>
    </row>
    <row r="633" spans="1:96" ht="18" customHeight="1" x14ac:dyDescent="0.55000000000000004">
      <c r="A633" s="179">
        <v>44457</v>
      </c>
      <c r="B633" s="240">
        <v>23</v>
      </c>
      <c r="C633" s="154">
        <f t="shared" ref="C633" si="5618">+B633+C632</f>
        <v>8792</v>
      </c>
      <c r="D633" s="154">
        <f t="shared" ref="D633" si="561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620">+A633</f>
        <v>44457</v>
      </c>
      <c r="AA633" s="230">
        <f t="shared" ref="AA633" si="5621">+AF633+AL633+AR633</f>
        <v>28349</v>
      </c>
      <c r="AB633" s="230">
        <f t="shared" ref="AB633" si="5622">+AH633+AN633+AT633</f>
        <v>25674</v>
      </c>
      <c r="AC633" s="231">
        <f t="shared" ref="AC633" si="5623">+AJ633+AP633+AV633</f>
        <v>1052</v>
      </c>
      <c r="AD633" s="183">
        <f t="shared" ref="AD633" si="5624">+AF633-AF632</f>
        <v>5</v>
      </c>
      <c r="AE633" s="243">
        <f t="shared" ref="AE633" si="5625">+AE632+AD633</f>
        <v>10952</v>
      </c>
      <c r="AF633" s="155">
        <v>12157</v>
      </c>
      <c r="AG633" s="184">
        <f t="shared" ref="AG633" si="5626">+AH633-AH632</f>
        <v>2</v>
      </c>
      <c r="AH633" s="155">
        <v>11869</v>
      </c>
      <c r="AI633" s="184">
        <f t="shared" ref="AI633" si="5627">+AJ633-AJ632</f>
        <v>0</v>
      </c>
      <c r="AJ633" s="185">
        <v>213</v>
      </c>
      <c r="AK633" s="186">
        <f t="shared" ref="AK633" si="5628">+AL633-AL632</f>
        <v>0</v>
      </c>
      <c r="AL633" s="155">
        <v>63</v>
      </c>
      <c r="AM633" s="184">
        <f t="shared" ref="AM633" si="5629">+AN633-AN632</f>
        <v>0</v>
      </c>
      <c r="AN633" s="155">
        <v>63</v>
      </c>
      <c r="AO633" s="184">
        <f t="shared" ref="AO633" si="5630">+AP633-AP632</f>
        <v>0</v>
      </c>
      <c r="AP633" s="187">
        <v>0</v>
      </c>
      <c r="AQ633" s="186">
        <f t="shared" ref="AQ633:AQ634" si="5631">+AR633-AR632</f>
        <v>6</v>
      </c>
      <c r="AR633" s="155">
        <v>16129</v>
      </c>
      <c r="AS633" s="184">
        <f t="shared" ref="AS633" si="5632">+AT633-AT632</f>
        <v>0</v>
      </c>
      <c r="AT633" s="155">
        <v>13742</v>
      </c>
      <c r="AU633" s="184">
        <f t="shared" ref="AU633" si="5633">+AV633-AV632</f>
        <v>0</v>
      </c>
      <c r="AV633" s="188">
        <v>839</v>
      </c>
      <c r="AW633" s="238">
        <f t="shared" si="3739"/>
        <v>472</v>
      </c>
      <c r="AX633" s="237">
        <f t="shared" ref="AX633" si="5634">+A633</f>
        <v>44457</v>
      </c>
      <c r="AY633" s="6">
        <v>0</v>
      </c>
      <c r="AZ633" s="238">
        <f t="shared" ref="AZ633" si="5635">+AZ629+AY633</f>
        <v>413</v>
      </c>
      <c r="BA633" s="238">
        <f t="shared" si="3892"/>
        <v>365</v>
      </c>
      <c r="BB633" s="130">
        <v>0</v>
      </c>
      <c r="BC633" s="27">
        <f t="shared" ref="BC633" si="5636">+BC629+BB633</f>
        <v>964</v>
      </c>
      <c r="BD633" s="238">
        <f t="shared" si="3894"/>
        <v>400</v>
      </c>
      <c r="BE633" s="229">
        <f t="shared" ref="BE633" si="5637">+Z633</f>
        <v>44457</v>
      </c>
      <c r="BF633" s="132">
        <f t="shared" ref="BF633" si="5638">+B633</f>
        <v>23</v>
      </c>
      <c r="BG633" s="132">
        <f t="shared" ref="BG633" si="5639">+BI633</f>
        <v>8792</v>
      </c>
      <c r="BH633" s="229">
        <f t="shared" ref="BH633" si="5640">+A633</f>
        <v>44457</v>
      </c>
      <c r="BI633" s="132">
        <f t="shared" ref="BI633" si="5641">+C633</f>
        <v>8792</v>
      </c>
      <c r="BJ633" s="1">
        <f t="shared" ref="BJ633" si="5642">+BE633</f>
        <v>44457</v>
      </c>
      <c r="BK633">
        <f t="shared" si="5047"/>
        <v>0</v>
      </c>
      <c r="BL633">
        <f t="shared" ref="BL633" si="5643">+M633</f>
        <v>19</v>
      </c>
      <c r="BM633">
        <f t="shared" si="4992"/>
        <v>19</v>
      </c>
      <c r="BN633" s="1">
        <f t="shared" si="4993"/>
        <v>44457</v>
      </c>
      <c r="BO633">
        <f t="shared" si="5588"/>
        <v>10974</v>
      </c>
      <c r="BP633">
        <f t="shared" si="5589"/>
        <v>6312</v>
      </c>
      <c r="BQ633" s="179">
        <f t="shared" si="4868"/>
        <v>44457</v>
      </c>
      <c r="BR633">
        <f t="shared" si="4869"/>
        <v>12157</v>
      </c>
      <c r="BS633">
        <f t="shared" si="4870"/>
        <v>11869</v>
      </c>
      <c r="BT633">
        <f t="shared" si="4871"/>
        <v>213</v>
      </c>
      <c r="BU633">
        <v>15</v>
      </c>
      <c r="BV633">
        <f t="shared" si="3976"/>
        <v>5</v>
      </c>
      <c r="BW633">
        <f t="shared" ref="BW633" si="5644">+BW629+BV633</f>
        <v>860</v>
      </c>
      <c r="BX633" s="179">
        <f t="shared" si="4873"/>
        <v>44457</v>
      </c>
      <c r="BY633">
        <f t="shared" si="4874"/>
        <v>63</v>
      </c>
      <c r="BZ633">
        <f t="shared" si="4875"/>
        <v>63</v>
      </c>
      <c r="CA633">
        <f t="shared" si="4876"/>
        <v>0</v>
      </c>
      <c r="CB633" s="179">
        <f t="shared" si="4877"/>
        <v>44457</v>
      </c>
      <c r="CC633">
        <f t="shared" si="4878"/>
        <v>16129</v>
      </c>
      <c r="CD633">
        <f t="shared" si="4879"/>
        <v>13742</v>
      </c>
      <c r="CE633">
        <f t="shared" si="4880"/>
        <v>839</v>
      </c>
      <c r="CF633" s="179">
        <f t="shared" si="4881"/>
        <v>44457</v>
      </c>
      <c r="CG633">
        <f t="shared" si="4882"/>
        <v>5</v>
      </c>
      <c r="CH633">
        <f t="shared" si="4883"/>
        <v>2</v>
      </c>
      <c r="CI633" s="179">
        <f t="shared" si="4884"/>
        <v>44457</v>
      </c>
      <c r="CJ633">
        <f t="shared" si="4885"/>
        <v>0</v>
      </c>
      <c r="CK633" s="1">
        <f t="shared" si="4013"/>
        <v>44457</v>
      </c>
      <c r="CL633" s="282">
        <f t="shared" si="4014"/>
        <v>5</v>
      </c>
      <c r="CM633" s="1">
        <f t="shared" si="4015"/>
        <v>44457</v>
      </c>
      <c r="CN633" s="283">
        <f t="shared" si="4016"/>
        <v>0</v>
      </c>
      <c r="CO633" s="179">
        <f t="shared" si="5104"/>
        <v>44457</v>
      </c>
      <c r="CP633">
        <f t="shared" si="5105"/>
        <v>6</v>
      </c>
      <c r="CQ633">
        <f t="shared" si="5106"/>
        <v>0</v>
      </c>
      <c r="CR633">
        <f t="shared" si="5107"/>
        <v>0</v>
      </c>
    </row>
    <row r="634" spans="1:96" ht="18" customHeight="1" x14ac:dyDescent="0.55000000000000004">
      <c r="A634" s="179">
        <v>44458</v>
      </c>
      <c r="B634" s="240">
        <v>21</v>
      </c>
      <c r="C634" s="154">
        <f t="shared" ref="C634" si="5645">+B634+C633</f>
        <v>8813</v>
      </c>
      <c r="D634" s="154">
        <f t="shared" ref="D634" si="564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647">+A634</f>
        <v>44458</v>
      </c>
      <c r="AA634" s="230">
        <f t="shared" ref="AA634" si="5648">+AF634+AL634+AR634</f>
        <v>28364</v>
      </c>
      <c r="AB634" s="230">
        <f t="shared" ref="AB634" si="5649">+AH634+AN634+AT634</f>
        <v>25677</v>
      </c>
      <c r="AC634" s="231">
        <f t="shared" ref="AC634" si="5650">+AJ634+AP634+AV634</f>
        <v>1053</v>
      </c>
      <c r="AD634" s="183">
        <f t="shared" ref="AD634" si="5651">+AF634-AF633</f>
        <v>3</v>
      </c>
      <c r="AE634" s="243">
        <f t="shared" ref="AE634" si="5652">+AE633+AD634</f>
        <v>10955</v>
      </c>
      <c r="AF634" s="155">
        <v>12160</v>
      </c>
      <c r="AG634" s="184">
        <f t="shared" ref="AG634" si="5653">+AH634-AH633</f>
        <v>3</v>
      </c>
      <c r="AH634" s="155">
        <v>11872</v>
      </c>
      <c r="AI634" s="184">
        <f t="shared" ref="AI634" si="5654">+AJ634-AJ633</f>
        <v>0</v>
      </c>
      <c r="AJ634" s="185">
        <v>213</v>
      </c>
      <c r="AK634" s="186">
        <f t="shared" ref="AK634" si="5655">+AL634-AL633</f>
        <v>0</v>
      </c>
      <c r="AL634" s="155">
        <v>63</v>
      </c>
      <c r="AM634" s="184">
        <f t="shared" ref="AM634" si="5656">+AN634-AN633</f>
        <v>0</v>
      </c>
      <c r="AN634" s="155">
        <v>63</v>
      </c>
      <c r="AO634" s="184">
        <f t="shared" ref="AO634" si="5657">+AP634-AP633</f>
        <v>0</v>
      </c>
      <c r="AP634" s="187">
        <v>0</v>
      </c>
      <c r="AQ634" s="186">
        <f t="shared" si="5631"/>
        <v>12</v>
      </c>
      <c r="AR634" s="155">
        <v>16141</v>
      </c>
      <c r="AS634" s="184">
        <f t="shared" ref="AS634" si="5658">+AT634-AT633</f>
        <v>0</v>
      </c>
      <c r="AT634" s="155">
        <v>13742</v>
      </c>
      <c r="AU634" s="184">
        <f t="shared" ref="AU634" si="5659">+AV634-AV633</f>
        <v>1</v>
      </c>
      <c r="AV634" s="188">
        <v>840</v>
      </c>
      <c r="AW634" s="238">
        <f t="shared" si="3739"/>
        <v>473</v>
      </c>
      <c r="AX634" s="237">
        <f t="shared" ref="AX634" si="5660">+A634</f>
        <v>44458</v>
      </c>
      <c r="AY634" s="6">
        <v>0</v>
      </c>
      <c r="AZ634" s="238">
        <f t="shared" ref="AZ634" si="5661">+AZ630+AY634</f>
        <v>413</v>
      </c>
      <c r="BA634" s="238">
        <f t="shared" si="3892"/>
        <v>366</v>
      </c>
      <c r="BB634" s="130">
        <v>0</v>
      </c>
      <c r="BC634" s="27">
        <f t="shared" ref="BC634" si="5662">+BC630+BB634</f>
        <v>964</v>
      </c>
      <c r="BD634" s="238">
        <f t="shared" si="3894"/>
        <v>401</v>
      </c>
      <c r="BE634" s="229">
        <f t="shared" ref="BE634" si="5663">+Z634</f>
        <v>44458</v>
      </c>
      <c r="BF634" s="132">
        <f t="shared" ref="BF634" si="5664">+B634</f>
        <v>21</v>
      </c>
      <c r="BG634" s="132">
        <f t="shared" ref="BG634" si="5665">+BI634</f>
        <v>8813</v>
      </c>
      <c r="BH634" s="229">
        <f t="shared" ref="BH634" si="5666">+A634</f>
        <v>44458</v>
      </c>
      <c r="BI634" s="132">
        <f t="shared" ref="BI634" si="5667">+C634</f>
        <v>8813</v>
      </c>
      <c r="BJ634" s="1">
        <f t="shared" ref="BJ634" si="5668">+BE634</f>
        <v>44458</v>
      </c>
      <c r="BK634">
        <f t="shared" si="5047"/>
        <v>1</v>
      </c>
      <c r="BL634">
        <f t="shared" ref="BL634" si="5669">+M634</f>
        <v>12</v>
      </c>
      <c r="BM634">
        <f t="shared" si="4992"/>
        <v>13</v>
      </c>
      <c r="BN634" s="1">
        <f t="shared" si="4993"/>
        <v>44458</v>
      </c>
      <c r="BO634">
        <f t="shared" si="5588"/>
        <v>10978</v>
      </c>
      <c r="BP634">
        <f t="shared" si="5589"/>
        <v>6319</v>
      </c>
      <c r="BQ634" s="179">
        <f t="shared" si="4868"/>
        <v>44458</v>
      </c>
      <c r="BR634">
        <f t="shared" si="4869"/>
        <v>12160</v>
      </c>
      <c r="BS634">
        <f t="shared" si="4870"/>
        <v>11872</v>
      </c>
      <c r="BT634">
        <f t="shared" si="4871"/>
        <v>213</v>
      </c>
      <c r="BU634">
        <v>15</v>
      </c>
      <c r="BV634">
        <f t="shared" si="3976"/>
        <v>3</v>
      </c>
      <c r="BW634">
        <f t="shared" ref="BW634" si="5670">+BW630+BV634</f>
        <v>850</v>
      </c>
      <c r="BX634" s="179">
        <f t="shared" si="4873"/>
        <v>44458</v>
      </c>
      <c r="BY634">
        <f t="shared" si="4874"/>
        <v>63</v>
      </c>
      <c r="BZ634">
        <f t="shared" si="4875"/>
        <v>63</v>
      </c>
      <c r="CA634">
        <f t="shared" si="4876"/>
        <v>0</v>
      </c>
      <c r="CB634" s="179">
        <f t="shared" si="4877"/>
        <v>44458</v>
      </c>
      <c r="CC634">
        <f t="shared" si="4878"/>
        <v>16141</v>
      </c>
      <c r="CD634">
        <f t="shared" si="4879"/>
        <v>13742</v>
      </c>
      <c r="CE634">
        <f t="shared" si="4880"/>
        <v>840</v>
      </c>
      <c r="CF634" s="179">
        <f t="shared" si="4881"/>
        <v>44458</v>
      </c>
      <c r="CG634">
        <f t="shared" si="4882"/>
        <v>3</v>
      </c>
      <c r="CH634">
        <f t="shared" si="4883"/>
        <v>3</v>
      </c>
      <c r="CI634" s="179">
        <f t="shared" si="4884"/>
        <v>44458</v>
      </c>
      <c r="CJ634">
        <f t="shared" si="4885"/>
        <v>0</v>
      </c>
      <c r="CK634" s="1">
        <f t="shared" si="4013"/>
        <v>44458</v>
      </c>
      <c r="CL634" s="282">
        <f t="shared" si="4014"/>
        <v>3</v>
      </c>
      <c r="CM634" s="1">
        <f t="shared" si="4015"/>
        <v>44458</v>
      </c>
      <c r="CN634" s="283">
        <f t="shared" si="4016"/>
        <v>0</v>
      </c>
      <c r="CO634" s="179">
        <f t="shared" si="5104"/>
        <v>44458</v>
      </c>
      <c r="CP634">
        <f t="shared" si="5105"/>
        <v>12</v>
      </c>
      <c r="CQ634">
        <f t="shared" si="5106"/>
        <v>1</v>
      </c>
      <c r="CR634">
        <f t="shared" si="5107"/>
        <v>0</v>
      </c>
    </row>
    <row r="635" spans="1:96" ht="18" customHeight="1" x14ac:dyDescent="0.55000000000000004">
      <c r="A635" s="179">
        <v>44459</v>
      </c>
      <c r="B635" s="240">
        <v>30</v>
      </c>
      <c r="C635" s="154">
        <f t="shared" ref="C635" si="5671">+B635+C634</f>
        <v>8843</v>
      </c>
      <c r="D635" s="154">
        <f t="shared" ref="D635" si="5672">+C635-F635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73">+A635</f>
        <v>44459</v>
      </c>
      <c r="AA635" s="230">
        <f t="shared" ref="AA635" si="5674">+AF635+AL635+AR635</f>
        <v>28375</v>
      </c>
      <c r="AB635" s="230">
        <f t="shared" ref="AB635" si="5675">+AH635+AN635+AT635</f>
        <v>25679</v>
      </c>
      <c r="AC635" s="231">
        <f t="shared" ref="AC635" si="5676">+AJ635+AP635+AV635</f>
        <v>1053</v>
      </c>
      <c r="AD635" s="183">
        <f t="shared" ref="AD635" si="5677">+AF635-AF634</f>
        <v>5</v>
      </c>
      <c r="AE635" s="243">
        <f t="shared" ref="AE635" si="5678">+AE634+AD635</f>
        <v>10960</v>
      </c>
      <c r="AF635" s="155">
        <v>12165</v>
      </c>
      <c r="AG635" s="184">
        <f t="shared" ref="AG635" si="5679">+AH635-AH634</f>
        <v>2</v>
      </c>
      <c r="AH635" s="155">
        <v>11874</v>
      </c>
      <c r="AI635" s="184">
        <f t="shared" ref="AI635" si="5680">+AJ635-AJ634</f>
        <v>0</v>
      </c>
      <c r="AJ635" s="185">
        <v>213</v>
      </c>
      <c r="AK635" s="186">
        <f t="shared" ref="AK635" si="5681">+AL635-AL634</f>
        <v>0</v>
      </c>
      <c r="AL635" s="155">
        <v>63</v>
      </c>
      <c r="AM635" s="184">
        <f t="shared" ref="AM635" si="5682">+AN635-AN634</f>
        <v>0</v>
      </c>
      <c r="AN635" s="155">
        <v>63</v>
      </c>
      <c r="AO635" s="184">
        <f t="shared" ref="AO635" si="5683">+AP635-AP634</f>
        <v>0</v>
      </c>
      <c r="AP635" s="187">
        <v>0</v>
      </c>
      <c r="AQ635" s="186">
        <f t="shared" ref="AQ635" si="5684">+AR635-AR634</f>
        <v>6</v>
      </c>
      <c r="AR635" s="155">
        <v>16147</v>
      </c>
      <c r="AS635" s="184">
        <f t="shared" ref="AS635" si="5685">+AT635-AT634</f>
        <v>0</v>
      </c>
      <c r="AT635" s="155">
        <v>13742</v>
      </c>
      <c r="AU635" s="184">
        <f t="shared" ref="AU635" si="5686">+AV635-AV634</f>
        <v>0</v>
      </c>
      <c r="AV635" s="188">
        <v>840</v>
      </c>
      <c r="AW635" s="238">
        <f t="shared" si="3739"/>
        <v>474</v>
      </c>
      <c r="AX635" s="237">
        <f t="shared" ref="AX635" si="5687">+A635</f>
        <v>44459</v>
      </c>
      <c r="AY635" s="6">
        <v>0</v>
      </c>
      <c r="AZ635" s="238">
        <f t="shared" ref="AZ635" si="5688">+AZ631+AY635</f>
        <v>410</v>
      </c>
      <c r="BA635" s="238">
        <f t="shared" si="3892"/>
        <v>364</v>
      </c>
      <c r="BB635" s="130">
        <v>0</v>
      </c>
      <c r="BC635" s="27">
        <f t="shared" ref="BC635" si="5689">+BC631+BB635</f>
        <v>964</v>
      </c>
      <c r="BD635" s="238">
        <f t="shared" si="3894"/>
        <v>399</v>
      </c>
      <c r="BE635" s="229">
        <f t="shared" ref="BE635" si="5690">+Z635</f>
        <v>44459</v>
      </c>
      <c r="BF635" s="132">
        <f t="shared" ref="BF635" si="5691">+B635</f>
        <v>30</v>
      </c>
      <c r="BG635" s="132">
        <f t="shared" ref="BG635" si="5692">+BI635</f>
        <v>8843</v>
      </c>
      <c r="BH635" s="229">
        <f t="shared" ref="BH635" si="5693">+A635</f>
        <v>44459</v>
      </c>
      <c r="BI635" s="132">
        <f t="shared" ref="BI635" si="5694">+C635</f>
        <v>8843</v>
      </c>
      <c r="BJ635" s="1">
        <f t="shared" ref="BJ635" si="5695">+BE635</f>
        <v>44459</v>
      </c>
      <c r="BK635">
        <f t="shared" si="5047"/>
        <v>0</v>
      </c>
      <c r="BL635">
        <f t="shared" ref="BL635" si="5696">+M635</f>
        <v>13</v>
      </c>
      <c r="BM635">
        <f t="shared" si="4992"/>
        <v>13</v>
      </c>
      <c r="BN635" s="1">
        <f t="shared" si="4993"/>
        <v>44459</v>
      </c>
      <c r="BO635">
        <f t="shared" si="5588"/>
        <v>10890</v>
      </c>
      <c r="BP635">
        <f t="shared" si="5589"/>
        <v>6248</v>
      </c>
      <c r="BQ635" s="179">
        <f t="shared" si="4868"/>
        <v>44459</v>
      </c>
      <c r="BR635">
        <f t="shared" si="4869"/>
        <v>12165</v>
      </c>
      <c r="BS635">
        <f t="shared" si="4870"/>
        <v>11874</v>
      </c>
      <c r="BT635">
        <f t="shared" si="4871"/>
        <v>213</v>
      </c>
      <c r="BU635">
        <v>15</v>
      </c>
      <c r="BV635">
        <f t="shared" ref="BV635:BV670" si="5697">+AD635</f>
        <v>5</v>
      </c>
      <c r="BW635">
        <f t="shared" ref="BW635" si="5698">+BW631+BV635</f>
        <v>861</v>
      </c>
      <c r="BX635" s="179">
        <f t="shared" si="4873"/>
        <v>44459</v>
      </c>
      <c r="BY635">
        <f t="shared" si="4874"/>
        <v>63</v>
      </c>
      <c r="BZ635">
        <f t="shared" si="4875"/>
        <v>63</v>
      </c>
      <c r="CA635">
        <f t="shared" si="4876"/>
        <v>0</v>
      </c>
      <c r="CB635" s="179">
        <f t="shared" si="4877"/>
        <v>44459</v>
      </c>
      <c r="CC635">
        <f t="shared" si="4878"/>
        <v>16147</v>
      </c>
      <c r="CD635">
        <f t="shared" si="4879"/>
        <v>13742</v>
      </c>
      <c r="CE635">
        <f t="shared" si="4880"/>
        <v>840</v>
      </c>
      <c r="CF635" s="179">
        <f t="shared" si="4881"/>
        <v>44459</v>
      </c>
      <c r="CG635">
        <f t="shared" si="4882"/>
        <v>5</v>
      </c>
      <c r="CH635">
        <f t="shared" si="4883"/>
        <v>2</v>
      </c>
      <c r="CI635" s="179">
        <f t="shared" si="4884"/>
        <v>44459</v>
      </c>
      <c r="CJ635">
        <f t="shared" si="4885"/>
        <v>0</v>
      </c>
      <c r="CK635" s="1">
        <f t="shared" si="4013"/>
        <v>44459</v>
      </c>
      <c r="CL635" s="282">
        <f t="shared" si="4014"/>
        <v>5</v>
      </c>
      <c r="CM635" s="1">
        <f t="shared" si="4015"/>
        <v>44459</v>
      </c>
      <c r="CN635" s="283">
        <f t="shared" si="4016"/>
        <v>0</v>
      </c>
      <c r="CO635" s="179">
        <f t="shared" si="5104"/>
        <v>44459</v>
      </c>
      <c r="CP635">
        <f t="shared" si="5105"/>
        <v>6</v>
      </c>
      <c r="CQ635">
        <f t="shared" si="5106"/>
        <v>0</v>
      </c>
      <c r="CR635">
        <f t="shared" si="5107"/>
        <v>0</v>
      </c>
    </row>
    <row r="636" spans="1:96" ht="18" customHeight="1" x14ac:dyDescent="0.55000000000000004">
      <c r="A636" s="179">
        <v>44460</v>
      </c>
      <c r="B636" s="240">
        <v>25</v>
      </c>
      <c r="C636" s="154">
        <f t="shared" ref="C636" si="5699">+B636+C635</f>
        <v>8868</v>
      </c>
      <c r="D636" s="154">
        <f t="shared" ref="D636" si="5700">+C636-F636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701">+A636</f>
        <v>44460</v>
      </c>
      <c r="AA636" s="230">
        <f t="shared" ref="AA636" si="5702">+AF636+AL636+AR636</f>
        <v>28381</v>
      </c>
      <c r="AB636" s="230">
        <f t="shared" ref="AB636" si="5703">+AH636+AN636+AT636</f>
        <v>25683</v>
      </c>
      <c r="AC636" s="231">
        <f t="shared" ref="AC636" si="5704">+AJ636+AP636+AV636</f>
        <v>1053</v>
      </c>
      <c r="AD636" s="183">
        <f t="shared" ref="AD636" si="5705">+AF636-AF635</f>
        <v>1</v>
      </c>
      <c r="AE636" s="243">
        <f t="shared" ref="AE636" si="5706">+AE635+AD636</f>
        <v>10961</v>
      </c>
      <c r="AF636" s="155">
        <v>12166</v>
      </c>
      <c r="AG636" s="184">
        <f t="shared" ref="AG636:AG638" si="5707">+AH636-AH635</f>
        <v>4</v>
      </c>
      <c r="AH636" s="155">
        <v>11878</v>
      </c>
      <c r="AI636" s="184">
        <f t="shared" ref="AI636" si="5708">+AJ636-AJ635</f>
        <v>0</v>
      </c>
      <c r="AJ636" s="185">
        <v>213</v>
      </c>
      <c r="AK636" s="186">
        <f t="shared" ref="AK636" si="5709">+AL636-AL635</f>
        <v>0</v>
      </c>
      <c r="AL636" s="155">
        <v>63</v>
      </c>
      <c r="AM636" s="184">
        <f t="shared" ref="AM636" si="5710">+AN636-AN635</f>
        <v>0</v>
      </c>
      <c r="AN636" s="155">
        <v>63</v>
      </c>
      <c r="AO636" s="184">
        <f t="shared" ref="AO636" si="5711">+AP636-AP635</f>
        <v>0</v>
      </c>
      <c r="AP636" s="187">
        <v>0</v>
      </c>
      <c r="AQ636" s="186">
        <f t="shared" ref="AQ636" si="5712">+AR636-AR635</f>
        <v>5</v>
      </c>
      <c r="AR636" s="155">
        <v>16152</v>
      </c>
      <c r="AS636" s="184">
        <f t="shared" ref="AS636" si="5713">+AT636-AT635</f>
        <v>0</v>
      </c>
      <c r="AT636" s="155">
        <v>13742</v>
      </c>
      <c r="AU636" s="184">
        <f t="shared" ref="AU636" si="5714">+AV636-AV635</f>
        <v>0</v>
      </c>
      <c r="AV636" s="188">
        <v>840</v>
      </c>
      <c r="AW636" s="238">
        <f t="shared" si="3739"/>
        <v>475</v>
      </c>
      <c r="AX636" s="237">
        <f t="shared" ref="AX636" si="5715">+A636</f>
        <v>44460</v>
      </c>
      <c r="AY636" s="6">
        <v>0</v>
      </c>
      <c r="AZ636" s="238">
        <f t="shared" ref="AZ636" si="5716">+AZ632+AY636</f>
        <v>413</v>
      </c>
      <c r="BA636" s="238">
        <f t="shared" si="3892"/>
        <v>365</v>
      </c>
      <c r="BB636" s="130">
        <v>0</v>
      </c>
      <c r="BC636" s="27">
        <f t="shared" ref="BC636" si="5717">+BC632+BB636</f>
        <v>964</v>
      </c>
      <c r="BD636" s="238">
        <f t="shared" si="3894"/>
        <v>400</v>
      </c>
      <c r="BE636" s="229">
        <f t="shared" ref="BE636" si="5718">+Z636</f>
        <v>44460</v>
      </c>
      <c r="BF636" s="132">
        <f t="shared" ref="BF636" si="5719">+B636</f>
        <v>25</v>
      </c>
      <c r="BG636" s="132">
        <f t="shared" ref="BG636" si="5720">+BI636</f>
        <v>8868</v>
      </c>
      <c r="BH636" s="229">
        <f t="shared" ref="BH636" si="5721">+A636</f>
        <v>44460</v>
      </c>
      <c r="BI636" s="132">
        <f t="shared" ref="BI636" si="5722">+C636</f>
        <v>8868</v>
      </c>
      <c r="BJ636" s="1">
        <f t="shared" ref="BJ636" si="5723">+BE636</f>
        <v>44460</v>
      </c>
      <c r="BK636">
        <f t="shared" si="5047"/>
        <v>0</v>
      </c>
      <c r="BL636">
        <f t="shared" ref="BL636" si="5724">+M636</f>
        <v>9</v>
      </c>
      <c r="BM636">
        <f t="shared" si="4992"/>
        <v>9</v>
      </c>
      <c r="BN636" s="1">
        <f t="shared" si="4993"/>
        <v>44460</v>
      </c>
      <c r="BO636">
        <f t="shared" si="5588"/>
        <v>10952</v>
      </c>
      <c r="BP636">
        <f t="shared" si="5589"/>
        <v>6310</v>
      </c>
      <c r="BQ636" s="179">
        <f t="shared" si="4868"/>
        <v>44460</v>
      </c>
      <c r="BR636">
        <f t="shared" si="4869"/>
        <v>12166</v>
      </c>
      <c r="BS636">
        <f t="shared" si="4870"/>
        <v>11878</v>
      </c>
      <c r="BT636">
        <f t="shared" si="4871"/>
        <v>213</v>
      </c>
      <c r="BU636">
        <v>15</v>
      </c>
      <c r="BV636">
        <f t="shared" si="5697"/>
        <v>1</v>
      </c>
      <c r="BW636">
        <f t="shared" ref="BW636" si="5725">+BW632+BV636</f>
        <v>847</v>
      </c>
      <c r="BX636" s="179">
        <f t="shared" si="4873"/>
        <v>44460</v>
      </c>
      <c r="BY636">
        <f t="shared" si="4874"/>
        <v>63</v>
      </c>
      <c r="BZ636">
        <f t="shared" si="4875"/>
        <v>63</v>
      </c>
      <c r="CA636">
        <f t="shared" si="4876"/>
        <v>0</v>
      </c>
      <c r="CB636" s="179">
        <f t="shared" si="4877"/>
        <v>44460</v>
      </c>
      <c r="CC636">
        <f t="shared" si="4878"/>
        <v>16152</v>
      </c>
      <c r="CD636">
        <f t="shared" si="4879"/>
        <v>13742</v>
      </c>
      <c r="CE636">
        <f t="shared" si="4880"/>
        <v>840</v>
      </c>
      <c r="CF636" s="179">
        <f t="shared" si="4881"/>
        <v>44460</v>
      </c>
      <c r="CG636">
        <f t="shared" si="4882"/>
        <v>1</v>
      </c>
      <c r="CH636">
        <f t="shared" si="4883"/>
        <v>4</v>
      </c>
      <c r="CI636" s="179">
        <f t="shared" si="4884"/>
        <v>44460</v>
      </c>
      <c r="CJ636">
        <f t="shared" si="4885"/>
        <v>0</v>
      </c>
      <c r="CK636" s="1">
        <f t="shared" si="4013"/>
        <v>44460</v>
      </c>
      <c r="CL636" s="282">
        <f t="shared" si="4014"/>
        <v>1</v>
      </c>
      <c r="CM636" s="1">
        <f t="shared" si="4015"/>
        <v>44460</v>
      </c>
      <c r="CN636" s="283">
        <f t="shared" si="4016"/>
        <v>0</v>
      </c>
      <c r="CO636" s="179">
        <f t="shared" si="5104"/>
        <v>44460</v>
      </c>
      <c r="CP636">
        <f t="shared" si="5105"/>
        <v>5</v>
      </c>
      <c r="CQ636">
        <f t="shared" si="5106"/>
        <v>0</v>
      </c>
      <c r="CR636">
        <f t="shared" si="5107"/>
        <v>0</v>
      </c>
    </row>
    <row r="637" spans="1:96" ht="18" customHeight="1" x14ac:dyDescent="0.55000000000000004">
      <c r="A637" s="179">
        <v>44461</v>
      </c>
      <c r="B637" s="240">
        <v>15</v>
      </c>
      <c r="C637" s="154">
        <f t="shared" ref="C637" si="5726">+B637+C636</f>
        <v>8883</v>
      </c>
      <c r="D637" s="154">
        <f t="shared" ref="D637" si="5727">+C637-F637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728">+A637</f>
        <v>44461</v>
      </c>
      <c r="AA637" s="230">
        <f t="shared" ref="AA637" si="5729">+AF637+AL637+AR637</f>
        <v>28389</v>
      </c>
      <c r="AB637" s="230">
        <f t="shared" ref="AB637" si="5730">+AH637+AN637+AT637</f>
        <v>25688</v>
      </c>
      <c r="AC637" s="231">
        <f t="shared" ref="AC637" si="5731">+AJ637+AP637+AV637</f>
        <v>1054</v>
      </c>
      <c r="AD637" s="183">
        <f t="shared" ref="AD637" si="5732">+AF637-AF636</f>
        <v>1</v>
      </c>
      <c r="AE637" s="243">
        <f t="shared" ref="AE637" si="5733">+AE636+AD637</f>
        <v>10962</v>
      </c>
      <c r="AF637" s="155">
        <v>12167</v>
      </c>
      <c r="AG637" s="184">
        <f t="shared" si="5707"/>
        <v>5</v>
      </c>
      <c r="AH637" s="155">
        <v>11883</v>
      </c>
      <c r="AI637" s="184">
        <f t="shared" ref="AI637" si="5734">+AJ637-AJ636</f>
        <v>0</v>
      </c>
      <c r="AJ637" s="185">
        <v>213</v>
      </c>
      <c r="AK637" s="186">
        <f t="shared" ref="AK637" si="5735">+AL637-AL636</f>
        <v>0</v>
      </c>
      <c r="AL637" s="155">
        <v>63</v>
      </c>
      <c r="AM637" s="184">
        <f t="shared" ref="AM637" si="5736">+AN637-AN636</f>
        <v>0</v>
      </c>
      <c r="AN637" s="155">
        <v>63</v>
      </c>
      <c r="AO637" s="184">
        <f t="shared" ref="AO637" si="5737">+AP637-AP636</f>
        <v>0</v>
      </c>
      <c r="AP637" s="187">
        <v>0</v>
      </c>
      <c r="AQ637" s="186">
        <f t="shared" ref="AQ637" si="5738">+AR637-AR636</f>
        <v>7</v>
      </c>
      <c r="AR637" s="155">
        <v>16159</v>
      </c>
      <c r="AS637" s="184">
        <f t="shared" ref="AS637" si="5739">+AT637-AT636</f>
        <v>0</v>
      </c>
      <c r="AT637" s="155">
        <v>13742</v>
      </c>
      <c r="AU637" s="184">
        <f t="shared" ref="AU637" si="5740">+AV637-AV636</f>
        <v>1</v>
      </c>
      <c r="AV637" s="188">
        <v>841</v>
      </c>
      <c r="AW637" s="238">
        <f t="shared" si="3739"/>
        <v>476</v>
      </c>
      <c r="AX637" s="237">
        <f t="shared" ref="AX637" si="5741">+A637</f>
        <v>44461</v>
      </c>
      <c r="AY637" s="6">
        <v>0</v>
      </c>
      <c r="AZ637" s="238">
        <f t="shared" ref="AZ637" si="5742">+AZ633+AY637</f>
        <v>413</v>
      </c>
      <c r="BA637" s="238">
        <f t="shared" si="3892"/>
        <v>366</v>
      </c>
      <c r="BB637" s="130">
        <v>0</v>
      </c>
      <c r="BC637" s="27">
        <f t="shared" ref="BC637" si="5743">+BC633+BB637</f>
        <v>964</v>
      </c>
      <c r="BD637" s="238">
        <f t="shared" si="3894"/>
        <v>401</v>
      </c>
      <c r="BE637" s="229">
        <f t="shared" ref="BE637" si="5744">+Z637</f>
        <v>44461</v>
      </c>
      <c r="BF637" s="132">
        <f t="shared" ref="BF637" si="5745">+B637</f>
        <v>15</v>
      </c>
      <c r="BG637" s="132">
        <f t="shared" ref="BG637" si="5746">+BI637</f>
        <v>8883</v>
      </c>
      <c r="BH637" s="229">
        <f t="shared" ref="BH637" si="5747">+A637</f>
        <v>44461</v>
      </c>
      <c r="BI637" s="132">
        <f t="shared" ref="BI637" si="5748">+C637</f>
        <v>8883</v>
      </c>
      <c r="BJ637" s="1">
        <f t="shared" ref="BJ637" si="5749">+BE637</f>
        <v>44461</v>
      </c>
      <c r="BK637">
        <f t="shared" si="5047"/>
        <v>0</v>
      </c>
      <c r="BL637">
        <f t="shared" ref="BL637" si="5750">+M637</f>
        <v>14</v>
      </c>
      <c r="BM637">
        <f t="shared" si="4992"/>
        <v>14</v>
      </c>
      <c r="BN637" s="1">
        <f t="shared" si="4993"/>
        <v>44461</v>
      </c>
      <c r="BO637">
        <f t="shared" si="5588"/>
        <v>10988</v>
      </c>
      <c r="BP637">
        <f t="shared" si="5589"/>
        <v>6326</v>
      </c>
      <c r="BQ637" s="179">
        <f t="shared" si="4868"/>
        <v>44461</v>
      </c>
      <c r="BR637">
        <f t="shared" si="4869"/>
        <v>12167</v>
      </c>
      <c r="BS637">
        <f t="shared" si="4870"/>
        <v>11883</v>
      </c>
      <c r="BT637">
        <f t="shared" si="4871"/>
        <v>213</v>
      </c>
      <c r="BU637">
        <v>15</v>
      </c>
      <c r="BV637">
        <f t="shared" si="5697"/>
        <v>1</v>
      </c>
      <c r="BW637">
        <f t="shared" ref="BW637" si="5751">+BW633+BV637</f>
        <v>861</v>
      </c>
      <c r="BX637" s="179">
        <f t="shared" si="4873"/>
        <v>44461</v>
      </c>
      <c r="BY637">
        <f t="shared" si="4874"/>
        <v>63</v>
      </c>
      <c r="BZ637">
        <f t="shared" si="4875"/>
        <v>63</v>
      </c>
      <c r="CA637">
        <f t="shared" si="4876"/>
        <v>0</v>
      </c>
      <c r="CB637" s="179">
        <f t="shared" si="4877"/>
        <v>44461</v>
      </c>
      <c r="CC637">
        <f t="shared" si="4878"/>
        <v>16159</v>
      </c>
      <c r="CD637">
        <f t="shared" si="4879"/>
        <v>13742</v>
      </c>
      <c r="CE637">
        <f t="shared" si="4880"/>
        <v>841</v>
      </c>
      <c r="CF637" s="179">
        <f t="shared" si="4881"/>
        <v>44461</v>
      </c>
      <c r="CG637">
        <f t="shared" si="4882"/>
        <v>1</v>
      </c>
      <c r="CH637">
        <f t="shared" si="4883"/>
        <v>5</v>
      </c>
      <c r="CI637" s="179">
        <f t="shared" si="4884"/>
        <v>44461</v>
      </c>
      <c r="CJ637">
        <f t="shared" si="4885"/>
        <v>0</v>
      </c>
      <c r="CK637" s="1">
        <f t="shared" ref="CK637:CK668" si="5752">+Z637</f>
        <v>44461</v>
      </c>
      <c r="CL637" s="282">
        <f t="shared" ref="CL637:CL668" si="5753">+AD637</f>
        <v>1</v>
      </c>
      <c r="CM637" s="1">
        <f t="shared" ref="CM637:CM668" si="5754">+Z637</f>
        <v>44461</v>
      </c>
      <c r="CN637" s="283">
        <f t="shared" ref="CN637:CN668" si="5755">+AI637</f>
        <v>0</v>
      </c>
      <c r="CO637" s="179">
        <f t="shared" si="5104"/>
        <v>44461</v>
      </c>
      <c r="CP637">
        <f t="shared" si="5105"/>
        <v>7</v>
      </c>
      <c r="CQ637">
        <f t="shared" si="5106"/>
        <v>1</v>
      </c>
      <c r="CR637">
        <f t="shared" si="5107"/>
        <v>0</v>
      </c>
    </row>
    <row r="638" spans="1:96" ht="18" customHeight="1" x14ac:dyDescent="0.55000000000000004">
      <c r="A638" s="179">
        <v>44462</v>
      </c>
      <c r="B638" s="240">
        <v>24</v>
      </c>
      <c r="C638" s="154">
        <f t="shared" ref="C638" si="5756">+B638+C637</f>
        <v>8907</v>
      </c>
      <c r="D638" s="154">
        <f t="shared" ref="D638" si="575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758">+A638</f>
        <v>44462</v>
      </c>
      <c r="AA638" s="230">
        <f t="shared" ref="AA638" si="5759">+AF638+AL638+AR638</f>
        <v>28400</v>
      </c>
      <c r="AB638" s="230">
        <f t="shared" ref="AB638" si="5760">+AH638+AN638+AT638</f>
        <v>25692</v>
      </c>
      <c r="AC638" s="231">
        <f t="shared" ref="AC638" si="5761">+AJ638+AP638+AV638</f>
        <v>1054</v>
      </c>
      <c r="AD638" s="183">
        <f t="shared" ref="AD638" si="5762">+AF638-AF637</f>
        <v>2</v>
      </c>
      <c r="AE638" s="243">
        <f t="shared" ref="AE638" si="5763">+AE637+AD638</f>
        <v>10964</v>
      </c>
      <c r="AF638" s="155">
        <v>12169</v>
      </c>
      <c r="AG638" s="184">
        <f t="shared" si="5707"/>
        <v>4</v>
      </c>
      <c r="AH638" s="155">
        <v>11887</v>
      </c>
      <c r="AI638" s="184">
        <f t="shared" ref="AI638" si="5764">+AJ638-AJ637</f>
        <v>0</v>
      </c>
      <c r="AJ638" s="185">
        <v>213</v>
      </c>
      <c r="AK638" s="186">
        <f t="shared" ref="AK638" si="5765">+AL638-AL637</f>
        <v>0</v>
      </c>
      <c r="AL638" s="155">
        <v>63</v>
      </c>
      <c r="AM638" s="184">
        <f t="shared" ref="AM638" si="5766">+AN638-AN637</f>
        <v>0</v>
      </c>
      <c r="AN638" s="155">
        <v>63</v>
      </c>
      <c r="AO638" s="184">
        <f t="shared" ref="AO638" si="5767">+AP638-AP637</f>
        <v>0</v>
      </c>
      <c r="AP638" s="187">
        <v>0</v>
      </c>
      <c r="AQ638" s="186">
        <f t="shared" ref="AQ638" si="5768">+AR638-AR637</f>
        <v>9</v>
      </c>
      <c r="AR638" s="155">
        <v>16168</v>
      </c>
      <c r="AS638" s="184">
        <f t="shared" ref="AS638" si="5769">+AT638-AT637</f>
        <v>0</v>
      </c>
      <c r="AT638" s="155">
        <v>13742</v>
      </c>
      <c r="AU638" s="184">
        <f t="shared" ref="AU638" si="5770">+AV638-AV637</f>
        <v>0</v>
      </c>
      <c r="AV638" s="188">
        <v>841</v>
      </c>
      <c r="AW638" s="238">
        <f t="shared" si="3739"/>
        <v>477</v>
      </c>
      <c r="AX638" s="237">
        <f t="shared" ref="AX638" si="5771">+A638</f>
        <v>44462</v>
      </c>
      <c r="AY638" s="6">
        <v>0</v>
      </c>
      <c r="AZ638" s="238">
        <f t="shared" ref="AZ638" si="5772">+AZ634+AY638</f>
        <v>413</v>
      </c>
      <c r="BA638" s="238">
        <f t="shared" si="3892"/>
        <v>367</v>
      </c>
      <c r="BB638" s="130">
        <v>0</v>
      </c>
      <c r="BC638" s="27">
        <f t="shared" ref="BC638" si="5773">+BC634+BB638</f>
        <v>964</v>
      </c>
      <c r="BD638" s="238">
        <f t="shared" si="3894"/>
        <v>402</v>
      </c>
      <c r="BE638" s="229">
        <f t="shared" ref="BE638" si="5774">+Z638</f>
        <v>44462</v>
      </c>
      <c r="BF638" s="132">
        <f t="shared" ref="BF638" si="5775">+B638</f>
        <v>24</v>
      </c>
      <c r="BG638" s="132">
        <f t="shared" ref="BG638" si="5776">+BI638</f>
        <v>8907</v>
      </c>
      <c r="BH638" s="229">
        <f t="shared" ref="BH638" si="5777">+A638</f>
        <v>44462</v>
      </c>
      <c r="BI638" s="132">
        <f t="shared" ref="BI638" si="5778">+C638</f>
        <v>8907</v>
      </c>
      <c r="BJ638" s="1">
        <f t="shared" ref="BJ638" si="5779">+BE638</f>
        <v>44462</v>
      </c>
      <c r="BK638">
        <f t="shared" si="5047"/>
        <v>0</v>
      </c>
      <c r="BL638">
        <f t="shared" ref="BL638" si="5780">+M638</f>
        <v>11</v>
      </c>
      <c r="BM638">
        <f t="shared" si="4992"/>
        <v>11</v>
      </c>
      <c r="BN638" s="1">
        <f t="shared" si="4993"/>
        <v>44462</v>
      </c>
      <c r="BO638">
        <f t="shared" si="5588"/>
        <v>10989</v>
      </c>
      <c r="BP638">
        <f t="shared" si="5589"/>
        <v>6330</v>
      </c>
      <c r="BQ638" s="179">
        <f t="shared" si="4868"/>
        <v>44462</v>
      </c>
      <c r="BR638">
        <f t="shared" si="4869"/>
        <v>12169</v>
      </c>
      <c r="BS638">
        <f t="shared" si="4870"/>
        <v>11887</v>
      </c>
      <c r="BT638">
        <f t="shared" si="4871"/>
        <v>213</v>
      </c>
      <c r="BU638">
        <v>15</v>
      </c>
      <c r="BV638">
        <f t="shared" si="5697"/>
        <v>2</v>
      </c>
      <c r="BW638">
        <f t="shared" ref="BW638" si="5781">+BW634+BV638</f>
        <v>852</v>
      </c>
      <c r="BX638" s="179">
        <f t="shared" si="4873"/>
        <v>44462</v>
      </c>
      <c r="BY638">
        <f t="shared" si="4874"/>
        <v>63</v>
      </c>
      <c r="BZ638">
        <f t="shared" si="4875"/>
        <v>63</v>
      </c>
      <c r="CA638">
        <f t="shared" si="4876"/>
        <v>0</v>
      </c>
      <c r="CB638" s="179">
        <f t="shared" si="4877"/>
        <v>44462</v>
      </c>
      <c r="CC638">
        <f t="shared" si="4878"/>
        <v>16168</v>
      </c>
      <c r="CD638">
        <f t="shared" si="4879"/>
        <v>13742</v>
      </c>
      <c r="CE638">
        <f t="shared" si="4880"/>
        <v>841</v>
      </c>
      <c r="CF638" s="179">
        <f t="shared" si="4881"/>
        <v>44462</v>
      </c>
      <c r="CG638">
        <f t="shared" si="4882"/>
        <v>2</v>
      </c>
      <c r="CH638">
        <f t="shared" si="4883"/>
        <v>4</v>
      </c>
      <c r="CI638" s="179">
        <f t="shared" si="4884"/>
        <v>44462</v>
      </c>
      <c r="CJ638">
        <f t="shared" si="4885"/>
        <v>0</v>
      </c>
      <c r="CK638" s="1">
        <f t="shared" si="5752"/>
        <v>44462</v>
      </c>
      <c r="CL638" s="282">
        <f t="shared" si="5753"/>
        <v>2</v>
      </c>
      <c r="CM638" s="1">
        <f t="shared" si="5754"/>
        <v>44462</v>
      </c>
      <c r="CN638" s="283">
        <f t="shared" si="5755"/>
        <v>0</v>
      </c>
      <c r="CO638" s="179">
        <f t="shared" si="5104"/>
        <v>44462</v>
      </c>
      <c r="CP638">
        <f t="shared" si="5105"/>
        <v>9</v>
      </c>
      <c r="CQ638">
        <f t="shared" si="5106"/>
        <v>0</v>
      </c>
      <c r="CR638">
        <f t="shared" si="5107"/>
        <v>0</v>
      </c>
    </row>
    <row r="639" spans="1:96" ht="18" customHeight="1" x14ac:dyDescent="0.55000000000000004">
      <c r="A639" s="179">
        <v>44463</v>
      </c>
      <c r="B639" s="240">
        <v>28</v>
      </c>
      <c r="C639" s="154">
        <f t="shared" ref="C639" si="5782">+B639+C638</f>
        <v>8935</v>
      </c>
      <c r="D639" s="154">
        <f t="shared" ref="D639" si="5783">+C639-F639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84">+A639</f>
        <v>44463</v>
      </c>
      <c r="AA639" s="230">
        <f t="shared" ref="AA639" si="5785">+AF639+AL639+AR639</f>
        <v>28417</v>
      </c>
      <c r="AB639" s="230">
        <f t="shared" ref="AB639" si="5786">+AH639+AN639+AT639</f>
        <v>25693</v>
      </c>
      <c r="AC639" s="231">
        <f t="shared" ref="AC639" si="5787">+AJ639+AP639+AV639</f>
        <v>1054</v>
      </c>
      <c r="AD639" s="183">
        <f t="shared" ref="AD639" si="5788">+AF639-AF638</f>
        <v>7</v>
      </c>
      <c r="AE639" s="243">
        <f t="shared" ref="AE639" si="5789">+AE638+AD639</f>
        <v>10971</v>
      </c>
      <c r="AF639" s="155">
        <v>12176</v>
      </c>
      <c r="AG639" s="184">
        <f t="shared" ref="AG639" si="5790">+AH639-AH638</f>
        <v>1</v>
      </c>
      <c r="AH639" s="155">
        <v>11888</v>
      </c>
      <c r="AI639" s="184">
        <f t="shared" ref="AI639" si="5791">+AJ639-AJ638</f>
        <v>0</v>
      </c>
      <c r="AJ639" s="185">
        <v>213</v>
      </c>
      <c r="AK639" s="186">
        <f t="shared" ref="AK639" si="5792">+AL639-AL638</f>
        <v>2</v>
      </c>
      <c r="AL639" s="155">
        <v>65</v>
      </c>
      <c r="AM639" s="184">
        <f t="shared" ref="AM639" si="5793">+AN639-AN638</f>
        <v>0</v>
      </c>
      <c r="AN639" s="155">
        <v>63</v>
      </c>
      <c r="AO639" s="184">
        <f t="shared" ref="AO639" si="5794">+AP639-AP638</f>
        <v>0</v>
      </c>
      <c r="AP639" s="187">
        <v>0</v>
      </c>
      <c r="AQ639" s="186">
        <f t="shared" ref="AQ639" si="5795">+AR639-AR638</f>
        <v>8</v>
      </c>
      <c r="AR639" s="155">
        <v>16176</v>
      </c>
      <c r="AS639" s="184">
        <f t="shared" ref="AS639" si="5796">+AT639-AT638</f>
        <v>0</v>
      </c>
      <c r="AT639" s="155">
        <v>13742</v>
      </c>
      <c r="AU639" s="184">
        <f t="shared" ref="AU639" si="5797">+AV639-AV638</f>
        <v>0</v>
      </c>
      <c r="AV639" s="188">
        <v>841</v>
      </c>
      <c r="AW639" s="238">
        <f t="shared" si="3739"/>
        <v>478</v>
      </c>
      <c r="AX639" s="237">
        <f t="shared" ref="AX639" si="5798">+A639</f>
        <v>44463</v>
      </c>
      <c r="AY639" s="6">
        <v>0</v>
      </c>
      <c r="AZ639" s="238">
        <f t="shared" ref="AZ639" si="5799">+AZ635+AY639</f>
        <v>410</v>
      </c>
      <c r="BA639" s="238">
        <f t="shared" si="3892"/>
        <v>365</v>
      </c>
      <c r="BB639" s="130">
        <v>0</v>
      </c>
      <c r="BC639" s="27">
        <f t="shared" ref="BC639" si="5800">+BC635+BB639</f>
        <v>964</v>
      </c>
      <c r="BD639" s="238">
        <f t="shared" si="3894"/>
        <v>400</v>
      </c>
      <c r="BE639" s="229">
        <f t="shared" ref="BE639" si="5801">+Z639</f>
        <v>44463</v>
      </c>
      <c r="BF639" s="132">
        <f t="shared" ref="BF639" si="5802">+B639</f>
        <v>28</v>
      </c>
      <c r="BG639" s="132">
        <f t="shared" ref="BG639" si="5803">+BI639</f>
        <v>8935</v>
      </c>
      <c r="BH639" s="229">
        <f t="shared" ref="BH639" si="5804">+A639</f>
        <v>44463</v>
      </c>
      <c r="BI639" s="132">
        <f t="shared" ref="BI639" si="5805">+C639</f>
        <v>8935</v>
      </c>
      <c r="BJ639" s="1">
        <f t="shared" ref="BJ639" si="5806">+BE639</f>
        <v>44463</v>
      </c>
      <c r="BK639">
        <f t="shared" si="5047"/>
        <v>0</v>
      </c>
      <c r="BL639">
        <f t="shared" ref="BL639" si="5807">+M639</f>
        <v>14</v>
      </c>
      <c r="BM639">
        <f t="shared" si="4992"/>
        <v>14</v>
      </c>
      <c r="BN639" s="1">
        <f t="shared" si="4993"/>
        <v>44463</v>
      </c>
      <c r="BO639">
        <f t="shared" si="5588"/>
        <v>10904</v>
      </c>
      <c r="BP639">
        <f t="shared" si="5589"/>
        <v>6262</v>
      </c>
      <c r="BQ639" s="179">
        <f t="shared" si="4868"/>
        <v>44463</v>
      </c>
      <c r="BR639">
        <f t="shared" si="4869"/>
        <v>12176</v>
      </c>
      <c r="BS639">
        <f t="shared" si="4870"/>
        <v>11888</v>
      </c>
      <c r="BT639">
        <f t="shared" si="4871"/>
        <v>213</v>
      </c>
      <c r="BU639">
        <v>15</v>
      </c>
      <c r="BV639">
        <f t="shared" si="5697"/>
        <v>7</v>
      </c>
      <c r="BW639">
        <f t="shared" ref="BW639" si="5808">+BW635+BV639</f>
        <v>868</v>
      </c>
      <c r="BX639" s="179">
        <f t="shared" si="4873"/>
        <v>44463</v>
      </c>
      <c r="BY639">
        <f t="shared" si="4874"/>
        <v>65</v>
      </c>
      <c r="BZ639">
        <f t="shared" si="4875"/>
        <v>63</v>
      </c>
      <c r="CA639">
        <f t="shared" si="4876"/>
        <v>0</v>
      </c>
      <c r="CB639" s="179">
        <f t="shared" si="4877"/>
        <v>44463</v>
      </c>
      <c r="CC639">
        <f t="shared" si="4878"/>
        <v>16176</v>
      </c>
      <c r="CD639">
        <f t="shared" si="4879"/>
        <v>13742</v>
      </c>
      <c r="CE639">
        <f t="shared" si="4880"/>
        <v>841</v>
      </c>
      <c r="CF639" s="179">
        <f t="shared" si="4881"/>
        <v>44463</v>
      </c>
      <c r="CG639">
        <f t="shared" si="4882"/>
        <v>7</v>
      </c>
      <c r="CH639">
        <f t="shared" si="4883"/>
        <v>1</v>
      </c>
      <c r="CI639" s="179">
        <f t="shared" si="4884"/>
        <v>44463</v>
      </c>
      <c r="CJ639">
        <f t="shared" si="4885"/>
        <v>0</v>
      </c>
      <c r="CK639" s="1">
        <f t="shared" si="5752"/>
        <v>44463</v>
      </c>
      <c r="CL639" s="282">
        <f t="shared" si="5753"/>
        <v>7</v>
      </c>
      <c r="CM639" s="1">
        <f t="shared" si="5754"/>
        <v>44463</v>
      </c>
      <c r="CN639" s="283">
        <f t="shared" si="5755"/>
        <v>0</v>
      </c>
      <c r="CO639" s="179">
        <f t="shared" si="5104"/>
        <v>44463</v>
      </c>
      <c r="CP639">
        <f t="shared" si="5105"/>
        <v>8</v>
      </c>
      <c r="CQ639">
        <f t="shared" si="5106"/>
        <v>0</v>
      </c>
      <c r="CR639">
        <f t="shared" si="5107"/>
        <v>0</v>
      </c>
    </row>
    <row r="640" spans="1:96" ht="18" customHeight="1" x14ac:dyDescent="0.55000000000000004">
      <c r="A640" s="179">
        <v>44464</v>
      </c>
      <c r="B640" s="240">
        <v>20</v>
      </c>
      <c r="C640" s="154">
        <f t="shared" ref="C640" si="5809">+B640+C639</f>
        <v>8955</v>
      </c>
      <c r="D640" s="154">
        <f t="shared" ref="D640" si="5810">+C640-F640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811">+A640</f>
        <v>44464</v>
      </c>
      <c r="AA640" s="230">
        <f t="shared" ref="AA640" si="5812">+AF640+AL640+AR640</f>
        <v>28432</v>
      </c>
      <c r="AB640" s="230">
        <f t="shared" ref="AB640" si="5813">+AH640+AN640+AT640</f>
        <v>25696</v>
      </c>
      <c r="AC640" s="231">
        <f t="shared" ref="AC640" si="5814">+AJ640+AP640+AV640</f>
        <v>1054</v>
      </c>
      <c r="AD640" s="183">
        <f t="shared" ref="AD640" si="5815">+AF640-AF639</f>
        <v>9</v>
      </c>
      <c r="AE640" s="243">
        <f t="shared" ref="AE640" si="5816">+AE639+AD640</f>
        <v>10980</v>
      </c>
      <c r="AF640" s="155">
        <v>12185</v>
      </c>
      <c r="AG640" s="184">
        <f t="shared" ref="AG640" si="5817">+AH640-AH639</f>
        <v>3</v>
      </c>
      <c r="AH640" s="155">
        <v>11891</v>
      </c>
      <c r="AI640" s="184">
        <f t="shared" ref="AI640" si="5818">+AJ640-AJ639</f>
        <v>0</v>
      </c>
      <c r="AJ640" s="185">
        <v>213</v>
      </c>
      <c r="AK640" s="186">
        <f t="shared" ref="AK640" si="5819">+AL640-AL639</f>
        <v>1</v>
      </c>
      <c r="AL640" s="155">
        <v>66</v>
      </c>
      <c r="AM640" s="184">
        <f t="shared" ref="AM640" si="5820">+AN640-AN639</f>
        <v>0</v>
      </c>
      <c r="AN640" s="155">
        <v>63</v>
      </c>
      <c r="AO640" s="184">
        <f t="shared" ref="AO640" si="5821">+AP640-AP639</f>
        <v>0</v>
      </c>
      <c r="AP640" s="187">
        <v>0</v>
      </c>
      <c r="AQ640" s="186">
        <f t="shared" ref="AQ640" si="5822">+AR640-AR639</f>
        <v>5</v>
      </c>
      <c r="AR640" s="155">
        <v>16181</v>
      </c>
      <c r="AS640" s="184">
        <f t="shared" ref="AS640" si="5823">+AT640-AT639</f>
        <v>0</v>
      </c>
      <c r="AT640" s="155">
        <v>13742</v>
      </c>
      <c r="AU640" s="184">
        <f t="shared" ref="AU640" si="5824">+AV640-AV639</f>
        <v>0</v>
      </c>
      <c r="AV640" s="188">
        <v>841</v>
      </c>
      <c r="AW640" s="238">
        <f t="shared" si="3739"/>
        <v>479</v>
      </c>
      <c r="AX640" s="237">
        <f t="shared" ref="AX640" si="5825">+A640</f>
        <v>44464</v>
      </c>
      <c r="AY640" s="6">
        <v>0</v>
      </c>
      <c r="AZ640" s="238">
        <f t="shared" ref="AZ640" si="5826">+AZ636+AY640</f>
        <v>413</v>
      </c>
      <c r="BA640" s="238">
        <f t="shared" si="3892"/>
        <v>366</v>
      </c>
      <c r="BB640" s="130">
        <v>0</v>
      </c>
      <c r="BC640" s="27">
        <f t="shared" ref="BC640" si="5827">+BC636+BB640</f>
        <v>964</v>
      </c>
      <c r="BD640" s="238">
        <f t="shared" si="3894"/>
        <v>401</v>
      </c>
      <c r="BE640" s="229">
        <f t="shared" ref="BE640" si="5828">+Z640</f>
        <v>44464</v>
      </c>
      <c r="BF640" s="132">
        <f t="shared" ref="BF640" si="5829">+B640</f>
        <v>20</v>
      </c>
      <c r="BG640" s="132">
        <f t="shared" ref="BG640" si="5830">+BI640</f>
        <v>8955</v>
      </c>
      <c r="BH640" s="229">
        <f t="shared" ref="BH640" si="5831">+A640</f>
        <v>44464</v>
      </c>
      <c r="BI640" s="132">
        <f t="shared" ref="BI640" si="5832">+C640</f>
        <v>8955</v>
      </c>
      <c r="BJ640" s="1">
        <f t="shared" ref="BJ640" si="5833">+BE640</f>
        <v>44464</v>
      </c>
      <c r="BK640">
        <f t="shared" si="5047"/>
        <v>2</v>
      </c>
      <c r="BL640">
        <f t="shared" ref="BL640" si="5834">+M640</f>
        <v>12</v>
      </c>
      <c r="BM640">
        <f t="shared" si="4992"/>
        <v>14</v>
      </c>
      <c r="BN640" s="1">
        <f t="shared" si="4993"/>
        <v>44464</v>
      </c>
      <c r="BO640">
        <f t="shared" si="5588"/>
        <v>10966</v>
      </c>
      <c r="BP640">
        <f t="shared" si="5589"/>
        <v>6322</v>
      </c>
      <c r="BQ640" s="179">
        <f t="shared" si="4868"/>
        <v>44464</v>
      </c>
      <c r="BR640">
        <f t="shared" si="4869"/>
        <v>12185</v>
      </c>
      <c r="BS640">
        <f t="shared" si="4870"/>
        <v>11891</v>
      </c>
      <c r="BT640">
        <f t="shared" si="4871"/>
        <v>213</v>
      </c>
      <c r="BU640">
        <v>15</v>
      </c>
      <c r="BV640">
        <f t="shared" si="5697"/>
        <v>9</v>
      </c>
      <c r="BW640">
        <f t="shared" ref="BW640" si="5835">+BW636+BV640</f>
        <v>856</v>
      </c>
      <c r="BX640" s="179">
        <f t="shared" si="4873"/>
        <v>44464</v>
      </c>
      <c r="BY640">
        <f t="shared" si="4874"/>
        <v>66</v>
      </c>
      <c r="BZ640">
        <f t="shared" si="4875"/>
        <v>63</v>
      </c>
      <c r="CA640">
        <f t="shared" si="4876"/>
        <v>0</v>
      </c>
      <c r="CB640" s="179">
        <f t="shared" si="4877"/>
        <v>44464</v>
      </c>
      <c r="CC640">
        <f t="shared" si="4878"/>
        <v>16181</v>
      </c>
      <c r="CD640">
        <f t="shared" si="4879"/>
        <v>13742</v>
      </c>
      <c r="CE640">
        <f t="shared" si="4880"/>
        <v>841</v>
      </c>
      <c r="CF640" s="179">
        <f t="shared" si="4881"/>
        <v>44464</v>
      </c>
      <c r="CG640">
        <f t="shared" si="4882"/>
        <v>9</v>
      </c>
      <c r="CH640">
        <f t="shared" si="4883"/>
        <v>3</v>
      </c>
      <c r="CI640" s="179">
        <f t="shared" si="4884"/>
        <v>44464</v>
      </c>
      <c r="CJ640">
        <f t="shared" si="4885"/>
        <v>0</v>
      </c>
      <c r="CK640" s="1">
        <f t="shared" si="5752"/>
        <v>44464</v>
      </c>
      <c r="CL640" s="282">
        <f t="shared" si="5753"/>
        <v>9</v>
      </c>
      <c r="CM640" s="1">
        <f t="shared" si="5754"/>
        <v>44464</v>
      </c>
      <c r="CN640" s="283">
        <f t="shared" si="5755"/>
        <v>0</v>
      </c>
      <c r="CO640" s="179">
        <f t="shared" si="5104"/>
        <v>44464</v>
      </c>
      <c r="CP640">
        <f t="shared" si="5105"/>
        <v>5</v>
      </c>
      <c r="CQ640">
        <f t="shared" si="5106"/>
        <v>0</v>
      </c>
      <c r="CR640">
        <f t="shared" si="5107"/>
        <v>0</v>
      </c>
    </row>
    <row r="641" spans="1:96" ht="18" customHeight="1" x14ac:dyDescent="0.55000000000000004">
      <c r="A641" s="179">
        <v>44465</v>
      </c>
      <c r="B641" s="240">
        <v>22</v>
      </c>
      <c r="C641" s="154">
        <f t="shared" ref="C641" si="5836">+B641+C640</f>
        <v>8977</v>
      </c>
      <c r="D641" s="154">
        <f t="shared" ref="D641" si="5837">+C641-F641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838">+A641</f>
        <v>44465</v>
      </c>
      <c r="AA641" s="230">
        <f t="shared" ref="AA641" si="5839">+AF641+AL641+AR641</f>
        <v>28448</v>
      </c>
      <c r="AB641" s="230">
        <f t="shared" ref="AB641" si="5840">+AH641+AN641+AT641</f>
        <v>25697</v>
      </c>
      <c r="AC641" s="231">
        <f t="shared" ref="AC641" si="5841">+AJ641+AP641+AV641</f>
        <v>1054</v>
      </c>
      <c r="AD641" s="183">
        <f t="shared" ref="AD641" si="5842">+AF641-AF640</f>
        <v>8</v>
      </c>
      <c r="AE641" s="243">
        <f t="shared" ref="AE641" si="5843">+AE640+AD641</f>
        <v>10988</v>
      </c>
      <c r="AF641" s="155">
        <v>12193</v>
      </c>
      <c r="AG641" s="184">
        <f t="shared" ref="AG641:AG642" si="5844">+AH641-AH640</f>
        <v>1</v>
      </c>
      <c r="AH641" s="155">
        <v>11892</v>
      </c>
      <c r="AI641" s="184">
        <f t="shared" ref="AI641" si="5845">+AJ641-AJ640</f>
        <v>0</v>
      </c>
      <c r="AJ641" s="185">
        <v>213</v>
      </c>
      <c r="AK641" s="186">
        <f t="shared" ref="AK641" si="5846">+AL641-AL640</f>
        <v>0</v>
      </c>
      <c r="AL641" s="155">
        <v>66</v>
      </c>
      <c r="AM641" s="184">
        <f t="shared" ref="AM641" si="5847">+AN641-AN640</f>
        <v>0</v>
      </c>
      <c r="AN641" s="155">
        <v>63</v>
      </c>
      <c r="AO641" s="184">
        <f t="shared" ref="AO641" si="5848">+AP641-AP640</f>
        <v>0</v>
      </c>
      <c r="AP641" s="187">
        <v>0</v>
      </c>
      <c r="AQ641" s="186">
        <f t="shared" ref="AQ641" si="5849">+AR641-AR640</f>
        <v>8</v>
      </c>
      <c r="AR641" s="155">
        <v>16189</v>
      </c>
      <c r="AS641" s="184">
        <f t="shared" ref="AS641" si="5850">+AT641-AT640</f>
        <v>0</v>
      </c>
      <c r="AT641" s="155">
        <v>13742</v>
      </c>
      <c r="AU641" s="184">
        <f t="shared" ref="AU641" si="5851">+AV641-AV640</f>
        <v>0</v>
      </c>
      <c r="AV641" s="188">
        <v>841</v>
      </c>
      <c r="AW641" s="238">
        <f t="shared" si="3739"/>
        <v>480</v>
      </c>
      <c r="AX641" s="237">
        <f t="shared" ref="AX641" si="5852">+A641</f>
        <v>44465</v>
      </c>
      <c r="AY641" s="6">
        <v>0</v>
      </c>
      <c r="AZ641" s="238">
        <f t="shared" ref="AZ641" si="5853">+AZ637+AY641</f>
        <v>413</v>
      </c>
      <c r="BA641" s="238">
        <f t="shared" si="3892"/>
        <v>367</v>
      </c>
      <c r="BB641" s="130">
        <v>0</v>
      </c>
      <c r="BC641" s="27">
        <f t="shared" ref="BC641" si="5854">+BC637+BB641</f>
        <v>964</v>
      </c>
      <c r="BD641" s="238">
        <f t="shared" si="3894"/>
        <v>402</v>
      </c>
      <c r="BE641" s="229">
        <f t="shared" ref="BE641" si="5855">+Z641</f>
        <v>44465</v>
      </c>
      <c r="BF641" s="132">
        <f t="shared" ref="BF641" si="5856">+B641</f>
        <v>22</v>
      </c>
      <c r="BG641" s="132">
        <f t="shared" ref="BG641" si="5857">+BI641</f>
        <v>8977</v>
      </c>
      <c r="BH641" s="229">
        <f t="shared" ref="BH641" si="5858">+A641</f>
        <v>44465</v>
      </c>
      <c r="BI641" s="132">
        <f t="shared" ref="BI641" si="5859">+C641</f>
        <v>8977</v>
      </c>
      <c r="BJ641" s="1">
        <f t="shared" ref="BJ641" si="5860">+BE641</f>
        <v>44465</v>
      </c>
      <c r="BK641">
        <f t="shared" si="5047"/>
        <v>3</v>
      </c>
      <c r="BL641">
        <f t="shared" ref="BL641" si="5861">+M641</f>
        <v>17</v>
      </c>
      <c r="BM641">
        <f t="shared" si="4992"/>
        <v>20</v>
      </c>
      <c r="BN641" s="1">
        <f t="shared" si="4993"/>
        <v>44465</v>
      </c>
      <c r="BO641">
        <f t="shared" si="5588"/>
        <v>11008</v>
      </c>
      <c r="BP641">
        <f t="shared" si="5589"/>
        <v>6343</v>
      </c>
      <c r="BQ641" s="179">
        <f t="shared" si="4868"/>
        <v>44465</v>
      </c>
      <c r="BR641">
        <f t="shared" si="4869"/>
        <v>12193</v>
      </c>
      <c r="BS641">
        <f t="shared" si="4870"/>
        <v>11892</v>
      </c>
      <c r="BT641">
        <f t="shared" si="4871"/>
        <v>213</v>
      </c>
      <c r="BU641">
        <v>15</v>
      </c>
      <c r="BV641">
        <f t="shared" si="5697"/>
        <v>8</v>
      </c>
      <c r="BW641">
        <f t="shared" ref="BW641" si="5862">+BW637+BV641</f>
        <v>869</v>
      </c>
      <c r="BX641" s="179">
        <f t="shared" si="4873"/>
        <v>44465</v>
      </c>
      <c r="BY641">
        <f t="shared" si="4874"/>
        <v>66</v>
      </c>
      <c r="BZ641">
        <f t="shared" si="4875"/>
        <v>63</v>
      </c>
      <c r="CA641">
        <f t="shared" si="4876"/>
        <v>0</v>
      </c>
      <c r="CB641" s="179">
        <f t="shared" si="4877"/>
        <v>44465</v>
      </c>
      <c r="CC641">
        <f t="shared" si="4878"/>
        <v>16189</v>
      </c>
      <c r="CD641">
        <f t="shared" si="4879"/>
        <v>13742</v>
      </c>
      <c r="CE641">
        <f t="shared" si="4880"/>
        <v>841</v>
      </c>
      <c r="CF641" s="179">
        <f t="shared" si="4881"/>
        <v>44465</v>
      </c>
      <c r="CG641">
        <f t="shared" si="4882"/>
        <v>8</v>
      </c>
      <c r="CH641">
        <f t="shared" si="4883"/>
        <v>1</v>
      </c>
      <c r="CI641" s="179">
        <f t="shared" si="4884"/>
        <v>44465</v>
      </c>
      <c r="CJ641">
        <f t="shared" si="4885"/>
        <v>0</v>
      </c>
      <c r="CK641" s="1">
        <f t="shared" si="5752"/>
        <v>44465</v>
      </c>
      <c r="CL641" s="282">
        <f t="shared" si="5753"/>
        <v>8</v>
      </c>
      <c r="CM641" s="1">
        <f t="shared" si="5754"/>
        <v>44465</v>
      </c>
      <c r="CN641" s="283">
        <f t="shared" si="5755"/>
        <v>0</v>
      </c>
      <c r="CO641" s="179">
        <f t="shared" si="5104"/>
        <v>44465</v>
      </c>
      <c r="CP641">
        <f t="shared" si="5105"/>
        <v>8</v>
      </c>
      <c r="CQ641">
        <f t="shared" si="5106"/>
        <v>0</v>
      </c>
      <c r="CR641">
        <f t="shared" si="5107"/>
        <v>0</v>
      </c>
    </row>
    <row r="642" spans="1:96" ht="18" customHeight="1" x14ac:dyDescent="0.55000000000000004">
      <c r="A642" s="179">
        <v>44466</v>
      </c>
      <c r="B642" s="240">
        <v>18</v>
      </c>
      <c r="C642" s="154">
        <f t="shared" ref="C642" si="5863">+B642+C641</f>
        <v>8995</v>
      </c>
      <c r="D642" s="154">
        <f t="shared" ref="D642" si="5864">+C642-F642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865">+A642</f>
        <v>44466</v>
      </c>
      <c r="AA642" s="230">
        <f t="shared" ref="AA642" si="5866">+AF642+AL642+AR642</f>
        <v>28461</v>
      </c>
      <c r="AB642" s="230">
        <f t="shared" ref="AB642" si="5867">+AH642+AN642+AT642</f>
        <v>25702</v>
      </c>
      <c r="AC642" s="231">
        <f t="shared" ref="AC642" si="5868">+AJ642+AP642+AV642</f>
        <v>1055</v>
      </c>
      <c r="AD642" s="183">
        <f t="shared" ref="AD642" si="5869">+AF642-AF641</f>
        <v>3</v>
      </c>
      <c r="AE642" s="243">
        <f t="shared" ref="AE642" si="5870">+AE641+AD642</f>
        <v>10991</v>
      </c>
      <c r="AF642" s="155">
        <v>12196</v>
      </c>
      <c r="AG642" s="184">
        <f t="shared" si="5844"/>
        <v>5</v>
      </c>
      <c r="AH642" s="155">
        <v>11897</v>
      </c>
      <c r="AI642" s="184">
        <f t="shared" ref="AI642" si="5871">+AJ642-AJ641</f>
        <v>0</v>
      </c>
      <c r="AJ642" s="185">
        <v>213</v>
      </c>
      <c r="AK642" s="186">
        <f t="shared" ref="AK642" si="5872">+AL642-AL641</f>
        <v>1</v>
      </c>
      <c r="AL642" s="155">
        <v>67</v>
      </c>
      <c r="AM642" s="184">
        <f t="shared" ref="AM642" si="5873">+AN642-AN641</f>
        <v>0</v>
      </c>
      <c r="AN642" s="155">
        <v>63</v>
      </c>
      <c r="AO642" s="184">
        <f t="shared" ref="AO642" si="5874">+AP642-AP641</f>
        <v>0</v>
      </c>
      <c r="AP642" s="187">
        <v>0</v>
      </c>
      <c r="AQ642" s="186">
        <f t="shared" ref="AQ642" si="5875">+AR642-AR641</f>
        <v>9</v>
      </c>
      <c r="AR642" s="155">
        <v>16198</v>
      </c>
      <c r="AS642" s="184">
        <f t="shared" ref="AS642" si="5876">+AT642-AT641</f>
        <v>0</v>
      </c>
      <c r="AT642" s="155">
        <v>13742</v>
      </c>
      <c r="AU642" s="184">
        <f t="shared" ref="AU642" si="5877">+AV642-AV641</f>
        <v>1</v>
      </c>
      <c r="AV642" s="188">
        <v>842</v>
      </c>
      <c r="AW642" s="238">
        <f t="shared" si="3739"/>
        <v>481</v>
      </c>
      <c r="AX642" s="237">
        <f t="shared" ref="AX642" si="5878">+A642</f>
        <v>44466</v>
      </c>
      <c r="AY642" s="6">
        <v>0</v>
      </c>
      <c r="AZ642" s="238">
        <f t="shared" ref="AZ642" si="5879">+AZ638+AY642</f>
        <v>413</v>
      </c>
      <c r="BA642" s="238">
        <f t="shared" si="3892"/>
        <v>368</v>
      </c>
      <c r="BB642" s="130">
        <v>0</v>
      </c>
      <c r="BC642" s="27">
        <f t="shared" ref="BC642" si="5880">+BC638+BB642</f>
        <v>964</v>
      </c>
      <c r="BD642" s="238">
        <f t="shared" si="3894"/>
        <v>403</v>
      </c>
      <c r="BE642" s="229">
        <f t="shared" ref="BE642" si="5881">+Z642</f>
        <v>44466</v>
      </c>
      <c r="BF642" s="132">
        <f t="shared" ref="BF642" si="5882">+B642</f>
        <v>18</v>
      </c>
      <c r="BG642" s="132">
        <f t="shared" ref="BG642" si="5883">+BI642</f>
        <v>8995</v>
      </c>
      <c r="BH642" s="229">
        <f t="shared" ref="BH642" si="5884">+A642</f>
        <v>44466</v>
      </c>
      <c r="BI642" s="132">
        <f t="shared" ref="BI642" si="5885">+C642</f>
        <v>8995</v>
      </c>
      <c r="BJ642" s="1">
        <f t="shared" ref="BJ642" si="5886">+BE642</f>
        <v>44466</v>
      </c>
      <c r="BK642">
        <f t="shared" si="5047"/>
        <v>0</v>
      </c>
      <c r="BL642">
        <f t="shared" ref="BL642" si="5887">+M642</f>
        <v>7</v>
      </c>
      <c r="BM642">
        <f t="shared" si="4992"/>
        <v>7</v>
      </c>
      <c r="BN642" s="1">
        <f t="shared" si="4993"/>
        <v>44466</v>
      </c>
      <c r="BO642">
        <f t="shared" si="5588"/>
        <v>10996</v>
      </c>
      <c r="BP642">
        <f t="shared" si="5589"/>
        <v>6337</v>
      </c>
      <c r="BQ642" s="179">
        <f t="shared" si="4868"/>
        <v>44466</v>
      </c>
      <c r="BR642">
        <f t="shared" si="4869"/>
        <v>12196</v>
      </c>
      <c r="BS642">
        <f t="shared" si="4870"/>
        <v>11897</v>
      </c>
      <c r="BT642">
        <f t="shared" si="4871"/>
        <v>213</v>
      </c>
      <c r="BU642">
        <v>15</v>
      </c>
      <c r="BV642">
        <f t="shared" si="5697"/>
        <v>3</v>
      </c>
      <c r="BW642">
        <f t="shared" ref="BW642" si="5888">+BW638+BV642</f>
        <v>855</v>
      </c>
      <c r="BX642" s="179">
        <f t="shared" si="4873"/>
        <v>44466</v>
      </c>
      <c r="BY642">
        <f t="shared" si="4874"/>
        <v>67</v>
      </c>
      <c r="BZ642">
        <f t="shared" si="4875"/>
        <v>63</v>
      </c>
      <c r="CA642">
        <f t="shared" si="4876"/>
        <v>0</v>
      </c>
      <c r="CB642" s="179">
        <f t="shared" si="4877"/>
        <v>44466</v>
      </c>
      <c r="CC642">
        <f t="shared" si="4878"/>
        <v>16198</v>
      </c>
      <c r="CD642">
        <f t="shared" si="4879"/>
        <v>13742</v>
      </c>
      <c r="CE642">
        <f t="shared" si="4880"/>
        <v>842</v>
      </c>
      <c r="CF642" s="179">
        <f t="shared" si="4881"/>
        <v>44466</v>
      </c>
      <c r="CG642">
        <f t="shared" si="4882"/>
        <v>3</v>
      </c>
      <c r="CH642">
        <f t="shared" si="4883"/>
        <v>5</v>
      </c>
      <c r="CI642" s="179">
        <f t="shared" si="4884"/>
        <v>44466</v>
      </c>
      <c r="CJ642">
        <f t="shared" si="4885"/>
        <v>0</v>
      </c>
      <c r="CK642" s="1">
        <f t="shared" si="5752"/>
        <v>44466</v>
      </c>
      <c r="CL642" s="282">
        <f t="shared" si="5753"/>
        <v>3</v>
      </c>
      <c r="CM642" s="1">
        <f t="shared" si="5754"/>
        <v>44466</v>
      </c>
      <c r="CN642" s="283">
        <f t="shared" si="5755"/>
        <v>0</v>
      </c>
      <c r="CO642" s="179">
        <f t="shared" si="5104"/>
        <v>44466</v>
      </c>
      <c r="CP642">
        <f t="shared" si="5105"/>
        <v>9</v>
      </c>
      <c r="CQ642">
        <f t="shared" si="5106"/>
        <v>1</v>
      </c>
      <c r="CR642">
        <f t="shared" si="5107"/>
        <v>0</v>
      </c>
    </row>
    <row r="643" spans="1:96" ht="18" customHeight="1" x14ac:dyDescent="0.55000000000000004">
      <c r="A643" s="179">
        <v>44467</v>
      </c>
      <c r="B643" s="240">
        <v>14</v>
      </c>
      <c r="C643" s="154">
        <f t="shared" ref="C643" si="5889">+B643+C642</f>
        <v>9009</v>
      </c>
      <c r="D643" s="154">
        <f t="shared" ref="D643" si="589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91">+A643</f>
        <v>44467</v>
      </c>
      <c r="AA643" s="230">
        <f t="shared" ref="AA643" si="5892">+AF643+AL643+AR643</f>
        <v>28485</v>
      </c>
      <c r="AB643" s="230">
        <f t="shared" ref="AB643" si="5893">+AH643+AN643+AT643</f>
        <v>25706</v>
      </c>
      <c r="AC643" s="231">
        <f t="shared" ref="AC643" si="5894">+AJ643+AP643+AV643</f>
        <v>1055</v>
      </c>
      <c r="AD643" s="183">
        <f t="shared" ref="AD643" si="5895">+AF643-AF642</f>
        <v>13</v>
      </c>
      <c r="AE643" s="243">
        <f t="shared" ref="AE643" si="5896">+AE642+AD643</f>
        <v>11004</v>
      </c>
      <c r="AF643" s="155">
        <v>12209</v>
      </c>
      <c r="AG643" s="184">
        <f t="shared" ref="AG643" si="5897">+AH643-AH642</f>
        <v>4</v>
      </c>
      <c r="AH643" s="155">
        <v>11901</v>
      </c>
      <c r="AI643" s="184">
        <f t="shared" ref="AI643" si="5898">+AJ643-AJ642</f>
        <v>0</v>
      </c>
      <c r="AJ643" s="185">
        <v>213</v>
      </c>
      <c r="AK643" s="186">
        <f t="shared" ref="AK643" si="5899">+AL643-AL642</f>
        <v>4</v>
      </c>
      <c r="AL643" s="155">
        <v>71</v>
      </c>
      <c r="AM643" s="184">
        <f t="shared" ref="AM643" si="5900">+AN643-AN642</f>
        <v>0</v>
      </c>
      <c r="AN643" s="155">
        <v>63</v>
      </c>
      <c r="AO643" s="184">
        <f t="shared" ref="AO643" si="5901">+AP643-AP642</f>
        <v>0</v>
      </c>
      <c r="AP643" s="187">
        <v>0</v>
      </c>
      <c r="AQ643" s="186">
        <f t="shared" ref="AQ643" si="5902">+AR643-AR642</f>
        <v>7</v>
      </c>
      <c r="AR643" s="155">
        <v>16205</v>
      </c>
      <c r="AS643" s="184">
        <f t="shared" ref="AS643" si="5903">+AT643-AT642</f>
        <v>0</v>
      </c>
      <c r="AT643" s="155">
        <v>13742</v>
      </c>
      <c r="AU643" s="184">
        <f t="shared" ref="AU643" si="5904">+AV643-AV642</f>
        <v>0</v>
      </c>
      <c r="AV643" s="188">
        <v>842</v>
      </c>
      <c r="AW643" s="238">
        <f t="shared" si="3739"/>
        <v>482</v>
      </c>
      <c r="AX643" s="237">
        <f t="shared" ref="AX643" si="5905">+A643</f>
        <v>44467</v>
      </c>
      <c r="AY643" s="6">
        <v>0</v>
      </c>
      <c r="AZ643" s="238">
        <f t="shared" ref="AZ643" si="5906">+AZ639+AY643</f>
        <v>410</v>
      </c>
      <c r="BA643" s="238">
        <f t="shared" si="3892"/>
        <v>366</v>
      </c>
      <c r="BB643" s="130">
        <v>0</v>
      </c>
      <c r="BC643" s="27">
        <f t="shared" ref="BC643" si="5907">+BC639+BB643</f>
        <v>964</v>
      </c>
      <c r="BD643" s="238">
        <f t="shared" si="3894"/>
        <v>401</v>
      </c>
      <c r="BE643" s="229">
        <f t="shared" ref="BE643" si="5908">+Z643</f>
        <v>44467</v>
      </c>
      <c r="BF643" s="132">
        <f t="shared" ref="BF643" si="5909">+B643</f>
        <v>14</v>
      </c>
      <c r="BG643" s="132">
        <f t="shared" ref="BG643" si="5910">+BI643</f>
        <v>9009</v>
      </c>
      <c r="BH643" s="229">
        <f t="shared" ref="BH643" si="5911">+A643</f>
        <v>44467</v>
      </c>
      <c r="BI643" s="132">
        <f t="shared" ref="BI643" si="5912">+C643</f>
        <v>9009</v>
      </c>
      <c r="BJ643" s="1">
        <f t="shared" ref="BJ643" si="5913">+BE643</f>
        <v>44467</v>
      </c>
      <c r="BK643">
        <f t="shared" si="5047"/>
        <v>2</v>
      </c>
      <c r="BL643">
        <f t="shared" ref="BL643" si="5914">+M643</f>
        <v>17</v>
      </c>
      <c r="BM643">
        <f t="shared" si="4992"/>
        <v>19</v>
      </c>
      <c r="BN643" s="1">
        <f t="shared" si="4993"/>
        <v>44467</v>
      </c>
      <c r="BO643">
        <f t="shared" si="5588"/>
        <v>10923</v>
      </c>
      <c r="BP643">
        <f t="shared" si="5589"/>
        <v>6279</v>
      </c>
      <c r="BQ643" s="179">
        <f t="shared" si="4868"/>
        <v>44467</v>
      </c>
      <c r="BR643">
        <f t="shared" si="4869"/>
        <v>12209</v>
      </c>
      <c r="BS643">
        <f t="shared" si="4870"/>
        <v>11901</v>
      </c>
      <c r="BT643">
        <f t="shared" si="4871"/>
        <v>213</v>
      </c>
      <c r="BU643">
        <v>15</v>
      </c>
      <c r="BV643">
        <f t="shared" si="5697"/>
        <v>13</v>
      </c>
      <c r="BW643">
        <f t="shared" ref="BW643" si="5915">+BW639+BV643</f>
        <v>881</v>
      </c>
      <c r="BX643" s="179">
        <f t="shared" si="4873"/>
        <v>44467</v>
      </c>
      <c r="BY643">
        <f t="shared" si="4874"/>
        <v>71</v>
      </c>
      <c r="BZ643">
        <f t="shared" si="4875"/>
        <v>63</v>
      </c>
      <c r="CA643">
        <f t="shared" si="4876"/>
        <v>0</v>
      </c>
      <c r="CB643" s="179">
        <f t="shared" si="4877"/>
        <v>44467</v>
      </c>
      <c r="CC643">
        <f t="shared" si="4878"/>
        <v>16205</v>
      </c>
      <c r="CD643">
        <f t="shared" si="4879"/>
        <v>13742</v>
      </c>
      <c r="CE643">
        <f t="shared" si="4880"/>
        <v>842</v>
      </c>
      <c r="CF643" s="179">
        <f t="shared" si="4881"/>
        <v>44467</v>
      </c>
      <c r="CG643">
        <f t="shared" si="4882"/>
        <v>13</v>
      </c>
      <c r="CH643">
        <f t="shared" si="4883"/>
        <v>4</v>
      </c>
      <c r="CI643" s="179">
        <f t="shared" si="4884"/>
        <v>44467</v>
      </c>
      <c r="CJ643">
        <f t="shared" si="4885"/>
        <v>0</v>
      </c>
      <c r="CK643" s="1">
        <f t="shared" si="5752"/>
        <v>44467</v>
      </c>
      <c r="CL643" s="282">
        <f t="shared" si="5753"/>
        <v>13</v>
      </c>
      <c r="CM643" s="1">
        <f t="shared" si="5754"/>
        <v>44467</v>
      </c>
      <c r="CN643" s="283">
        <f t="shared" si="5755"/>
        <v>0</v>
      </c>
      <c r="CO643" s="179">
        <f t="shared" si="5104"/>
        <v>44467</v>
      </c>
      <c r="CP643">
        <f t="shared" si="5105"/>
        <v>7</v>
      </c>
      <c r="CQ643">
        <f t="shared" si="5106"/>
        <v>0</v>
      </c>
      <c r="CR643">
        <f t="shared" si="5107"/>
        <v>0</v>
      </c>
    </row>
    <row r="644" spans="1:96" ht="18" customHeight="1" x14ac:dyDescent="0.55000000000000004">
      <c r="A644" s="179">
        <v>44468</v>
      </c>
      <c r="B644" s="240">
        <v>16</v>
      </c>
      <c r="C644" s="154">
        <f t="shared" ref="C644" si="5916">+B644+C643</f>
        <v>9025</v>
      </c>
      <c r="D644" s="154">
        <f t="shared" ref="D644" si="591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918">+A644</f>
        <v>44468</v>
      </c>
      <c r="AA644" s="230">
        <f t="shared" ref="AA644" si="5919">+AF644+AL644+AR644</f>
        <v>28501</v>
      </c>
      <c r="AB644" s="230">
        <f t="shared" ref="AB644" si="5920">+AH644+AN644+AT644</f>
        <v>25710</v>
      </c>
      <c r="AC644" s="231">
        <f t="shared" ref="AC644" si="5921">+AJ644+AP644+AV644</f>
        <v>1055</v>
      </c>
      <c r="AD644" s="183">
        <f t="shared" ref="AD644" si="5922">+AF644-AF643</f>
        <v>5</v>
      </c>
      <c r="AE644" s="243">
        <f t="shared" ref="AE644" si="5923">+AE643+AD644</f>
        <v>11009</v>
      </c>
      <c r="AF644" s="155">
        <v>12214</v>
      </c>
      <c r="AG644" s="184">
        <f t="shared" ref="AG644" si="5924">+AH644-AH643</f>
        <v>4</v>
      </c>
      <c r="AH644" s="155">
        <v>11905</v>
      </c>
      <c r="AI644" s="184">
        <f t="shared" ref="AI644" si="5925">+AJ644-AJ643</f>
        <v>0</v>
      </c>
      <c r="AJ644" s="185">
        <v>213</v>
      </c>
      <c r="AK644" s="186">
        <f t="shared" ref="AK644" si="5926">+AL644-AL643</f>
        <v>0</v>
      </c>
      <c r="AL644" s="155">
        <v>71</v>
      </c>
      <c r="AM644" s="184">
        <f t="shared" ref="AM644" si="5927">+AN644-AN643</f>
        <v>0</v>
      </c>
      <c r="AN644" s="155">
        <v>63</v>
      </c>
      <c r="AO644" s="184">
        <f t="shared" ref="AO644" si="5928">+AP644-AP643</f>
        <v>0</v>
      </c>
      <c r="AP644" s="187">
        <v>0</v>
      </c>
      <c r="AQ644" s="186">
        <f t="shared" ref="AQ644" si="5929">+AR644-AR643</f>
        <v>11</v>
      </c>
      <c r="AR644" s="155">
        <v>16216</v>
      </c>
      <c r="AS644" s="184">
        <f t="shared" ref="AS644" si="5930">+AT644-AT643</f>
        <v>0</v>
      </c>
      <c r="AT644" s="155">
        <v>13742</v>
      </c>
      <c r="AU644" s="184">
        <f t="shared" ref="AU644" si="5931">+AV644-AV643</f>
        <v>0</v>
      </c>
      <c r="AV644" s="188">
        <v>842</v>
      </c>
      <c r="AW644" s="238">
        <f t="shared" si="3739"/>
        <v>483</v>
      </c>
      <c r="AX644" s="237">
        <f t="shared" ref="AX644" si="5932">+A644</f>
        <v>44468</v>
      </c>
      <c r="AY644" s="6">
        <v>0</v>
      </c>
      <c r="AZ644" s="238">
        <f t="shared" ref="AZ644" si="5933">+AZ640+AY644</f>
        <v>413</v>
      </c>
      <c r="BA644" s="238">
        <f t="shared" si="3892"/>
        <v>367</v>
      </c>
      <c r="BB644" s="130">
        <v>0</v>
      </c>
      <c r="BC644" s="27">
        <f t="shared" ref="BC644" si="5934">+BC640+BB644</f>
        <v>964</v>
      </c>
      <c r="BD644" s="238">
        <f t="shared" si="3894"/>
        <v>402</v>
      </c>
      <c r="BE644" s="229">
        <f t="shared" ref="BE644" si="5935">+Z644</f>
        <v>44468</v>
      </c>
      <c r="BF644" s="132">
        <f t="shared" ref="BF644" si="5936">+B644</f>
        <v>16</v>
      </c>
      <c r="BG644" s="132">
        <f t="shared" ref="BG644" si="5937">+BI644</f>
        <v>9025</v>
      </c>
      <c r="BH644" s="229">
        <f t="shared" ref="BH644" si="5938">+A644</f>
        <v>44468</v>
      </c>
      <c r="BI644" s="132">
        <f t="shared" ref="BI644" si="5939">+C644</f>
        <v>9025</v>
      </c>
      <c r="BJ644" s="1">
        <f t="shared" ref="BJ644" si="5940">+BE644</f>
        <v>44468</v>
      </c>
      <c r="BK644">
        <f t="shared" si="5047"/>
        <v>0</v>
      </c>
      <c r="BL644">
        <f t="shared" ref="BL644" si="5941">+M644</f>
        <v>21</v>
      </c>
      <c r="BM644">
        <f t="shared" si="4992"/>
        <v>21</v>
      </c>
      <c r="BN644" s="1">
        <f t="shared" si="4993"/>
        <v>44468</v>
      </c>
      <c r="BO644">
        <f t="shared" si="5588"/>
        <v>10987</v>
      </c>
      <c r="BP644">
        <f t="shared" si="5589"/>
        <v>6343</v>
      </c>
      <c r="BQ644" s="179">
        <f t="shared" si="4868"/>
        <v>44468</v>
      </c>
      <c r="BR644">
        <f t="shared" si="4869"/>
        <v>12214</v>
      </c>
      <c r="BS644">
        <f t="shared" si="4870"/>
        <v>11905</v>
      </c>
      <c r="BT644">
        <f t="shared" si="4871"/>
        <v>213</v>
      </c>
      <c r="BU644">
        <v>15</v>
      </c>
      <c r="BV644">
        <f t="shared" si="5697"/>
        <v>5</v>
      </c>
      <c r="BW644">
        <f t="shared" ref="BW644" si="5942">+BW640+BV644</f>
        <v>861</v>
      </c>
      <c r="BX644" s="179">
        <f t="shared" si="4873"/>
        <v>44468</v>
      </c>
      <c r="BY644">
        <f t="shared" si="4874"/>
        <v>71</v>
      </c>
      <c r="BZ644">
        <f t="shared" si="4875"/>
        <v>63</v>
      </c>
      <c r="CA644">
        <f t="shared" si="4876"/>
        <v>0</v>
      </c>
      <c r="CB644" s="179">
        <f t="shared" si="4877"/>
        <v>44468</v>
      </c>
      <c r="CC644">
        <f t="shared" si="4878"/>
        <v>16216</v>
      </c>
      <c r="CD644">
        <f t="shared" si="4879"/>
        <v>13742</v>
      </c>
      <c r="CE644">
        <f t="shared" si="4880"/>
        <v>842</v>
      </c>
      <c r="CF644" s="179">
        <f t="shared" si="4881"/>
        <v>44468</v>
      </c>
      <c r="CG644">
        <f t="shared" si="4882"/>
        <v>5</v>
      </c>
      <c r="CH644">
        <f t="shared" si="4883"/>
        <v>4</v>
      </c>
      <c r="CI644" s="179">
        <f t="shared" si="4884"/>
        <v>44468</v>
      </c>
      <c r="CJ644">
        <f t="shared" si="4885"/>
        <v>0</v>
      </c>
      <c r="CK644" s="1">
        <f t="shared" si="5752"/>
        <v>44468</v>
      </c>
      <c r="CL644" s="282">
        <f t="shared" si="5753"/>
        <v>5</v>
      </c>
      <c r="CM644" s="1">
        <f t="shared" si="5754"/>
        <v>44468</v>
      </c>
      <c r="CN644" s="283">
        <f t="shared" si="5755"/>
        <v>0</v>
      </c>
      <c r="CO644" s="179">
        <f t="shared" si="5104"/>
        <v>44468</v>
      </c>
      <c r="CP644">
        <f t="shared" si="5105"/>
        <v>11</v>
      </c>
      <c r="CQ644">
        <f t="shared" si="5106"/>
        <v>0</v>
      </c>
      <c r="CR644">
        <f t="shared" si="5107"/>
        <v>0</v>
      </c>
    </row>
    <row r="645" spans="1:96" ht="18" customHeight="1" x14ac:dyDescent="0.55000000000000004">
      <c r="A645" s="179">
        <v>44469</v>
      </c>
      <c r="B645" s="240">
        <v>24</v>
      </c>
      <c r="C645" s="154">
        <f t="shared" ref="C645" si="5943">+B645+C644</f>
        <v>9049</v>
      </c>
      <c r="D645" s="154">
        <f t="shared" ref="D645" si="5944">+C645-F645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945">+A645</f>
        <v>44469</v>
      </c>
      <c r="AA645" s="230">
        <f t="shared" ref="AA645" si="5946">+AF645+AL645+AR645</f>
        <v>28511</v>
      </c>
      <c r="AB645" s="230">
        <f t="shared" ref="AB645" si="5947">+AH645+AN645+AT645</f>
        <v>25710</v>
      </c>
      <c r="AC645" s="231">
        <f t="shared" ref="AC645" si="5948">+AJ645+AP645+AV645</f>
        <v>1055</v>
      </c>
      <c r="AD645" s="183">
        <f t="shared" ref="AD645" si="5949">+AF645-AF644</f>
        <v>3</v>
      </c>
      <c r="AE645" s="243">
        <f t="shared" ref="AE645" si="5950">+AE644+AD645</f>
        <v>11012</v>
      </c>
      <c r="AF645" s="155">
        <v>12217</v>
      </c>
      <c r="AG645" s="184">
        <f t="shared" ref="AG645" si="5951">+AH645-AH644</f>
        <v>0</v>
      </c>
      <c r="AH645" s="155">
        <v>11905</v>
      </c>
      <c r="AI645" s="184">
        <f t="shared" ref="AI645" si="5952">+AJ645-AJ644</f>
        <v>0</v>
      </c>
      <c r="AJ645" s="185">
        <v>213</v>
      </c>
      <c r="AK645" s="186">
        <f t="shared" ref="AK645" si="5953">+AL645-AL644</f>
        <v>0</v>
      </c>
      <c r="AL645" s="155">
        <v>71</v>
      </c>
      <c r="AM645" s="184">
        <f t="shared" ref="AM645" si="5954">+AN645-AN644</f>
        <v>0</v>
      </c>
      <c r="AN645" s="155">
        <v>63</v>
      </c>
      <c r="AO645" s="184">
        <f t="shared" ref="AO645" si="5955">+AP645-AP644</f>
        <v>0</v>
      </c>
      <c r="AP645" s="187">
        <v>0</v>
      </c>
      <c r="AQ645" s="186">
        <f t="shared" ref="AQ645" si="5956">+AR645-AR644</f>
        <v>7</v>
      </c>
      <c r="AR645" s="155">
        <v>16223</v>
      </c>
      <c r="AS645" s="184">
        <f t="shared" ref="AS645" si="5957">+AT645-AT644</f>
        <v>0</v>
      </c>
      <c r="AT645" s="155">
        <v>13742</v>
      </c>
      <c r="AU645" s="184">
        <f t="shared" ref="AU645" si="5958">+AV645-AV644</f>
        <v>0</v>
      </c>
      <c r="AV645" s="188">
        <v>842</v>
      </c>
      <c r="AW645" s="238">
        <f t="shared" si="3739"/>
        <v>484</v>
      </c>
      <c r="AX645" s="237">
        <f t="shared" ref="AX645" si="5959">+A645</f>
        <v>44469</v>
      </c>
      <c r="AY645" s="6">
        <v>0</v>
      </c>
      <c r="AZ645" s="238">
        <f t="shared" ref="AZ645" si="5960">+AZ641+AY645</f>
        <v>413</v>
      </c>
      <c r="BA645" s="238">
        <f t="shared" si="3892"/>
        <v>368</v>
      </c>
      <c r="BB645" s="130">
        <v>0</v>
      </c>
      <c r="BC645" s="27">
        <f t="shared" ref="BC645" si="5961">+BC641+BB645</f>
        <v>964</v>
      </c>
      <c r="BD645" s="238">
        <f t="shared" si="3894"/>
        <v>403</v>
      </c>
      <c r="BE645" s="229">
        <f t="shared" ref="BE645" si="5962">+Z645</f>
        <v>44469</v>
      </c>
      <c r="BF645" s="132">
        <f t="shared" ref="BF645" si="5963">+B645</f>
        <v>24</v>
      </c>
      <c r="BG645" s="132">
        <f t="shared" ref="BG645" si="5964">+BI645</f>
        <v>9049</v>
      </c>
      <c r="BH645" s="229">
        <f t="shared" ref="BH645" si="5965">+A645</f>
        <v>44469</v>
      </c>
      <c r="BI645" s="132">
        <f t="shared" ref="BI645" si="5966">+C645</f>
        <v>9049</v>
      </c>
      <c r="BJ645" s="1">
        <f t="shared" ref="BJ645" si="5967">+BE645</f>
        <v>44469</v>
      </c>
      <c r="BK645">
        <f t="shared" si="5047"/>
        <v>0</v>
      </c>
      <c r="BL645">
        <f t="shared" ref="BL645" si="5968">+M645</f>
        <v>25</v>
      </c>
      <c r="BM645">
        <f t="shared" si="4992"/>
        <v>25</v>
      </c>
      <c r="BN645" s="1">
        <f t="shared" si="4993"/>
        <v>44469</v>
      </c>
      <c r="BO645">
        <f t="shared" si="5588"/>
        <v>11033</v>
      </c>
      <c r="BP645">
        <f t="shared" si="5589"/>
        <v>6368</v>
      </c>
      <c r="BQ645" s="179">
        <f t="shared" si="4868"/>
        <v>44469</v>
      </c>
      <c r="BR645">
        <f t="shared" si="4869"/>
        <v>12217</v>
      </c>
      <c r="BS645">
        <f t="shared" si="4870"/>
        <v>11905</v>
      </c>
      <c r="BT645">
        <f t="shared" si="4871"/>
        <v>213</v>
      </c>
      <c r="BU645">
        <v>15</v>
      </c>
      <c r="BV645">
        <f t="shared" si="5697"/>
        <v>3</v>
      </c>
      <c r="BW645">
        <f t="shared" ref="BW645" si="5969">+BW641+BV645</f>
        <v>872</v>
      </c>
      <c r="BX645" s="179">
        <f t="shared" si="4873"/>
        <v>44469</v>
      </c>
      <c r="BY645">
        <f t="shared" si="4874"/>
        <v>71</v>
      </c>
      <c r="BZ645">
        <f t="shared" si="4875"/>
        <v>63</v>
      </c>
      <c r="CA645">
        <f t="shared" si="4876"/>
        <v>0</v>
      </c>
      <c r="CB645" s="179">
        <f t="shared" si="4877"/>
        <v>44469</v>
      </c>
      <c r="CC645">
        <f t="shared" si="4878"/>
        <v>16223</v>
      </c>
      <c r="CD645">
        <f t="shared" si="4879"/>
        <v>13742</v>
      </c>
      <c r="CE645">
        <f t="shared" si="4880"/>
        <v>842</v>
      </c>
      <c r="CF645" s="179">
        <f t="shared" si="4881"/>
        <v>44469</v>
      </c>
      <c r="CG645">
        <f t="shared" si="4882"/>
        <v>3</v>
      </c>
      <c r="CH645">
        <f t="shared" si="4883"/>
        <v>0</v>
      </c>
      <c r="CI645" s="179">
        <f t="shared" si="4884"/>
        <v>44469</v>
      </c>
      <c r="CJ645">
        <f t="shared" si="4885"/>
        <v>0</v>
      </c>
      <c r="CK645" s="1">
        <f t="shared" si="5752"/>
        <v>44469</v>
      </c>
      <c r="CL645" s="282">
        <f t="shared" si="5753"/>
        <v>3</v>
      </c>
      <c r="CM645" s="1">
        <f t="shared" si="5754"/>
        <v>44469</v>
      </c>
      <c r="CN645" s="283">
        <f t="shared" si="5755"/>
        <v>0</v>
      </c>
      <c r="CO645" s="179">
        <f t="shared" ref="CO645:CO668" si="5970">+A645</f>
        <v>44469</v>
      </c>
      <c r="CP645">
        <f t="shared" ref="CP645:CP668" si="5971">+AQ645</f>
        <v>7</v>
      </c>
      <c r="CQ645">
        <f t="shared" ref="CQ645:CQ668" si="5972">+AU645</f>
        <v>0</v>
      </c>
      <c r="CR645">
        <f t="shared" ref="CR645:CR668" si="5973">+AS645</f>
        <v>0</v>
      </c>
    </row>
    <row r="646" spans="1:96" ht="18" customHeight="1" x14ac:dyDescent="0.55000000000000004">
      <c r="A646" s="179">
        <v>44470</v>
      </c>
      <c r="B646" s="240">
        <v>39</v>
      </c>
      <c r="C646" s="154">
        <f t="shared" ref="C646" si="5974">+B646+C645</f>
        <v>9088</v>
      </c>
      <c r="D646" s="154">
        <f t="shared" ref="D646" si="5975">+C646-F646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976">+A646</f>
        <v>44470</v>
      </c>
      <c r="AA646" s="230">
        <f t="shared" ref="AA646" si="5977">+AF646+AL646+AR646</f>
        <v>28526</v>
      </c>
      <c r="AB646" s="230">
        <f t="shared" ref="AB646" si="5978">+AH646+AN646+AT646</f>
        <v>25712</v>
      </c>
      <c r="AC646" s="231">
        <f t="shared" ref="AC646" si="5979">+AJ646+AP646+AV646</f>
        <v>1056</v>
      </c>
      <c r="AD646" s="183">
        <f t="shared" ref="AD646" si="5980">+AF646-AF645</f>
        <v>4</v>
      </c>
      <c r="AE646" s="243">
        <f t="shared" ref="AE646" si="5981">+AE645+AD646</f>
        <v>11016</v>
      </c>
      <c r="AF646" s="155">
        <v>12221</v>
      </c>
      <c r="AG646" s="184">
        <f t="shared" ref="AG646" si="5982">+AH646-AH645</f>
        <v>1</v>
      </c>
      <c r="AH646" s="155">
        <v>11906</v>
      </c>
      <c r="AI646" s="184">
        <f t="shared" ref="AI646" si="5983">+AJ646-AJ645</f>
        <v>0</v>
      </c>
      <c r="AJ646" s="185">
        <v>213</v>
      </c>
      <c r="AK646" s="186">
        <f t="shared" ref="AK646" si="5984">+AL646-AL645</f>
        <v>0</v>
      </c>
      <c r="AL646" s="155">
        <v>71</v>
      </c>
      <c r="AM646" s="184">
        <f t="shared" ref="AM646" si="5985">+AN646-AN645</f>
        <v>1</v>
      </c>
      <c r="AN646" s="155">
        <v>64</v>
      </c>
      <c r="AO646" s="184">
        <f t="shared" ref="AO646" si="5986">+AP646-AP645</f>
        <v>0</v>
      </c>
      <c r="AP646" s="187">
        <v>0</v>
      </c>
      <c r="AQ646" s="186">
        <f t="shared" ref="AQ646" si="5987">+AR646-AR645</f>
        <v>11</v>
      </c>
      <c r="AR646" s="155">
        <v>16234</v>
      </c>
      <c r="AS646" s="184">
        <f t="shared" ref="AS646" si="5988">+AT646-AT645</f>
        <v>0</v>
      </c>
      <c r="AT646" s="155">
        <v>13742</v>
      </c>
      <c r="AU646" s="184">
        <f t="shared" ref="AU646" si="5989">+AV646-AV645</f>
        <v>1</v>
      </c>
      <c r="AV646" s="188">
        <v>843</v>
      </c>
      <c r="AW646" s="238">
        <f t="shared" si="3739"/>
        <v>485</v>
      </c>
      <c r="AX646" s="237">
        <f t="shared" ref="AX646" si="5990">+A646</f>
        <v>44470</v>
      </c>
      <c r="AY646" s="6">
        <v>0</v>
      </c>
      <c r="AZ646" s="238">
        <f t="shared" ref="AZ646" si="5991">+AZ642+AY646</f>
        <v>413</v>
      </c>
      <c r="BA646" s="238">
        <f t="shared" si="3892"/>
        <v>369</v>
      </c>
      <c r="BB646" s="130">
        <v>0</v>
      </c>
      <c r="BC646" s="27">
        <f t="shared" ref="BC646" si="5992">+BC642+BB646</f>
        <v>964</v>
      </c>
      <c r="BD646" s="238">
        <f t="shared" si="3894"/>
        <v>404</v>
      </c>
      <c r="BE646" s="229">
        <f t="shared" ref="BE646" si="5993">+Z646</f>
        <v>44470</v>
      </c>
      <c r="BF646" s="132">
        <f t="shared" ref="BF646" si="5994">+B646</f>
        <v>39</v>
      </c>
      <c r="BG646" s="132">
        <f t="shared" ref="BG646" si="5995">+BI646</f>
        <v>9088</v>
      </c>
      <c r="BH646" s="229">
        <f t="shared" ref="BH646" si="5996">+A646</f>
        <v>44470</v>
      </c>
      <c r="BI646" s="132">
        <f t="shared" ref="BI646" si="5997">+C646</f>
        <v>9088</v>
      </c>
      <c r="BJ646" s="1">
        <f t="shared" ref="BJ646" si="5998">+BE646</f>
        <v>44470</v>
      </c>
      <c r="BK646">
        <f t="shared" si="5047"/>
        <v>2</v>
      </c>
      <c r="BL646">
        <f t="shared" ref="BL646" si="5999">+M646</f>
        <v>17</v>
      </c>
      <c r="BM646">
        <f t="shared" si="4992"/>
        <v>19</v>
      </c>
      <c r="BN646" s="1">
        <f t="shared" si="4993"/>
        <v>44470</v>
      </c>
      <c r="BO646">
        <f t="shared" si="5588"/>
        <v>11015</v>
      </c>
      <c r="BP646">
        <f t="shared" si="5589"/>
        <v>6354</v>
      </c>
      <c r="BQ646" s="179">
        <f t="shared" si="4868"/>
        <v>44470</v>
      </c>
      <c r="BR646">
        <f t="shared" si="4869"/>
        <v>12221</v>
      </c>
      <c r="BS646">
        <f t="shared" si="4870"/>
        <v>11906</v>
      </c>
      <c r="BT646">
        <f t="shared" si="4871"/>
        <v>213</v>
      </c>
      <c r="BU646">
        <v>15</v>
      </c>
      <c r="BV646">
        <f t="shared" si="5697"/>
        <v>4</v>
      </c>
      <c r="BW646">
        <f t="shared" ref="BW646" si="6000">+BW642+BV646</f>
        <v>859</v>
      </c>
      <c r="BX646" s="179">
        <f t="shared" si="4873"/>
        <v>44470</v>
      </c>
      <c r="BY646">
        <f t="shared" si="4874"/>
        <v>71</v>
      </c>
      <c r="BZ646">
        <f t="shared" si="4875"/>
        <v>64</v>
      </c>
      <c r="CA646">
        <f t="shared" si="4876"/>
        <v>0</v>
      </c>
      <c r="CB646" s="179">
        <f t="shared" si="4877"/>
        <v>44470</v>
      </c>
      <c r="CC646">
        <f t="shared" si="4878"/>
        <v>16234</v>
      </c>
      <c r="CD646">
        <f t="shared" si="4879"/>
        <v>13742</v>
      </c>
      <c r="CE646">
        <f t="shared" si="4880"/>
        <v>843</v>
      </c>
      <c r="CF646" s="179">
        <f t="shared" si="4881"/>
        <v>44470</v>
      </c>
      <c r="CG646">
        <f t="shared" si="4882"/>
        <v>4</v>
      </c>
      <c r="CH646">
        <f t="shared" si="4883"/>
        <v>1</v>
      </c>
      <c r="CI646" s="179">
        <f t="shared" si="4884"/>
        <v>44470</v>
      </c>
      <c r="CJ646">
        <f t="shared" si="4885"/>
        <v>0</v>
      </c>
      <c r="CK646" s="1">
        <f t="shared" si="5752"/>
        <v>44470</v>
      </c>
      <c r="CL646" s="282">
        <f t="shared" si="5753"/>
        <v>4</v>
      </c>
      <c r="CM646" s="1">
        <f t="shared" si="5754"/>
        <v>44470</v>
      </c>
      <c r="CN646" s="283">
        <f t="shared" si="5755"/>
        <v>0</v>
      </c>
      <c r="CO646" s="179">
        <f t="shared" si="5970"/>
        <v>44470</v>
      </c>
      <c r="CP646">
        <f t="shared" si="5971"/>
        <v>11</v>
      </c>
      <c r="CQ646">
        <f t="shared" si="5972"/>
        <v>1</v>
      </c>
      <c r="CR646">
        <f t="shared" si="5973"/>
        <v>0</v>
      </c>
    </row>
    <row r="647" spans="1:96" ht="18" customHeight="1" x14ac:dyDescent="0.55000000000000004">
      <c r="A647" s="179">
        <v>44471</v>
      </c>
      <c r="B647" s="240">
        <v>26</v>
      </c>
      <c r="C647" s="154">
        <f t="shared" ref="C647" si="6001">+B647+C646</f>
        <v>9114</v>
      </c>
      <c r="D647" s="154">
        <f t="shared" ref="D647" si="6002">+C647-F647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6003">+A647</f>
        <v>44471</v>
      </c>
      <c r="AA647" s="230">
        <f t="shared" ref="AA647" si="6004">+AF647+AL647+AR647</f>
        <v>28541</v>
      </c>
      <c r="AB647" s="230">
        <f t="shared" ref="AB647" si="6005">+AH647+AN647+AT647</f>
        <v>25715</v>
      </c>
      <c r="AC647" s="231">
        <f t="shared" ref="AC647" si="6006">+AJ647+AP647+AV647</f>
        <v>1056</v>
      </c>
      <c r="AD647" s="183">
        <f t="shared" ref="AD647" si="6007">+AF647-AF646</f>
        <v>5</v>
      </c>
      <c r="AE647" s="243">
        <f t="shared" ref="AE647" si="6008">+AE646+AD647</f>
        <v>11021</v>
      </c>
      <c r="AF647" s="155">
        <v>12226</v>
      </c>
      <c r="AG647" s="184">
        <f t="shared" ref="AG647" si="6009">+AH647-AH646</f>
        <v>3</v>
      </c>
      <c r="AH647" s="155">
        <v>11909</v>
      </c>
      <c r="AI647" s="184">
        <f t="shared" ref="AI647" si="6010">+AJ647-AJ646</f>
        <v>0</v>
      </c>
      <c r="AJ647" s="185">
        <v>213</v>
      </c>
      <c r="AK647" s="186">
        <f t="shared" ref="AK647" si="6011">+AL647-AL646</f>
        <v>0</v>
      </c>
      <c r="AL647" s="155">
        <v>71</v>
      </c>
      <c r="AM647" s="184">
        <f t="shared" ref="AM647" si="6012">+AN647-AN646</f>
        <v>0</v>
      </c>
      <c r="AN647" s="155">
        <v>64</v>
      </c>
      <c r="AO647" s="184">
        <f t="shared" ref="AO647" si="6013">+AP647-AP646</f>
        <v>0</v>
      </c>
      <c r="AP647" s="187">
        <v>0</v>
      </c>
      <c r="AQ647" s="186">
        <f t="shared" ref="AQ647" si="6014">+AR647-AR646</f>
        <v>10</v>
      </c>
      <c r="AR647" s="155">
        <v>16244</v>
      </c>
      <c r="AS647" s="184">
        <f t="shared" ref="AS647" si="6015">+AT647-AT646</f>
        <v>0</v>
      </c>
      <c r="AT647" s="155">
        <v>13742</v>
      </c>
      <c r="AU647" s="184">
        <f t="shared" ref="AU647" si="6016">+AV647-AV646</f>
        <v>0</v>
      </c>
      <c r="AV647" s="188">
        <v>843</v>
      </c>
      <c r="AW647" s="238">
        <f t="shared" si="3739"/>
        <v>486</v>
      </c>
      <c r="AX647" s="237">
        <f t="shared" ref="AX647" si="6017">+A647</f>
        <v>44471</v>
      </c>
      <c r="AY647" s="6">
        <v>0</v>
      </c>
      <c r="AZ647" s="238">
        <f t="shared" ref="AZ647" si="6018">+AZ643+AY647</f>
        <v>410</v>
      </c>
      <c r="BA647" s="238">
        <f t="shared" si="3892"/>
        <v>367</v>
      </c>
      <c r="BB647" s="130">
        <v>0</v>
      </c>
      <c r="BC647" s="27">
        <f t="shared" ref="BC647" si="6019">+BC643+BB647</f>
        <v>964</v>
      </c>
      <c r="BD647" s="238">
        <f t="shared" si="3894"/>
        <v>402</v>
      </c>
      <c r="BE647" s="229">
        <f t="shared" ref="BE647" si="6020">+Z647</f>
        <v>44471</v>
      </c>
      <c r="BF647" s="132">
        <f t="shared" ref="BF647" si="6021">+B647</f>
        <v>26</v>
      </c>
      <c r="BG647" s="132">
        <f t="shared" ref="BG647" si="6022">+BI647</f>
        <v>9114</v>
      </c>
      <c r="BH647" s="229">
        <f t="shared" ref="BH647" si="6023">+A647</f>
        <v>44471</v>
      </c>
      <c r="BI647" s="132">
        <f t="shared" ref="BI647" si="6024">+C647</f>
        <v>9114</v>
      </c>
      <c r="BJ647" s="1">
        <f t="shared" ref="BJ647" si="6025">+BE647</f>
        <v>44471</v>
      </c>
      <c r="BK647">
        <f t="shared" si="5047"/>
        <v>0</v>
      </c>
      <c r="BL647">
        <f t="shared" ref="BL647" si="6026">+M647</f>
        <v>15</v>
      </c>
      <c r="BM647">
        <f t="shared" si="4992"/>
        <v>15</v>
      </c>
      <c r="BN647" s="1">
        <f t="shared" si="4993"/>
        <v>44471</v>
      </c>
      <c r="BO647">
        <f t="shared" si="5588"/>
        <v>10938</v>
      </c>
      <c r="BP647">
        <f t="shared" si="5589"/>
        <v>6294</v>
      </c>
      <c r="BQ647" s="179">
        <f t="shared" si="4868"/>
        <v>44471</v>
      </c>
      <c r="BR647">
        <f t="shared" si="4869"/>
        <v>12226</v>
      </c>
      <c r="BS647">
        <f t="shared" si="4870"/>
        <v>11909</v>
      </c>
      <c r="BT647">
        <f t="shared" si="4871"/>
        <v>213</v>
      </c>
      <c r="BU647">
        <v>15</v>
      </c>
      <c r="BV647">
        <f t="shared" si="5697"/>
        <v>5</v>
      </c>
      <c r="BW647">
        <f t="shared" ref="BW647" si="6027">+BW643+BV647</f>
        <v>886</v>
      </c>
      <c r="BX647" s="179">
        <f t="shared" si="4873"/>
        <v>44471</v>
      </c>
      <c r="BY647">
        <f t="shared" si="4874"/>
        <v>71</v>
      </c>
      <c r="BZ647">
        <f t="shared" si="4875"/>
        <v>64</v>
      </c>
      <c r="CA647">
        <f t="shared" si="4876"/>
        <v>0</v>
      </c>
      <c r="CB647" s="179">
        <f t="shared" si="4877"/>
        <v>44471</v>
      </c>
      <c r="CC647">
        <f t="shared" si="4878"/>
        <v>16244</v>
      </c>
      <c r="CD647">
        <f t="shared" si="4879"/>
        <v>13742</v>
      </c>
      <c r="CE647">
        <f t="shared" si="4880"/>
        <v>843</v>
      </c>
      <c r="CF647" s="179">
        <f t="shared" si="4881"/>
        <v>44471</v>
      </c>
      <c r="CG647">
        <f t="shared" si="4882"/>
        <v>5</v>
      </c>
      <c r="CH647">
        <f t="shared" si="4883"/>
        <v>3</v>
      </c>
      <c r="CI647" s="179">
        <f t="shared" si="4884"/>
        <v>44471</v>
      </c>
      <c r="CJ647">
        <f t="shared" si="4885"/>
        <v>0</v>
      </c>
      <c r="CK647" s="1">
        <f t="shared" si="5752"/>
        <v>44471</v>
      </c>
      <c r="CL647" s="282">
        <f t="shared" si="5753"/>
        <v>5</v>
      </c>
      <c r="CM647" s="1">
        <f t="shared" si="5754"/>
        <v>44471</v>
      </c>
      <c r="CN647" s="283">
        <f t="shared" si="5755"/>
        <v>0</v>
      </c>
      <c r="CO647" s="179">
        <f t="shared" si="5970"/>
        <v>44471</v>
      </c>
      <c r="CP647">
        <f t="shared" si="5971"/>
        <v>10</v>
      </c>
      <c r="CQ647">
        <f t="shared" si="5972"/>
        <v>0</v>
      </c>
      <c r="CR647">
        <f t="shared" si="5973"/>
        <v>0</v>
      </c>
    </row>
    <row r="648" spans="1:96" ht="18" customHeight="1" x14ac:dyDescent="0.55000000000000004">
      <c r="A648" s="179">
        <v>44472</v>
      </c>
      <c r="B648" s="240">
        <v>26</v>
      </c>
      <c r="C648" s="154">
        <f t="shared" ref="C648" si="6028">+B648+C647</f>
        <v>9140</v>
      </c>
      <c r="D648" s="154">
        <f t="shared" ref="D648" si="602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6030">+A648</f>
        <v>44472</v>
      </c>
      <c r="AA648" s="230">
        <f t="shared" ref="AA648" si="6031">+AF648+AL648+AR648</f>
        <v>28547</v>
      </c>
      <c r="AB648" s="230">
        <f t="shared" ref="AB648" si="6032">+AH648+AN648+AT648</f>
        <v>25726</v>
      </c>
      <c r="AC648" s="231">
        <f t="shared" ref="AC648" si="6033">+AJ648+AP648+AV648</f>
        <v>1056</v>
      </c>
      <c r="AD648" s="183">
        <f t="shared" ref="AD648" si="6034">+AF648-AF647</f>
        <v>0</v>
      </c>
      <c r="AE648" s="243">
        <f t="shared" ref="AE648" si="6035">+AE647+AD648</f>
        <v>11021</v>
      </c>
      <c r="AF648" s="155">
        <v>12226</v>
      </c>
      <c r="AG648" s="184">
        <f t="shared" ref="AG648" si="6036">+AH648-AH647</f>
        <v>11</v>
      </c>
      <c r="AH648" s="155">
        <v>11920</v>
      </c>
      <c r="AI648" s="184">
        <f t="shared" ref="AI648" si="6037">+AJ648-AJ647</f>
        <v>0</v>
      </c>
      <c r="AJ648" s="185">
        <v>213</v>
      </c>
      <c r="AK648" s="186">
        <f t="shared" ref="AK648" si="6038">+AL648-AL647</f>
        <v>0</v>
      </c>
      <c r="AL648" s="155">
        <v>71</v>
      </c>
      <c r="AM648" s="184">
        <f t="shared" ref="AM648" si="6039">+AN648-AN647</f>
        <v>0</v>
      </c>
      <c r="AN648" s="155">
        <v>64</v>
      </c>
      <c r="AO648" s="184">
        <f t="shared" ref="AO648" si="6040">+AP648-AP647</f>
        <v>0</v>
      </c>
      <c r="AP648" s="187">
        <v>0</v>
      </c>
      <c r="AQ648" s="186">
        <f t="shared" ref="AQ648" si="6041">+AR648-AR647</f>
        <v>6</v>
      </c>
      <c r="AR648" s="155">
        <v>16250</v>
      </c>
      <c r="AS648" s="184">
        <f t="shared" ref="AS648" si="6042">+AT648-AT647</f>
        <v>0</v>
      </c>
      <c r="AT648" s="155">
        <v>13742</v>
      </c>
      <c r="AU648" s="184">
        <f t="shared" ref="AU648" si="6043">+AV648-AV647</f>
        <v>0</v>
      </c>
      <c r="AV648" s="188">
        <v>843</v>
      </c>
      <c r="AW648" s="238">
        <f t="shared" si="3739"/>
        <v>487</v>
      </c>
      <c r="AX648" s="237">
        <f t="shared" ref="AX648" si="6044">+A648</f>
        <v>44472</v>
      </c>
      <c r="AY648" s="6">
        <v>0</v>
      </c>
      <c r="AZ648" s="238">
        <f t="shared" ref="AZ648" si="6045">+AZ644+AY648</f>
        <v>413</v>
      </c>
      <c r="BA648" s="238">
        <f t="shared" si="3892"/>
        <v>368</v>
      </c>
      <c r="BB648" s="130">
        <v>0</v>
      </c>
      <c r="BC648" s="27">
        <f t="shared" ref="BC648" si="6046">+BC644+BB648</f>
        <v>964</v>
      </c>
      <c r="BD648" s="238">
        <f t="shared" si="3894"/>
        <v>403</v>
      </c>
      <c r="BE648" s="229">
        <f t="shared" ref="BE648" si="6047">+Z648</f>
        <v>44472</v>
      </c>
      <c r="BF648" s="132">
        <f t="shared" ref="BF648" si="6048">+B648</f>
        <v>26</v>
      </c>
      <c r="BG648" s="132">
        <f t="shared" ref="BG648" si="6049">+BI648</f>
        <v>9140</v>
      </c>
      <c r="BH648" s="229">
        <f t="shared" ref="BH648" si="6050">+A648</f>
        <v>44472</v>
      </c>
      <c r="BI648" s="132">
        <f t="shared" ref="BI648" si="6051">+C648</f>
        <v>9140</v>
      </c>
      <c r="BJ648" s="1">
        <f t="shared" ref="BJ648" si="6052">+BE648</f>
        <v>44472</v>
      </c>
      <c r="BK648">
        <f t="shared" si="5047"/>
        <v>2</v>
      </c>
      <c r="BL648">
        <f t="shared" ref="BL648" si="6053">+M648</f>
        <v>13</v>
      </c>
      <c r="BM648">
        <f t="shared" si="4992"/>
        <v>15</v>
      </c>
      <c r="BN648" s="1">
        <f t="shared" si="4993"/>
        <v>44472</v>
      </c>
      <c r="BO648">
        <f t="shared" si="5588"/>
        <v>11002</v>
      </c>
      <c r="BP648">
        <f t="shared" si="5589"/>
        <v>6356</v>
      </c>
      <c r="BQ648" s="179">
        <f t="shared" si="4868"/>
        <v>44472</v>
      </c>
      <c r="BR648">
        <f t="shared" si="4869"/>
        <v>12226</v>
      </c>
      <c r="BS648">
        <f t="shared" si="4870"/>
        <v>11920</v>
      </c>
      <c r="BT648">
        <f t="shared" si="4871"/>
        <v>213</v>
      </c>
      <c r="BU648">
        <v>15</v>
      </c>
      <c r="BV648">
        <f t="shared" si="5697"/>
        <v>0</v>
      </c>
      <c r="BW648">
        <f t="shared" ref="BW648" si="6054">+BW644+BV648</f>
        <v>861</v>
      </c>
      <c r="BX648" s="179">
        <f t="shared" si="4873"/>
        <v>44472</v>
      </c>
      <c r="BY648">
        <f t="shared" si="4874"/>
        <v>71</v>
      </c>
      <c r="BZ648">
        <f t="shared" si="4875"/>
        <v>64</v>
      </c>
      <c r="CA648">
        <f t="shared" si="4876"/>
        <v>0</v>
      </c>
      <c r="CB648" s="179">
        <f t="shared" si="4877"/>
        <v>44472</v>
      </c>
      <c r="CC648">
        <f t="shared" si="4878"/>
        <v>16250</v>
      </c>
      <c r="CD648">
        <f t="shared" si="4879"/>
        <v>13742</v>
      </c>
      <c r="CE648">
        <f t="shared" si="4880"/>
        <v>843</v>
      </c>
      <c r="CF648" s="179">
        <f t="shared" si="4881"/>
        <v>44472</v>
      </c>
      <c r="CG648">
        <f t="shared" si="4882"/>
        <v>0</v>
      </c>
      <c r="CH648">
        <f t="shared" si="4883"/>
        <v>11</v>
      </c>
      <c r="CI648" s="179">
        <f t="shared" si="4884"/>
        <v>44472</v>
      </c>
      <c r="CJ648">
        <f t="shared" si="4885"/>
        <v>0</v>
      </c>
      <c r="CK648" s="1">
        <f t="shared" si="5752"/>
        <v>44472</v>
      </c>
      <c r="CL648" s="282">
        <f t="shared" si="5753"/>
        <v>0</v>
      </c>
      <c r="CM648" s="1">
        <f t="shared" si="5754"/>
        <v>44472</v>
      </c>
      <c r="CN648" s="283">
        <f t="shared" si="5755"/>
        <v>0</v>
      </c>
      <c r="CO648" s="179">
        <f t="shared" si="5970"/>
        <v>44472</v>
      </c>
      <c r="CP648">
        <f t="shared" si="5971"/>
        <v>6</v>
      </c>
      <c r="CQ648">
        <f t="shared" si="5972"/>
        <v>0</v>
      </c>
      <c r="CR648">
        <f t="shared" si="5973"/>
        <v>0</v>
      </c>
    </row>
    <row r="649" spans="1:96" ht="18" customHeight="1" x14ac:dyDescent="0.55000000000000004">
      <c r="A649" s="179">
        <v>44473</v>
      </c>
      <c r="B649" s="240">
        <v>26</v>
      </c>
      <c r="C649" s="154">
        <f t="shared" ref="C649" si="6055">+B649+C648</f>
        <v>9166</v>
      </c>
      <c r="D649" s="154">
        <f t="shared" ref="D649" si="6056">+C649-F649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6057">+A649</f>
        <v>44473</v>
      </c>
      <c r="AA649" s="230">
        <f t="shared" ref="AA649" si="6058">+AF649+AL649+AR649</f>
        <v>28559</v>
      </c>
      <c r="AB649" s="230">
        <f t="shared" ref="AB649" si="6059">+AH649+AN649+AT649</f>
        <v>25732</v>
      </c>
      <c r="AC649" s="231">
        <f t="shared" ref="AC649" si="6060">+AJ649+AP649+AV649</f>
        <v>1057</v>
      </c>
      <c r="AD649" s="183">
        <f t="shared" ref="AD649" si="6061">+AF649-AF648</f>
        <v>4</v>
      </c>
      <c r="AE649" s="243">
        <f t="shared" ref="AE649" si="6062">+AE648+AD649</f>
        <v>11025</v>
      </c>
      <c r="AF649" s="155">
        <v>12230</v>
      </c>
      <c r="AG649" s="184">
        <f t="shared" ref="AG649" si="6063">+AH649-AH648</f>
        <v>6</v>
      </c>
      <c r="AH649" s="155">
        <v>11926</v>
      </c>
      <c r="AI649" s="184">
        <f t="shared" ref="AI649" si="6064">+AJ649-AJ648</f>
        <v>0</v>
      </c>
      <c r="AJ649" s="185">
        <v>213</v>
      </c>
      <c r="AK649" s="186">
        <f t="shared" ref="AK649" si="6065">+AL649-AL648</f>
        <v>3</v>
      </c>
      <c r="AL649" s="155">
        <v>74</v>
      </c>
      <c r="AM649" s="184">
        <f t="shared" ref="AM649" si="6066">+AN649-AN648</f>
        <v>0</v>
      </c>
      <c r="AN649" s="155">
        <v>64</v>
      </c>
      <c r="AO649" s="184">
        <f t="shared" ref="AO649" si="6067">+AP649-AP648</f>
        <v>0</v>
      </c>
      <c r="AP649" s="187">
        <v>0</v>
      </c>
      <c r="AQ649" s="186">
        <f t="shared" ref="AQ649" si="6068">+AR649-AR648</f>
        <v>5</v>
      </c>
      <c r="AR649" s="155">
        <v>16255</v>
      </c>
      <c r="AS649" s="184">
        <f t="shared" ref="AS649" si="6069">+AT649-AT648</f>
        <v>0</v>
      </c>
      <c r="AT649" s="155">
        <v>13742</v>
      </c>
      <c r="AU649" s="184">
        <f t="shared" ref="AU649" si="6070">+AV649-AV648</f>
        <v>1</v>
      </c>
      <c r="AV649" s="188">
        <v>844</v>
      </c>
      <c r="AW649" s="238">
        <f t="shared" si="3739"/>
        <v>488</v>
      </c>
      <c r="AX649" s="237">
        <f t="shared" ref="AX649" si="6071">+A649</f>
        <v>44473</v>
      </c>
      <c r="AY649" s="6">
        <v>0</v>
      </c>
      <c r="AZ649" s="238">
        <f t="shared" ref="AZ649" si="6072">+AZ645+AY649</f>
        <v>413</v>
      </c>
      <c r="BA649" s="238">
        <f t="shared" si="3892"/>
        <v>369</v>
      </c>
      <c r="BB649" s="130">
        <v>0</v>
      </c>
      <c r="BC649" s="27">
        <f t="shared" ref="BC649" si="6073">+BC645+BB649</f>
        <v>964</v>
      </c>
      <c r="BD649" s="238">
        <f t="shared" si="3894"/>
        <v>404</v>
      </c>
      <c r="BE649" s="229">
        <f t="shared" ref="BE649" si="6074">+Z649</f>
        <v>44473</v>
      </c>
      <c r="BF649" s="132">
        <f t="shared" ref="BF649" si="6075">+B649</f>
        <v>26</v>
      </c>
      <c r="BG649" s="132">
        <f t="shared" ref="BG649" si="6076">+BI649</f>
        <v>9166</v>
      </c>
      <c r="BH649" s="229">
        <f t="shared" ref="BH649" si="6077">+A649</f>
        <v>44473</v>
      </c>
      <c r="BI649" s="132">
        <f t="shared" ref="BI649" si="6078">+C649</f>
        <v>9166</v>
      </c>
      <c r="BJ649" s="1">
        <f t="shared" ref="BJ649" si="6079">+BE649</f>
        <v>44473</v>
      </c>
      <c r="BK649">
        <f t="shared" si="5047"/>
        <v>0</v>
      </c>
      <c r="BL649">
        <f t="shared" ref="BL649" si="6080">+M649</f>
        <v>15</v>
      </c>
      <c r="BM649">
        <f t="shared" si="4992"/>
        <v>15</v>
      </c>
      <c r="BN649" s="1">
        <f t="shared" si="4993"/>
        <v>44473</v>
      </c>
      <c r="BO649">
        <f t="shared" si="5588"/>
        <v>11048</v>
      </c>
      <c r="BP649">
        <f t="shared" si="5589"/>
        <v>6383</v>
      </c>
      <c r="BQ649" s="179">
        <f t="shared" si="4868"/>
        <v>44473</v>
      </c>
      <c r="BR649">
        <f t="shared" si="4869"/>
        <v>12230</v>
      </c>
      <c r="BS649">
        <f t="shared" si="4870"/>
        <v>11926</v>
      </c>
      <c r="BT649">
        <f t="shared" si="4871"/>
        <v>213</v>
      </c>
      <c r="BU649">
        <v>15</v>
      </c>
      <c r="BV649">
        <f t="shared" si="5697"/>
        <v>4</v>
      </c>
      <c r="BW649">
        <f t="shared" ref="BW649" si="6081">+BW645+BV649</f>
        <v>876</v>
      </c>
      <c r="BX649" s="179">
        <f t="shared" si="4873"/>
        <v>44473</v>
      </c>
      <c r="BY649">
        <f t="shared" si="4874"/>
        <v>74</v>
      </c>
      <c r="BZ649">
        <f t="shared" si="4875"/>
        <v>64</v>
      </c>
      <c r="CA649">
        <f t="shared" si="4876"/>
        <v>0</v>
      </c>
      <c r="CB649" s="179">
        <f t="shared" si="4877"/>
        <v>44473</v>
      </c>
      <c r="CC649">
        <f t="shared" si="4878"/>
        <v>16255</v>
      </c>
      <c r="CD649">
        <f t="shared" si="4879"/>
        <v>13742</v>
      </c>
      <c r="CE649">
        <f t="shared" si="4880"/>
        <v>844</v>
      </c>
      <c r="CF649" s="179">
        <f t="shared" si="4881"/>
        <v>44473</v>
      </c>
      <c r="CG649">
        <f t="shared" si="4882"/>
        <v>4</v>
      </c>
      <c r="CH649">
        <f t="shared" si="4883"/>
        <v>6</v>
      </c>
      <c r="CI649" s="179">
        <f t="shared" si="4884"/>
        <v>44473</v>
      </c>
      <c r="CJ649">
        <f t="shared" si="4885"/>
        <v>0</v>
      </c>
      <c r="CK649" s="1">
        <f t="shared" si="5752"/>
        <v>44473</v>
      </c>
      <c r="CL649" s="282">
        <f t="shared" si="5753"/>
        <v>4</v>
      </c>
      <c r="CM649" s="1">
        <f t="shared" si="5754"/>
        <v>44473</v>
      </c>
      <c r="CN649" s="283">
        <f t="shared" si="5755"/>
        <v>0</v>
      </c>
      <c r="CO649" s="179">
        <f t="shared" si="5970"/>
        <v>44473</v>
      </c>
      <c r="CP649">
        <f t="shared" si="5971"/>
        <v>5</v>
      </c>
      <c r="CQ649">
        <f t="shared" si="5972"/>
        <v>1</v>
      </c>
      <c r="CR649">
        <f t="shared" si="5973"/>
        <v>0</v>
      </c>
    </row>
    <row r="650" spans="1:96" ht="18" customHeight="1" x14ac:dyDescent="0.55000000000000004">
      <c r="A650" s="179">
        <v>44474</v>
      </c>
      <c r="B650" s="240">
        <v>24</v>
      </c>
      <c r="C650" s="154">
        <f t="shared" ref="C650" si="6082">+B650+C649</f>
        <v>9190</v>
      </c>
      <c r="D650" s="154">
        <f t="shared" ref="D650" si="6083">+C650-F650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6084">+A650</f>
        <v>44474</v>
      </c>
      <c r="AA650" s="230">
        <f t="shared" ref="AA650" si="6085">+AF650+AL650+AR650</f>
        <v>28574</v>
      </c>
      <c r="AB650" s="230">
        <f t="shared" ref="AB650" si="6086">+AH650+AN650+AT650</f>
        <v>25737</v>
      </c>
      <c r="AC650" s="231">
        <f t="shared" ref="AC650" si="6087">+AJ650+AP650+AV650</f>
        <v>1057</v>
      </c>
      <c r="AD650" s="183">
        <f t="shared" ref="AD650" si="6088">+AF650-AF649</f>
        <v>7</v>
      </c>
      <c r="AE650" s="243">
        <f t="shared" ref="AE650" si="6089">+AE649+AD650</f>
        <v>11032</v>
      </c>
      <c r="AF650" s="155">
        <v>12237</v>
      </c>
      <c r="AG650" s="184">
        <f t="shared" ref="AG650" si="6090">+AH650-AH649</f>
        <v>5</v>
      </c>
      <c r="AH650" s="155">
        <v>11931</v>
      </c>
      <c r="AI650" s="184">
        <f t="shared" ref="AI650" si="6091">+AJ650-AJ649</f>
        <v>0</v>
      </c>
      <c r="AJ650" s="185">
        <v>213</v>
      </c>
      <c r="AK650" s="186">
        <f t="shared" ref="AK650" si="6092">+AL650-AL649</f>
        <v>1</v>
      </c>
      <c r="AL650" s="155">
        <v>75</v>
      </c>
      <c r="AM650" s="184">
        <f t="shared" ref="AM650" si="6093">+AN650-AN649</f>
        <v>0</v>
      </c>
      <c r="AN650" s="155">
        <v>64</v>
      </c>
      <c r="AO650" s="184">
        <f t="shared" ref="AO650" si="6094">+AP650-AP649</f>
        <v>0</v>
      </c>
      <c r="AP650" s="187">
        <v>0</v>
      </c>
      <c r="AQ650" s="186">
        <f t="shared" ref="AQ650" si="6095">+AR650-AR649</f>
        <v>7</v>
      </c>
      <c r="AR650" s="155">
        <v>16262</v>
      </c>
      <c r="AS650" s="184">
        <f t="shared" ref="AS650" si="6096">+AT650-AT649</f>
        <v>0</v>
      </c>
      <c r="AT650" s="155">
        <v>13742</v>
      </c>
      <c r="AU650" s="184">
        <f t="shared" ref="AU650" si="6097">+AV650-AV649</f>
        <v>0</v>
      </c>
      <c r="AV650" s="188">
        <v>844</v>
      </c>
      <c r="AW650" s="238">
        <f t="shared" si="3739"/>
        <v>489</v>
      </c>
      <c r="AX650" s="237">
        <f t="shared" ref="AX650" si="6098">+A650</f>
        <v>44474</v>
      </c>
      <c r="AY650" s="6">
        <v>0</v>
      </c>
      <c r="AZ650" s="238">
        <f t="shared" ref="AZ650" si="6099">+AZ646+AY650</f>
        <v>413</v>
      </c>
      <c r="BA650" s="238">
        <f t="shared" si="3892"/>
        <v>370</v>
      </c>
      <c r="BB650" s="130">
        <v>0</v>
      </c>
      <c r="BC650" s="27">
        <f t="shared" ref="BC650" si="6100">+BC646+BB650</f>
        <v>964</v>
      </c>
      <c r="BD650" s="238">
        <f t="shared" si="3894"/>
        <v>405</v>
      </c>
      <c r="BE650" s="229">
        <f t="shared" ref="BE650" si="6101">+Z650</f>
        <v>44474</v>
      </c>
      <c r="BF650" s="132">
        <f t="shared" ref="BF650" si="6102">+B650</f>
        <v>24</v>
      </c>
      <c r="BG650" s="132">
        <f t="shared" ref="BG650" si="6103">+BI650</f>
        <v>9190</v>
      </c>
      <c r="BH650" s="229">
        <f t="shared" ref="BH650" si="6104">+A650</f>
        <v>44474</v>
      </c>
      <c r="BI650" s="132">
        <f t="shared" ref="BI650" si="6105">+C650</f>
        <v>9190</v>
      </c>
      <c r="BJ650" s="1">
        <f t="shared" ref="BJ650" si="6106">+BE650</f>
        <v>44474</v>
      </c>
      <c r="BK650">
        <f t="shared" si="5047"/>
        <v>1</v>
      </c>
      <c r="BL650">
        <f t="shared" ref="BL650" si="6107">+M650</f>
        <v>11</v>
      </c>
      <c r="BM650">
        <f t="shared" si="4992"/>
        <v>12</v>
      </c>
      <c r="BN650" s="1">
        <f t="shared" si="4993"/>
        <v>44474</v>
      </c>
      <c r="BO650">
        <f t="shared" si="5588"/>
        <v>11027</v>
      </c>
      <c r="BP650">
        <f t="shared" si="5589"/>
        <v>6365</v>
      </c>
      <c r="BQ650" s="179">
        <f t="shared" si="4868"/>
        <v>44474</v>
      </c>
      <c r="BR650">
        <f t="shared" si="4869"/>
        <v>12237</v>
      </c>
      <c r="BS650">
        <f t="shared" si="4870"/>
        <v>11931</v>
      </c>
      <c r="BT650">
        <f t="shared" si="4871"/>
        <v>213</v>
      </c>
      <c r="BU650">
        <v>15</v>
      </c>
      <c r="BV650">
        <f t="shared" si="5697"/>
        <v>7</v>
      </c>
      <c r="BW650">
        <f t="shared" ref="BW650" si="6108">+BW646+BV650</f>
        <v>866</v>
      </c>
      <c r="BX650" s="179">
        <f t="shared" si="4873"/>
        <v>44474</v>
      </c>
      <c r="BY650">
        <f t="shared" si="4874"/>
        <v>75</v>
      </c>
      <c r="BZ650">
        <f t="shared" si="4875"/>
        <v>64</v>
      </c>
      <c r="CA650">
        <f t="shared" si="4876"/>
        <v>0</v>
      </c>
      <c r="CB650" s="179">
        <f t="shared" si="4877"/>
        <v>44474</v>
      </c>
      <c r="CC650">
        <f t="shared" si="4878"/>
        <v>16262</v>
      </c>
      <c r="CD650">
        <f t="shared" si="4879"/>
        <v>13742</v>
      </c>
      <c r="CE650">
        <f t="shared" si="4880"/>
        <v>844</v>
      </c>
      <c r="CF650" s="179">
        <f t="shared" si="4881"/>
        <v>44474</v>
      </c>
      <c r="CG650">
        <f t="shared" si="4882"/>
        <v>7</v>
      </c>
      <c r="CH650">
        <f t="shared" si="4883"/>
        <v>5</v>
      </c>
      <c r="CI650" s="179">
        <f t="shared" si="4884"/>
        <v>44474</v>
      </c>
      <c r="CJ650">
        <f t="shared" si="4885"/>
        <v>0</v>
      </c>
      <c r="CK650" s="1">
        <f t="shared" si="5752"/>
        <v>44474</v>
      </c>
      <c r="CL650" s="282">
        <f t="shared" si="5753"/>
        <v>7</v>
      </c>
      <c r="CM650" s="1">
        <f t="shared" si="5754"/>
        <v>44474</v>
      </c>
      <c r="CN650" s="283">
        <f t="shared" si="5755"/>
        <v>0</v>
      </c>
      <c r="CO650" s="179">
        <f t="shared" si="5970"/>
        <v>44474</v>
      </c>
      <c r="CP650">
        <f t="shared" si="5971"/>
        <v>7</v>
      </c>
      <c r="CQ650">
        <f t="shared" si="5972"/>
        <v>0</v>
      </c>
      <c r="CR650">
        <f t="shared" si="5973"/>
        <v>0</v>
      </c>
    </row>
    <row r="651" spans="1:96" ht="18" customHeight="1" x14ac:dyDescent="0.55000000000000004">
      <c r="A651" s="179">
        <v>44475</v>
      </c>
      <c r="B651" s="240">
        <v>25</v>
      </c>
      <c r="C651" s="154">
        <f t="shared" ref="C651" si="6109">+B651+C650</f>
        <v>9215</v>
      </c>
      <c r="D651" s="154">
        <f t="shared" ref="D651" si="6110">+C651-F651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111">+A651</f>
        <v>44475</v>
      </c>
      <c r="AA651" s="230">
        <f t="shared" ref="AA651" si="6112">+AF651+AL651+AR651</f>
        <v>28585</v>
      </c>
      <c r="AB651" s="230">
        <f t="shared" ref="AB651" si="6113">+AH651+AN651+AT651</f>
        <v>25741</v>
      </c>
      <c r="AC651" s="231">
        <f t="shared" ref="AC651" si="6114">+AJ651+AP651+AV651</f>
        <v>1057</v>
      </c>
      <c r="AD651" s="183">
        <f t="shared" ref="AD651" si="6115">+AF651-AF650</f>
        <v>6</v>
      </c>
      <c r="AE651" s="243">
        <f t="shared" ref="AE651" si="6116">+AE650+AD651</f>
        <v>11038</v>
      </c>
      <c r="AF651" s="155">
        <v>12243</v>
      </c>
      <c r="AG651" s="184">
        <f t="shared" ref="AG651" si="6117">+AH651-AH650</f>
        <v>4</v>
      </c>
      <c r="AH651" s="155">
        <v>11935</v>
      </c>
      <c r="AI651" s="184">
        <f t="shared" ref="AI651" si="6118">+AJ651-AJ650</f>
        <v>0</v>
      </c>
      <c r="AJ651" s="185">
        <v>213</v>
      </c>
      <c r="AK651" s="186">
        <f t="shared" ref="AK651" si="6119">+AL651-AL650</f>
        <v>0</v>
      </c>
      <c r="AL651" s="155">
        <v>75</v>
      </c>
      <c r="AM651" s="184">
        <f t="shared" ref="AM651" si="6120">+AN651-AN650</f>
        <v>0</v>
      </c>
      <c r="AN651" s="155">
        <v>64</v>
      </c>
      <c r="AO651" s="184">
        <f t="shared" ref="AO651" si="6121">+AP651-AP650</f>
        <v>0</v>
      </c>
      <c r="AP651" s="187">
        <v>0</v>
      </c>
      <c r="AQ651" s="186">
        <f t="shared" ref="AQ651" si="6122">+AR651-AR650</f>
        <v>5</v>
      </c>
      <c r="AR651" s="155">
        <v>16267</v>
      </c>
      <c r="AS651" s="184">
        <f t="shared" ref="AS651" si="6123">+AT651-AT650</f>
        <v>0</v>
      </c>
      <c r="AT651" s="155">
        <v>13742</v>
      </c>
      <c r="AU651" s="184">
        <f t="shared" ref="AU651" si="6124">+AV651-AV650</f>
        <v>0</v>
      </c>
      <c r="AV651" s="188">
        <v>844</v>
      </c>
      <c r="AW651" s="238">
        <f t="shared" si="3739"/>
        <v>490</v>
      </c>
      <c r="AX651" s="237">
        <f t="shared" ref="AX651" si="6125">+A651</f>
        <v>44475</v>
      </c>
      <c r="AY651" s="6">
        <v>0</v>
      </c>
      <c r="AZ651" s="238">
        <f t="shared" ref="AZ651" si="6126">+AZ647+AY651</f>
        <v>410</v>
      </c>
      <c r="BA651" s="238">
        <f t="shared" si="3892"/>
        <v>368</v>
      </c>
      <c r="BB651" s="130">
        <v>0</v>
      </c>
      <c r="BC651" s="27">
        <f t="shared" ref="BC651" si="6127">+BC647+BB651</f>
        <v>964</v>
      </c>
      <c r="BD651" s="238">
        <f t="shared" si="3894"/>
        <v>403</v>
      </c>
      <c r="BE651" s="229">
        <f t="shared" ref="BE651" si="6128">+Z651</f>
        <v>44475</v>
      </c>
      <c r="BF651" s="132">
        <f t="shared" ref="BF651" si="6129">+B651</f>
        <v>25</v>
      </c>
      <c r="BG651" s="132">
        <f t="shared" ref="BG651" si="6130">+BI651</f>
        <v>9215</v>
      </c>
      <c r="BH651" s="229">
        <f t="shared" ref="BH651" si="6131">+A651</f>
        <v>44475</v>
      </c>
      <c r="BI651" s="132">
        <f t="shared" ref="BI651" si="6132">+C651</f>
        <v>9215</v>
      </c>
      <c r="BJ651" s="1">
        <f t="shared" ref="BJ651" si="6133">+BE651</f>
        <v>44475</v>
      </c>
      <c r="BK651">
        <f t="shared" si="5047"/>
        <v>2</v>
      </c>
      <c r="BL651">
        <f t="shared" ref="BL651" si="6134">+M651</f>
        <v>9</v>
      </c>
      <c r="BM651">
        <f t="shared" si="4992"/>
        <v>11</v>
      </c>
      <c r="BN651" s="1">
        <f t="shared" si="4993"/>
        <v>44475</v>
      </c>
      <c r="BO651">
        <f t="shared" si="5588"/>
        <v>10949</v>
      </c>
      <c r="BP651">
        <f t="shared" si="5589"/>
        <v>6303</v>
      </c>
      <c r="BQ651" s="179">
        <f t="shared" si="4868"/>
        <v>44475</v>
      </c>
      <c r="BR651">
        <f t="shared" si="4869"/>
        <v>12243</v>
      </c>
      <c r="BS651">
        <f t="shared" si="4870"/>
        <v>11935</v>
      </c>
      <c r="BT651">
        <f t="shared" si="4871"/>
        <v>213</v>
      </c>
      <c r="BU651">
        <v>15</v>
      </c>
      <c r="BV651">
        <f t="shared" si="5697"/>
        <v>6</v>
      </c>
      <c r="BW651">
        <f t="shared" ref="BW651" si="6135">+BW647+BV651</f>
        <v>892</v>
      </c>
      <c r="BX651" s="179">
        <f t="shared" si="4873"/>
        <v>44475</v>
      </c>
      <c r="BY651">
        <f t="shared" si="4874"/>
        <v>75</v>
      </c>
      <c r="BZ651">
        <f t="shared" si="4875"/>
        <v>64</v>
      </c>
      <c r="CA651">
        <f t="shared" si="4876"/>
        <v>0</v>
      </c>
      <c r="CB651" s="179">
        <f t="shared" si="4877"/>
        <v>44475</v>
      </c>
      <c r="CC651">
        <f t="shared" si="4878"/>
        <v>16267</v>
      </c>
      <c r="CD651">
        <f t="shared" si="4879"/>
        <v>13742</v>
      </c>
      <c r="CE651">
        <f t="shared" si="4880"/>
        <v>844</v>
      </c>
      <c r="CF651" s="179">
        <f t="shared" si="4881"/>
        <v>44475</v>
      </c>
      <c r="CG651">
        <f t="shared" si="4882"/>
        <v>6</v>
      </c>
      <c r="CH651">
        <f t="shared" si="4883"/>
        <v>4</v>
      </c>
      <c r="CI651" s="179">
        <f t="shared" si="4884"/>
        <v>44475</v>
      </c>
      <c r="CJ651">
        <f t="shared" si="4885"/>
        <v>0</v>
      </c>
      <c r="CK651" s="1">
        <f t="shared" si="5752"/>
        <v>44475</v>
      </c>
      <c r="CL651" s="282">
        <f t="shared" si="5753"/>
        <v>6</v>
      </c>
      <c r="CM651" s="1">
        <f t="shared" si="5754"/>
        <v>44475</v>
      </c>
      <c r="CN651" s="283">
        <f t="shared" si="5755"/>
        <v>0</v>
      </c>
      <c r="CO651" s="179">
        <f t="shared" si="5970"/>
        <v>44475</v>
      </c>
      <c r="CP651">
        <f t="shared" si="5971"/>
        <v>5</v>
      </c>
      <c r="CQ651">
        <f t="shared" si="5972"/>
        <v>0</v>
      </c>
      <c r="CR651">
        <f t="shared" si="5973"/>
        <v>0</v>
      </c>
    </row>
    <row r="652" spans="1:96" ht="18" customHeight="1" x14ac:dyDescent="0.55000000000000004">
      <c r="A652" s="179">
        <v>44476</v>
      </c>
      <c r="B652" s="240">
        <v>22</v>
      </c>
      <c r="C652" s="154">
        <f t="shared" ref="C652" si="6136">+B652+C651</f>
        <v>9237</v>
      </c>
      <c r="D652" s="154">
        <f t="shared" ref="D652" si="6137">+C652-F652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138">+A652</f>
        <v>44476</v>
      </c>
      <c r="AA652" s="230">
        <f t="shared" ref="AA652" si="6139">+AF652+AL652+AR652</f>
        <v>28597</v>
      </c>
      <c r="AB652" s="230">
        <f t="shared" ref="AB652" si="6140">+AH652+AN652+AT652</f>
        <v>25741</v>
      </c>
      <c r="AC652" s="231">
        <f t="shared" ref="AC652" si="6141">+AJ652+AP652+AV652</f>
        <v>1057</v>
      </c>
      <c r="AD652" s="183">
        <f t="shared" ref="AD652" si="6142">+AF652-AF651</f>
        <v>8</v>
      </c>
      <c r="AE652" s="243">
        <f t="shared" ref="AE652" si="6143">+AE651+AD652</f>
        <v>11046</v>
      </c>
      <c r="AF652" s="155">
        <v>12251</v>
      </c>
      <c r="AG652" s="184">
        <f t="shared" ref="AG652" si="6144">+AH652-AH651</f>
        <v>0</v>
      </c>
      <c r="AH652" s="155">
        <v>11935</v>
      </c>
      <c r="AI652" s="184">
        <f t="shared" ref="AI652" si="6145">+AJ652-AJ651</f>
        <v>0</v>
      </c>
      <c r="AJ652" s="185">
        <v>213</v>
      </c>
      <c r="AK652" s="186">
        <f t="shared" ref="AK652" si="6146">+AL652-AL651</f>
        <v>0</v>
      </c>
      <c r="AL652" s="155">
        <v>75</v>
      </c>
      <c r="AM652" s="184">
        <f t="shared" ref="AM652" si="6147">+AN652-AN651</f>
        <v>0</v>
      </c>
      <c r="AN652" s="155">
        <v>64</v>
      </c>
      <c r="AO652" s="184">
        <f t="shared" ref="AO652" si="6148">+AP652-AP651</f>
        <v>0</v>
      </c>
      <c r="AP652" s="187">
        <v>0</v>
      </c>
      <c r="AQ652" s="186">
        <f t="shared" ref="AQ652" si="6149">+AR652-AR651</f>
        <v>4</v>
      </c>
      <c r="AR652" s="155">
        <v>16271</v>
      </c>
      <c r="AS652" s="184">
        <f t="shared" ref="AS652" si="6150">+AT652-AT651</f>
        <v>0</v>
      </c>
      <c r="AT652" s="155">
        <v>13742</v>
      </c>
      <c r="AU652" s="184">
        <f t="shared" ref="AU652" si="6151">+AV652-AV651</f>
        <v>0</v>
      </c>
      <c r="AV652" s="188">
        <v>844</v>
      </c>
      <c r="AW652" s="238">
        <f t="shared" si="3739"/>
        <v>491</v>
      </c>
      <c r="AX652" s="237">
        <f t="shared" ref="AX652" si="6152">+A652</f>
        <v>44476</v>
      </c>
      <c r="AY652" s="6">
        <v>0</v>
      </c>
      <c r="AZ652" s="238">
        <f t="shared" ref="AZ652" si="6153">+AZ648+AY652</f>
        <v>413</v>
      </c>
      <c r="BA652" s="238">
        <f t="shared" si="3892"/>
        <v>369</v>
      </c>
      <c r="BB652" s="130">
        <v>0</v>
      </c>
      <c r="BC652" s="27">
        <f t="shared" ref="BC652" si="6154">+BC648+BB652</f>
        <v>964</v>
      </c>
      <c r="BD652" s="238">
        <f t="shared" si="3894"/>
        <v>404</v>
      </c>
      <c r="BE652" s="229">
        <f t="shared" ref="BE652" si="6155">+Z652</f>
        <v>44476</v>
      </c>
      <c r="BF652" s="132">
        <f t="shared" ref="BF652" si="6156">+B652</f>
        <v>22</v>
      </c>
      <c r="BG652" s="132">
        <f t="shared" ref="BG652" si="6157">+BI652</f>
        <v>9237</v>
      </c>
      <c r="BH652" s="229">
        <f t="shared" ref="BH652" si="6158">+A652</f>
        <v>44476</v>
      </c>
      <c r="BI652" s="132">
        <f t="shared" ref="BI652" si="6159">+C652</f>
        <v>9237</v>
      </c>
      <c r="BJ652" s="1">
        <f t="shared" ref="BJ652" si="6160">+BE652</f>
        <v>44476</v>
      </c>
      <c r="BK652">
        <f t="shared" si="5047"/>
        <v>0</v>
      </c>
      <c r="BL652">
        <f t="shared" ref="BL652" si="6161">+M652</f>
        <v>13</v>
      </c>
      <c r="BM652">
        <f t="shared" si="4992"/>
        <v>13</v>
      </c>
      <c r="BN652" s="1">
        <f t="shared" si="4993"/>
        <v>44476</v>
      </c>
      <c r="BO652">
        <f t="shared" si="5588"/>
        <v>11015</v>
      </c>
      <c r="BP652">
        <f t="shared" si="5589"/>
        <v>6369</v>
      </c>
      <c r="BQ652" s="179">
        <f t="shared" si="4868"/>
        <v>44476</v>
      </c>
      <c r="BR652">
        <f t="shared" si="4869"/>
        <v>12251</v>
      </c>
      <c r="BS652">
        <f t="shared" si="4870"/>
        <v>11935</v>
      </c>
      <c r="BT652">
        <f t="shared" si="4871"/>
        <v>213</v>
      </c>
      <c r="BU652">
        <v>15</v>
      </c>
      <c r="BV652">
        <f t="shared" si="5697"/>
        <v>8</v>
      </c>
      <c r="BW652">
        <f t="shared" ref="BW652" si="6162">+BW648+BV652</f>
        <v>869</v>
      </c>
      <c r="BX652" s="179">
        <f t="shared" si="4873"/>
        <v>44476</v>
      </c>
      <c r="BY652">
        <f t="shared" si="4874"/>
        <v>75</v>
      </c>
      <c r="BZ652">
        <f t="shared" si="4875"/>
        <v>64</v>
      </c>
      <c r="CA652">
        <f t="shared" si="4876"/>
        <v>0</v>
      </c>
      <c r="CB652" s="179">
        <f t="shared" si="4877"/>
        <v>44476</v>
      </c>
      <c r="CC652">
        <f t="shared" si="4878"/>
        <v>16271</v>
      </c>
      <c r="CD652">
        <f t="shared" si="4879"/>
        <v>13742</v>
      </c>
      <c r="CE652">
        <f t="shared" si="4880"/>
        <v>844</v>
      </c>
      <c r="CF652" s="179">
        <f t="shared" si="4881"/>
        <v>44476</v>
      </c>
      <c r="CG652">
        <f t="shared" si="4882"/>
        <v>8</v>
      </c>
      <c r="CH652">
        <f t="shared" si="4883"/>
        <v>0</v>
      </c>
      <c r="CI652" s="179">
        <f t="shared" si="4884"/>
        <v>44476</v>
      </c>
      <c r="CJ652">
        <f t="shared" si="4885"/>
        <v>0</v>
      </c>
      <c r="CK652" s="1">
        <f t="shared" si="5752"/>
        <v>44476</v>
      </c>
      <c r="CL652" s="282">
        <f t="shared" si="5753"/>
        <v>8</v>
      </c>
      <c r="CM652" s="1">
        <f t="shared" si="5754"/>
        <v>44476</v>
      </c>
      <c r="CN652" s="283">
        <f t="shared" si="5755"/>
        <v>0</v>
      </c>
      <c r="CO652" s="179">
        <f t="shared" si="5970"/>
        <v>44476</v>
      </c>
      <c r="CP652">
        <f t="shared" si="5971"/>
        <v>4</v>
      </c>
      <c r="CQ652">
        <f t="shared" si="5972"/>
        <v>0</v>
      </c>
      <c r="CR652">
        <f t="shared" si="5973"/>
        <v>0</v>
      </c>
    </row>
    <row r="653" spans="1:96" ht="18" customHeight="1" x14ac:dyDescent="0.55000000000000004">
      <c r="A653" s="179">
        <v>44477</v>
      </c>
      <c r="B653" s="240">
        <v>17</v>
      </c>
      <c r="C653" s="154">
        <f t="shared" ref="C653" si="6163">+B653+C652</f>
        <v>9254</v>
      </c>
      <c r="D653" s="154">
        <f t="shared" ref="D653" si="61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165">+A653</f>
        <v>44477</v>
      </c>
      <c r="AA653" s="230">
        <f t="shared" ref="AA653" si="6166">+AF653+AL653+AR653</f>
        <v>28613</v>
      </c>
      <c r="AB653" s="230">
        <f t="shared" ref="AB653" si="6167">+AH653+AN653+AT653</f>
        <v>25751</v>
      </c>
      <c r="AC653" s="231">
        <f t="shared" ref="AC653" si="6168">+AJ653+AP653+AV653</f>
        <v>1058</v>
      </c>
      <c r="AD653" s="183">
        <f t="shared" ref="AD653" si="6169">+AF653-AF652</f>
        <v>2</v>
      </c>
      <c r="AE653" s="243">
        <f t="shared" ref="AE653" si="6170">+AE652+AD653</f>
        <v>11048</v>
      </c>
      <c r="AF653" s="155">
        <v>12253</v>
      </c>
      <c r="AG653" s="184">
        <f t="shared" ref="AG653" si="6171">+AH653-AH652</f>
        <v>10</v>
      </c>
      <c r="AH653" s="155">
        <v>11945</v>
      </c>
      <c r="AI653" s="184">
        <f t="shared" ref="AI653" si="6172">+AJ653-AJ652</f>
        <v>0</v>
      </c>
      <c r="AJ653" s="185">
        <v>213</v>
      </c>
      <c r="AK653" s="186">
        <f t="shared" ref="AK653" si="6173">+AL653-AL652</f>
        <v>2</v>
      </c>
      <c r="AL653" s="155">
        <v>77</v>
      </c>
      <c r="AM653" s="184">
        <f t="shared" ref="AM653" si="6174">+AN653-AN652</f>
        <v>0</v>
      </c>
      <c r="AN653" s="155">
        <v>64</v>
      </c>
      <c r="AO653" s="184">
        <f t="shared" ref="AO653" si="6175">+AP653-AP652</f>
        <v>0</v>
      </c>
      <c r="AP653" s="187">
        <v>0</v>
      </c>
      <c r="AQ653" s="186">
        <f t="shared" ref="AQ653" si="6176">+AR653-AR652</f>
        <v>12</v>
      </c>
      <c r="AR653" s="155">
        <v>16283</v>
      </c>
      <c r="AS653" s="184">
        <f t="shared" ref="AS653" si="6177">+AT653-AT652</f>
        <v>0</v>
      </c>
      <c r="AT653" s="155">
        <v>13742</v>
      </c>
      <c r="AU653" s="184">
        <f t="shared" ref="AU653" si="6178">+AV653-AV652</f>
        <v>1</v>
      </c>
      <c r="AV653" s="188">
        <v>845</v>
      </c>
      <c r="AW653" s="238">
        <f t="shared" si="3739"/>
        <v>492</v>
      </c>
      <c r="AX653" s="237">
        <f t="shared" ref="AX653" si="6179">+A653</f>
        <v>44477</v>
      </c>
      <c r="AY653" s="6">
        <v>0</v>
      </c>
      <c r="AZ653" s="238">
        <f t="shared" ref="AZ653" si="6180">+AZ649+AY653</f>
        <v>413</v>
      </c>
      <c r="BA653" s="238">
        <f t="shared" si="3892"/>
        <v>370</v>
      </c>
      <c r="BB653" s="130">
        <v>0</v>
      </c>
      <c r="BC653" s="27">
        <f t="shared" ref="BC653" si="6181">+BC649+BB653</f>
        <v>964</v>
      </c>
      <c r="BD653" s="238">
        <f t="shared" si="3894"/>
        <v>405</v>
      </c>
      <c r="BE653" s="229">
        <f t="shared" ref="BE653" si="6182">+Z653</f>
        <v>44477</v>
      </c>
      <c r="BF653" s="132">
        <f t="shared" ref="BF653" si="6183">+B653</f>
        <v>17</v>
      </c>
      <c r="BG653" s="132">
        <f t="shared" ref="BG653" si="6184">+BI653</f>
        <v>9254</v>
      </c>
      <c r="BH653" s="229">
        <f t="shared" ref="BH653" si="6185">+A653</f>
        <v>44477</v>
      </c>
      <c r="BI653" s="132">
        <f t="shared" ref="BI653" si="6186">+C653</f>
        <v>9254</v>
      </c>
      <c r="BJ653" s="1">
        <f t="shared" ref="BJ653" si="6187">+BE653</f>
        <v>44477</v>
      </c>
      <c r="BK653">
        <f t="shared" si="5047"/>
        <v>0</v>
      </c>
      <c r="BL653">
        <f t="shared" ref="BL653" si="6188">+M653</f>
        <v>22</v>
      </c>
      <c r="BM653">
        <f t="shared" si="4992"/>
        <v>22</v>
      </c>
      <c r="BN653" s="1">
        <f t="shared" si="4993"/>
        <v>44477</v>
      </c>
      <c r="BO653">
        <f t="shared" si="5588"/>
        <v>11070</v>
      </c>
      <c r="BP653">
        <f t="shared" si="5589"/>
        <v>6405</v>
      </c>
      <c r="BQ653" s="179">
        <f t="shared" si="4868"/>
        <v>44477</v>
      </c>
      <c r="BR653">
        <f t="shared" si="4869"/>
        <v>12253</v>
      </c>
      <c r="BS653">
        <f t="shared" si="4870"/>
        <v>11945</v>
      </c>
      <c r="BT653">
        <f t="shared" si="4871"/>
        <v>213</v>
      </c>
      <c r="BU653">
        <v>15</v>
      </c>
      <c r="BV653">
        <f t="shared" si="5697"/>
        <v>2</v>
      </c>
      <c r="BW653">
        <f t="shared" ref="BW653" si="6189">+BW649+BV653</f>
        <v>878</v>
      </c>
      <c r="BX653" s="179">
        <f t="shared" si="4873"/>
        <v>44477</v>
      </c>
      <c r="BY653">
        <f t="shared" si="4874"/>
        <v>77</v>
      </c>
      <c r="BZ653">
        <f t="shared" si="4875"/>
        <v>64</v>
      </c>
      <c r="CA653">
        <f t="shared" si="4876"/>
        <v>0</v>
      </c>
      <c r="CB653" s="179">
        <f t="shared" si="4877"/>
        <v>44477</v>
      </c>
      <c r="CC653">
        <f t="shared" si="4878"/>
        <v>16283</v>
      </c>
      <c r="CD653">
        <f t="shared" si="4879"/>
        <v>13742</v>
      </c>
      <c r="CE653">
        <f t="shared" si="4880"/>
        <v>845</v>
      </c>
      <c r="CF653" s="179">
        <f t="shared" si="4881"/>
        <v>44477</v>
      </c>
      <c r="CG653">
        <f t="shared" si="4882"/>
        <v>2</v>
      </c>
      <c r="CH653">
        <f t="shared" si="4883"/>
        <v>10</v>
      </c>
      <c r="CI653" s="179">
        <f t="shared" si="4884"/>
        <v>44477</v>
      </c>
      <c r="CJ653">
        <f t="shared" si="4885"/>
        <v>0</v>
      </c>
      <c r="CK653" s="1">
        <f t="shared" si="5752"/>
        <v>44477</v>
      </c>
      <c r="CL653" s="282">
        <f t="shared" si="5753"/>
        <v>2</v>
      </c>
      <c r="CM653" s="1">
        <f t="shared" si="5754"/>
        <v>44477</v>
      </c>
      <c r="CN653" s="283">
        <f t="shared" si="5755"/>
        <v>0</v>
      </c>
      <c r="CO653" s="179">
        <f t="shared" si="5970"/>
        <v>44477</v>
      </c>
      <c r="CP653">
        <f t="shared" si="5971"/>
        <v>12</v>
      </c>
      <c r="CQ653">
        <f t="shared" si="5972"/>
        <v>1</v>
      </c>
      <c r="CR653">
        <f t="shared" si="5973"/>
        <v>0</v>
      </c>
    </row>
    <row r="654" spans="1:96" ht="18" customHeight="1" x14ac:dyDescent="0.55000000000000004">
      <c r="A654" s="179">
        <v>44478</v>
      </c>
      <c r="B654" s="240">
        <v>24</v>
      </c>
      <c r="C654" s="154">
        <f t="shared" ref="C654" si="6190">+B654+C653</f>
        <v>9278</v>
      </c>
      <c r="D654" s="154">
        <f t="shared" ref="D654" si="619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92">+A654</f>
        <v>44478</v>
      </c>
      <c r="AA654" s="230">
        <f t="shared" ref="AA654" si="6193">+AF654+AL654+AR654</f>
        <v>28625</v>
      </c>
      <c r="AB654" s="230">
        <f t="shared" ref="AB654" si="6194">+AH654+AN654+AT654</f>
        <v>25752</v>
      </c>
      <c r="AC654" s="231">
        <f t="shared" ref="AC654" si="6195">+AJ654+AP654+AV654</f>
        <v>1059</v>
      </c>
      <c r="AD654" s="183">
        <f t="shared" ref="AD654" si="6196">+AF654-AF653</f>
        <v>8</v>
      </c>
      <c r="AE654" s="243">
        <f t="shared" ref="AE654" si="6197">+AE653+AD654</f>
        <v>11056</v>
      </c>
      <c r="AF654" s="155">
        <v>12261</v>
      </c>
      <c r="AG654" s="184">
        <f t="shared" ref="AG654" si="6198">+AH654-AH653</f>
        <v>1</v>
      </c>
      <c r="AH654" s="155">
        <v>11946</v>
      </c>
      <c r="AI654" s="184">
        <f t="shared" ref="AI654" si="6199">+AJ654-AJ653</f>
        <v>0</v>
      </c>
      <c r="AJ654" s="185">
        <v>213</v>
      </c>
      <c r="AK654" s="186">
        <f t="shared" ref="AK654" si="6200">+AL654-AL653</f>
        <v>0</v>
      </c>
      <c r="AL654" s="155">
        <v>77</v>
      </c>
      <c r="AM654" s="184">
        <f t="shared" ref="AM654" si="6201">+AN654-AN653</f>
        <v>0</v>
      </c>
      <c r="AN654" s="155">
        <v>64</v>
      </c>
      <c r="AO654" s="184">
        <f t="shared" ref="AO654" si="6202">+AP654-AP653</f>
        <v>0</v>
      </c>
      <c r="AP654" s="187">
        <v>0</v>
      </c>
      <c r="AQ654" s="186">
        <f t="shared" ref="AQ654" si="6203">+AR654-AR653</f>
        <v>4</v>
      </c>
      <c r="AR654" s="155">
        <v>16287</v>
      </c>
      <c r="AS654" s="184">
        <f t="shared" ref="AS654" si="6204">+AT654-AT653</f>
        <v>0</v>
      </c>
      <c r="AT654" s="155">
        <v>13742</v>
      </c>
      <c r="AU654" s="184">
        <f t="shared" ref="AU654" si="6205">+AV654-AV653</f>
        <v>1</v>
      </c>
      <c r="AV654" s="188">
        <v>846</v>
      </c>
      <c r="AW654" s="238">
        <f t="shared" si="3739"/>
        <v>493</v>
      </c>
      <c r="AX654" s="237">
        <f t="shared" ref="AX654" si="6206">+A654</f>
        <v>44478</v>
      </c>
      <c r="AY654" s="6">
        <v>0</v>
      </c>
      <c r="AZ654" s="238">
        <f t="shared" ref="AZ654" si="6207">+AZ650+AY654</f>
        <v>413</v>
      </c>
      <c r="BA654" s="238">
        <f t="shared" si="3892"/>
        <v>371</v>
      </c>
      <c r="BB654" s="130">
        <v>0</v>
      </c>
      <c r="BC654" s="27">
        <f t="shared" ref="BC654" si="6208">+BC650+BB654</f>
        <v>964</v>
      </c>
      <c r="BD654" s="238">
        <f t="shared" si="3894"/>
        <v>406</v>
      </c>
      <c r="BE654" s="229">
        <f t="shared" ref="BE654" si="6209">+Z654</f>
        <v>44478</v>
      </c>
      <c r="BF654" s="132">
        <f t="shared" ref="BF654" si="6210">+B654</f>
        <v>24</v>
      </c>
      <c r="BG654" s="132">
        <f t="shared" ref="BG654" si="6211">+BI654</f>
        <v>9278</v>
      </c>
      <c r="BH654" s="229">
        <f t="shared" ref="BH654" si="6212">+A654</f>
        <v>44478</v>
      </c>
      <c r="BI654" s="132">
        <f t="shared" ref="BI654" si="6213">+C654</f>
        <v>9278</v>
      </c>
      <c r="BJ654" s="1">
        <f t="shared" ref="BJ654" si="6214">+BE654</f>
        <v>44478</v>
      </c>
      <c r="BK654">
        <f t="shared" si="5047"/>
        <v>1</v>
      </c>
      <c r="BL654">
        <f t="shared" ref="BL654" si="6215">+M654</f>
        <v>13</v>
      </c>
      <c r="BM654">
        <f t="shared" si="4992"/>
        <v>14</v>
      </c>
      <c r="BN654" s="1">
        <f t="shared" si="4993"/>
        <v>44478</v>
      </c>
      <c r="BO654">
        <f t="shared" si="5588"/>
        <v>11041</v>
      </c>
      <c r="BP654">
        <f t="shared" si="5589"/>
        <v>6378</v>
      </c>
      <c r="BQ654" s="179">
        <f t="shared" si="4868"/>
        <v>44478</v>
      </c>
      <c r="BR654">
        <f t="shared" si="4869"/>
        <v>12261</v>
      </c>
      <c r="BS654">
        <f t="shared" si="4870"/>
        <v>11946</v>
      </c>
      <c r="BT654">
        <f t="shared" si="4871"/>
        <v>213</v>
      </c>
      <c r="BU654">
        <v>15</v>
      </c>
      <c r="BV654">
        <f t="shared" si="5697"/>
        <v>8</v>
      </c>
      <c r="BW654">
        <f t="shared" ref="BW654" si="6216">+BW650+BV654</f>
        <v>874</v>
      </c>
      <c r="BX654" s="179">
        <f t="shared" si="4873"/>
        <v>44478</v>
      </c>
      <c r="BY654">
        <f t="shared" si="4874"/>
        <v>77</v>
      </c>
      <c r="BZ654">
        <f t="shared" si="4875"/>
        <v>64</v>
      </c>
      <c r="CA654">
        <f t="shared" si="4876"/>
        <v>0</v>
      </c>
      <c r="CB654" s="179">
        <f t="shared" si="4877"/>
        <v>44478</v>
      </c>
      <c r="CC654">
        <f t="shared" si="4878"/>
        <v>16287</v>
      </c>
      <c r="CD654">
        <f t="shared" si="4879"/>
        <v>13742</v>
      </c>
      <c r="CE654">
        <f t="shared" si="4880"/>
        <v>846</v>
      </c>
      <c r="CF654" s="179">
        <f t="shared" si="4881"/>
        <v>44478</v>
      </c>
      <c r="CG654">
        <f t="shared" si="4882"/>
        <v>8</v>
      </c>
      <c r="CH654">
        <f t="shared" si="4883"/>
        <v>1</v>
      </c>
      <c r="CI654" s="179">
        <f t="shared" si="4884"/>
        <v>44478</v>
      </c>
      <c r="CJ654">
        <f t="shared" si="4885"/>
        <v>0</v>
      </c>
      <c r="CK654" s="1">
        <f t="shared" si="5752"/>
        <v>44478</v>
      </c>
      <c r="CL654" s="282">
        <f t="shared" si="5753"/>
        <v>8</v>
      </c>
      <c r="CM654" s="1">
        <f t="shared" si="5754"/>
        <v>44478</v>
      </c>
      <c r="CN654" s="283">
        <f t="shared" si="5755"/>
        <v>0</v>
      </c>
      <c r="CO654" s="179">
        <f t="shared" si="5970"/>
        <v>44478</v>
      </c>
      <c r="CP654">
        <f t="shared" si="5971"/>
        <v>4</v>
      </c>
      <c r="CQ654">
        <f t="shared" si="5972"/>
        <v>1</v>
      </c>
      <c r="CR654">
        <f t="shared" si="5973"/>
        <v>0</v>
      </c>
    </row>
    <row r="655" spans="1:96" ht="18" customHeight="1" x14ac:dyDescent="0.55000000000000004">
      <c r="A655" s="179">
        <v>44479</v>
      </c>
      <c r="B655" s="240">
        <v>25</v>
      </c>
      <c r="C655" s="154">
        <f t="shared" ref="C655" si="6217">+B655+C654</f>
        <v>9303</v>
      </c>
      <c r="D655" s="154">
        <f t="shared" ref="D655" si="6218">+C655-F655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219">+A655</f>
        <v>44479</v>
      </c>
      <c r="AA655" s="230">
        <f t="shared" ref="AA655" si="6220">+AF655+AL655+AR655</f>
        <v>28632</v>
      </c>
      <c r="AB655" s="230">
        <f t="shared" ref="AB655" si="6221">+AH655+AN655+AT655</f>
        <v>25753</v>
      </c>
      <c r="AC655" s="231">
        <f t="shared" ref="AC655" si="6222">+AJ655+AP655+AV655</f>
        <v>1059</v>
      </c>
      <c r="AD655" s="183">
        <f t="shared" ref="AD655" si="6223">+AF655-AF654</f>
        <v>0</v>
      </c>
      <c r="AE655" s="243">
        <f t="shared" ref="AE655" si="6224">+AE654+AD655</f>
        <v>11056</v>
      </c>
      <c r="AF655" s="155">
        <v>12261</v>
      </c>
      <c r="AG655" s="184">
        <f t="shared" ref="AG655" si="6225">+AH655-AH654</f>
        <v>1</v>
      </c>
      <c r="AH655" s="155">
        <v>11947</v>
      </c>
      <c r="AI655" s="184">
        <f t="shared" ref="AI655" si="6226">+AJ655-AJ654</f>
        <v>0</v>
      </c>
      <c r="AJ655" s="185">
        <v>213</v>
      </c>
      <c r="AK655" s="186">
        <f t="shared" ref="AK655" si="6227">+AL655-AL654</f>
        <v>0</v>
      </c>
      <c r="AL655" s="155">
        <v>77</v>
      </c>
      <c r="AM655" s="184">
        <f t="shared" ref="AM655" si="6228">+AN655-AN654</f>
        <v>0</v>
      </c>
      <c r="AN655" s="155">
        <v>64</v>
      </c>
      <c r="AO655" s="184">
        <f t="shared" ref="AO655" si="6229">+AP655-AP654</f>
        <v>0</v>
      </c>
      <c r="AP655" s="187">
        <v>0</v>
      </c>
      <c r="AQ655" s="186">
        <f t="shared" ref="AQ655" si="6230">+AR655-AR654</f>
        <v>7</v>
      </c>
      <c r="AR655" s="155">
        <v>16294</v>
      </c>
      <c r="AS655" s="184">
        <f t="shared" ref="AS655" si="6231">+AT655-AT654</f>
        <v>0</v>
      </c>
      <c r="AT655" s="155">
        <v>13742</v>
      </c>
      <c r="AU655" s="184">
        <f t="shared" ref="AU655" si="6232">+AV655-AV654</f>
        <v>0</v>
      </c>
      <c r="AV655" s="188">
        <v>846</v>
      </c>
      <c r="AW655" s="238">
        <f t="shared" si="3739"/>
        <v>494</v>
      </c>
      <c r="AX655" s="237">
        <f t="shared" ref="AX655" si="6233">+A655</f>
        <v>44479</v>
      </c>
      <c r="AY655" s="6">
        <v>0</v>
      </c>
      <c r="AZ655" s="238">
        <f t="shared" ref="AZ655" si="6234">+AZ651+AY655</f>
        <v>410</v>
      </c>
      <c r="BA655" s="238">
        <f t="shared" si="3892"/>
        <v>369</v>
      </c>
      <c r="BB655" s="130">
        <v>0</v>
      </c>
      <c r="BC655" s="27">
        <f t="shared" ref="BC655" si="6235">+BC651+BB655</f>
        <v>964</v>
      </c>
      <c r="BD655" s="238">
        <f t="shared" si="3894"/>
        <v>404</v>
      </c>
      <c r="BE655" s="229">
        <f t="shared" ref="BE655" si="6236">+Z655</f>
        <v>44479</v>
      </c>
      <c r="BF655" s="132">
        <f t="shared" ref="BF655" si="6237">+B655</f>
        <v>25</v>
      </c>
      <c r="BG655" s="132">
        <f t="shared" ref="BG655" si="6238">+BI655</f>
        <v>9303</v>
      </c>
      <c r="BH655" s="229">
        <f t="shared" ref="BH655" si="6239">+A655</f>
        <v>44479</v>
      </c>
      <c r="BI655" s="132">
        <f t="shared" ref="BI655" si="6240">+C655</f>
        <v>9303</v>
      </c>
      <c r="BJ655" s="1">
        <f t="shared" ref="BJ655" si="6241">+BE655</f>
        <v>44479</v>
      </c>
      <c r="BK655">
        <f t="shared" si="5047"/>
        <v>0</v>
      </c>
      <c r="BL655">
        <f t="shared" ref="BL655" si="6242">+M655</f>
        <v>8</v>
      </c>
      <c r="BM655">
        <f t="shared" si="4992"/>
        <v>8</v>
      </c>
      <c r="BN655" s="1">
        <f t="shared" si="4993"/>
        <v>44479</v>
      </c>
      <c r="BO655">
        <f t="shared" si="5588"/>
        <v>10957</v>
      </c>
      <c r="BP655">
        <f t="shared" si="5589"/>
        <v>6311</v>
      </c>
      <c r="BQ655" s="179">
        <f t="shared" si="4868"/>
        <v>44479</v>
      </c>
      <c r="BR655">
        <f t="shared" si="4869"/>
        <v>12261</v>
      </c>
      <c r="BS655">
        <f t="shared" si="4870"/>
        <v>11947</v>
      </c>
      <c r="BT655">
        <f t="shared" si="4871"/>
        <v>213</v>
      </c>
      <c r="BU655">
        <v>15</v>
      </c>
      <c r="BV655">
        <f t="shared" si="5697"/>
        <v>0</v>
      </c>
      <c r="BW655">
        <f t="shared" ref="BW655" si="6243">+BW651+BV655</f>
        <v>892</v>
      </c>
      <c r="BX655" s="179">
        <f t="shared" si="4873"/>
        <v>44479</v>
      </c>
      <c r="BY655">
        <f t="shared" si="4874"/>
        <v>77</v>
      </c>
      <c r="BZ655">
        <f t="shared" si="4875"/>
        <v>64</v>
      </c>
      <c r="CA655">
        <f t="shared" si="4876"/>
        <v>0</v>
      </c>
      <c r="CB655" s="179">
        <f t="shared" si="4877"/>
        <v>44479</v>
      </c>
      <c r="CC655">
        <f t="shared" si="4878"/>
        <v>16294</v>
      </c>
      <c r="CD655">
        <f t="shared" si="4879"/>
        <v>13742</v>
      </c>
      <c r="CE655">
        <f t="shared" si="4880"/>
        <v>846</v>
      </c>
      <c r="CF655" s="179">
        <f t="shared" si="4881"/>
        <v>44479</v>
      </c>
      <c r="CG655">
        <f t="shared" si="4882"/>
        <v>0</v>
      </c>
      <c r="CH655">
        <f t="shared" si="4883"/>
        <v>1</v>
      </c>
      <c r="CI655" s="179">
        <f t="shared" si="4884"/>
        <v>44479</v>
      </c>
      <c r="CJ655">
        <f t="shared" si="4885"/>
        <v>0</v>
      </c>
      <c r="CK655" s="1">
        <f t="shared" si="5752"/>
        <v>44479</v>
      </c>
      <c r="CL655" s="282">
        <f t="shared" si="5753"/>
        <v>0</v>
      </c>
      <c r="CM655" s="1">
        <f t="shared" si="5754"/>
        <v>44479</v>
      </c>
      <c r="CN655" s="283">
        <f t="shared" si="5755"/>
        <v>0</v>
      </c>
      <c r="CO655" s="179">
        <f t="shared" si="5970"/>
        <v>44479</v>
      </c>
      <c r="CP655">
        <f t="shared" si="5971"/>
        <v>7</v>
      </c>
      <c r="CQ655">
        <f t="shared" si="5972"/>
        <v>0</v>
      </c>
      <c r="CR655">
        <f t="shared" si="5973"/>
        <v>0</v>
      </c>
    </row>
    <row r="656" spans="1:96" ht="18" customHeight="1" x14ac:dyDescent="0.55000000000000004">
      <c r="A656" s="179">
        <v>44480</v>
      </c>
      <c r="B656" s="240">
        <v>12</v>
      </c>
      <c r="C656" s="154">
        <f t="shared" ref="C656" si="6244">+B656+C655</f>
        <v>9315</v>
      </c>
      <c r="D656" s="154">
        <f t="shared" ref="D656" si="6245">+C656-F656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246">+A656</f>
        <v>44480</v>
      </c>
      <c r="AA656" s="230">
        <f t="shared" ref="AA656" si="6247">+AF656+AL656+AR656</f>
        <v>28650</v>
      </c>
      <c r="AB656" s="230">
        <f t="shared" ref="AB656" si="6248">+AH656+AN656+AT656</f>
        <v>25759</v>
      </c>
      <c r="AC656" s="231">
        <f t="shared" ref="AC656" si="6249">+AJ656+AP656+AV656</f>
        <v>1059</v>
      </c>
      <c r="AD656" s="183">
        <f t="shared" ref="AD656" si="6250">+AF656-AF655</f>
        <v>7</v>
      </c>
      <c r="AE656" s="243">
        <f t="shared" ref="AE656" si="6251">+AE655+AD656</f>
        <v>11063</v>
      </c>
      <c r="AF656" s="155">
        <v>12268</v>
      </c>
      <c r="AG656" s="184">
        <f t="shared" ref="AG656" si="6252">+AH656-AH655</f>
        <v>6</v>
      </c>
      <c r="AH656" s="155">
        <v>11953</v>
      </c>
      <c r="AI656" s="184">
        <f t="shared" ref="AI656" si="6253">+AJ656-AJ655</f>
        <v>0</v>
      </c>
      <c r="AJ656" s="185">
        <v>213</v>
      </c>
      <c r="AK656" s="186">
        <f t="shared" ref="AK656" si="6254">+AL656-AL655</f>
        <v>0</v>
      </c>
      <c r="AL656" s="155">
        <v>77</v>
      </c>
      <c r="AM656" s="184">
        <f t="shared" ref="AM656" si="6255">+AN656-AN655</f>
        <v>0</v>
      </c>
      <c r="AN656" s="155">
        <v>64</v>
      </c>
      <c r="AO656" s="184">
        <f t="shared" ref="AO656" si="6256">+AP656-AP655</f>
        <v>0</v>
      </c>
      <c r="AP656" s="187">
        <v>0</v>
      </c>
      <c r="AQ656" s="186">
        <f t="shared" ref="AQ656" si="6257">+AR656-AR655</f>
        <v>11</v>
      </c>
      <c r="AR656" s="155">
        <v>16305</v>
      </c>
      <c r="AS656" s="184">
        <f t="shared" ref="AS656" si="6258">+AT656-AT655</f>
        <v>0</v>
      </c>
      <c r="AT656" s="155">
        <v>13742</v>
      </c>
      <c r="AU656" s="184">
        <f t="shared" ref="AU656" si="6259">+AV656-AV655</f>
        <v>0</v>
      </c>
      <c r="AV656" s="188">
        <v>846</v>
      </c>
      <c r="AW656" s="238">
        <f t="shared" si="3739"/>
        <v>495</v>
      </c>
      <c r="AX656" s="237">
        <f t="shared" ref="AX656" si="6260">+A656</f>
        <v>44480</v>
      </c>
      <c r="AY656" s="6">
        <v>0</v>
      </c>
      <c r="AZ656" s="238">
        <f t="shared" ref="AZ656" si="6261">+AZ652+AY656</f>
        <v>413</v>
      </c>
      <c r="BA656" s="238">
        <f t="shared" si="3892"/>
        <v>370</v>
      </c>
      <c r="BB656" s="130">
        <v>0</v>
      </c>
      <c r="BC656" s="27">
        <f t="shared" ref="BC656" si="6262">+BC652+BB656</f>
        <v>964</v>
      </c>
      <c r="BD656" s="238">
        <f t="shared" si="3894"/>
        <v>405</v>
      </c>
      <c r="BE656" s="229">
        <f t="shared" ref="BE656" si="6263">+Z656</f>
        <v>44480</v>
      </c>
      <c r="BF656" s="132">
        <f t="shared" ref="BF656" si="6264">+B656</f>
        <v>12</v>
      </c>
      <c r="BG656" s="132">
        <f t="shared" ref="BG656" si="6265">+BI656</f>
        <v>9315</v>
      </c>
      <c r="BH656" s="229">
        <f t="shared" ref="BH656" si="6266">+A656</f>
        <v>44480</v>
      </c>
      <c r="BI656" s="132">
        <f t="shared" ref="BI656" si="6267">+C656</f>
        <v>9315</v>
      </c>
      <c r="BJ656" s="1">
        <f t="shared" ref="BJ656" si="6268">+BE656</f>
        <v>44480</v>
      </c>
      <c r="BK656">
        <f t="shared" si="5047"/>
        <v>0</v>
      </c>
      <c r="BL656">
        <f t="shared" ref="BL656" si="6269">+M656</f>
        <v>14</v>
      </c>
      <c r="BM656">
        <f t="shared" si="4992"/>
        <v>14</v>
      </c>
      <c r="BN656" s="1">
        <f t="shared" si="4993"/>
        <v>44480</v>
      </c>
      <c r="BO656">
        <f t="shared" si="5588"/>
        <v>11029</v>
      </c>
      <c r="BP656">
        <f t="shared" si="5589"/>
        <v>6383</v>
      </c>
      <c r="BQ656" s="179">
        <f t="shared" si="4868"/>
        <v>44480</v>
      </c>
      <c r="BR656">
        <f t="shared" si="4869"/>
        <v>12268</v>
      </c>
      <c r="BS656">
        <f t="shared" si="4870"/>
        <v>11953</v>
      </c>
      <c r="BT656">
        <f t="shared" si="4871"/>
        <v>213</v>
      </c>
      <c r="BU656">
        <v>15</v>
      </c>
      <c r="BV656">
        <f t="shared" si="5697"/>
        <v>7</v>
      </c>
      <c r="BW656">
        <f t="shared" ref="BW656" si="6270">+BW652+BV656</f>
        <v>876</v>
      </c>
      <c r="BX656" s="179">
        <f t="shared" si="4873"/>
        <v>44480</v>
      </c>
      <c r="BY656">
        <f t="shared" si="4874"/>
        <v>77</v>
      </c>
      <c r="BZ656">
        <f t="shared" si="4875"/>
        <v>64</v>
      </c>
      <c r="CA656">
        <f t="shared" si="4876"/>
        <v>0</v>
      </c>
      <c r="CB656" s="179">
        <f t="shared" si="4877"/>
        <v>44480</v>
      </c>
      <c r="CC656">
        <f t="shared" si="4878"/>
        <v>16305</v>
      </c>
      <c r="CD656">
        <f t="shared" si="4879"/>
        <v>13742</v>
      </c>
      <c r="CE656">
        <f t="shared" si="4880"/>
        <v>846</v>
      </c>
      <c r="CF656" s="179">
        <f t="shared" si="4881"/>
        <v>44480</v>
      </c>
      <c r="CG656">
        <f t="shared" si="4882"/>
        <v>7</v>
      </c>
      <c r="CH656">
        <f t="shared" si="4883"/>
        <v>6</v>
      </c>
      <c r="CI656" s="179">
        <f t="shared" si="4884"/>
        <v>44480</v>
      </c>
      <c r="CJ656">
        <f t="shared" si="4885"/>
        <v>0</v>
      </c>
      <c r="CK656" s="1">
        <f t="shared" si="5752"/>
        <v>44480</v>
      </c>
      <c r="CL656" s="282">
        <f t="shared" si="5753"/>
        <v>7</v>
      </c>
      <c r="CM656" s="1">
        <f t="shared" si="5754"/>
        <v>44480</v>
      </c>
      <c r="CN656" s="283">
        <f t="shared" si="5755"/>
        <v>0</v>
      </c>
      <c r="CO656" s="179">
        <f t="shared" si="5970"/>
        <v>44480</v>
      </c>
      <c r="CP656">
        <f t="shared" si="5971"/>
        <v>11</v>
      </c>
      <c r="CQ656">
        <f t="shared" si="5972"/>
        <v>0</v>
      </c>
      <c r="CR656">
        <f t="shared" si="5973"/>
        <v>0</v>
      </c>
    </row>
    <row r="657" spans="1:96" ht="18" customHeight="1" x14ac:dyDescent="0.55000000000000004">
      <c r="A657" s="179">
        <v>44481</v>
      </c>
      <c r="B657" s="240">
        <v>22</v>
      </c>
      <c r="C657" s="154">
        <f t="shared" ref="C657" si="6271">+B657+C656</f>
        <v>9337</v>
      </c>
      <c r="D657" s="154">
        <f t="shared" ref="D657" si="6272">+C657-F657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273">+A657</f>
        <v>44481</v>
      </c>
      <c r="AA657" s="230">
        <f t="shared" ref="AA657" si="6274">+AF657+AL657+AR657</f>
        <v>28658</v>
      </c>
      <c r="AB657" s="230">
        <f t="shared" ref="AB657" si="6275">+AH657+AN657+AT657</f>
        <v>25762</v>
      </c>
      <c r="AC657" s="231">
        <f t="shared" ref="AC657" si="6276">+AJ657+AP657+AV657</f>
        <v>1059</v>
      </c>
      <c r="AD657" s="183">
        <f t="shared" ref="AD657" si="6277">+AF657-AF656</f>
        <v>4</v>
      </c>
      <c r="AE657" s="243">
        <f t="shared" ref="AE657" si="6278">+AE656+AD657</f>
        <v>11067</v>
      </c>
      <c r="AF657" s="155">
        <v>12272</v>
      </c>
      <c r="AG657" s="184">
        <f t="shared" ref="AG657" si="6279">+AH657-AH656</f>
        <v>3</v>
      </c>
      <c r="AH657" s="155">
        <v>11956</v>
      </c>
      <c r="AI657" s="184">
        <f t="shared" ref="AI657" si="6280">+AJ657-AJ656</f>
        <v>0</v>
      </c>
      <c r="AJ657" s="185">
        <v>213</v>
      </c>
      <c r="AK657" s="186">
        <f t="shared" ref="AK657" si="6281">+AL657-AL656</f>
        <v>0</v>
      </c>
      <c r="AL657" s="155">
        <v>77</v>
      </c>
      <c r="AM657" s="184">
        <f t="shared" ref="AM657" si="6282">+AN657-AN656</f>
        <v>0</v>
      </c>
      <c r="AN657" s="155">
        <v>64</v>
      </c>
      <c r="AO657" s="184">
        <f t="shared" ref="AO657" si="6283">+AP657-AP656</f>
        <v>0</v>
      </c>
      <c r="AP657" s="187">
        <v>0</v>
      </c>
      <c r="AQ657" s="186">
        <f t="shared" ref="AQ657" si="6284">+AR657-AR656</f>
        <v>4</v>
      </c>
      <c r="AR657" s="155">
        <v>16309</v>
      </c>
      <c r="AS657" s="184">
        <f t="shared" ref="AS657" si="6285">+AT657-AT656</f>
        <v>0</v>
      </c>
      <c r="AT657" s="155">
        <v>13742</v>
      </c>
      <c r="AU657" s="184">
        <f t="shared" ref="AU657" si="6286">+AV657-AV656</f>
        <v>0</v>
      </c>
      <c r="AV657" s="188">
        <v>846</v>
      </c>
      <c r="AW657" s="238">
        <f t="shared" si="3739"/>
        <v>496</v>
      </c>
      <c r="AX657" s="237">
        <f t="shared" ref="AX657" si="6287">+A657</f>
        <v>44481</v>
      </c>
      <c r="AY657" s="6">
        <v>0</v>
      </c>
      <c r="AZ657" s="238">
        <f t="shared" ref="AZ657" si="6288">+AZ653+AY657</f>
        <v>413</v>
      </c>
      <c r="BA657" s="238">
        <f t="shared" si="3892"/>
        <v>371</v>
      </c>
      <c r="BB657" s="130">
        <v>0</v>
      </c>
      <c r="BC657" s="27">
        <f t="shared" ref="BC657" si="6289">+BC653+BB657</f>
        <v>964</v>
      </c>
      <c r="BD657" s="238">
        <f t="shared" si="3894"/>
        <v>406</v>
      </c>
      <c r="BE657" s="229">
        <f t="shared" ref="BE657" si="6290">+Z657</f>
        <v>44481</v>
      </c>
      <c r="BF657" s="132">
        <f t="shared" ref="BF657" si="6291">+B657</f>
        <v>22</v>
      </c>
      <c r="BG657" s="132">
        <f t="shared" ref="BG657" si="6292">+BI657</f>
        <v>9337</v>
      </c>
      <c r="BH657" s="229">
        <f t="shared" ref="BH657" si="6293">+A657</f>
        <v>44481</v>
      </c>
      <c r="BI657" s="132">
        <f t="shared" ref="BI657" si="6294">+C657</f>
        <v>9337</v>
      </c>
      <c r="BJ657" s="1">
        <f t="shared" ref="BJ657" si="6295">+BE657</f>
        <v>44481</v>
      </c>
      <c r="BK657">
        <f t="shared" si="5047"/>
        <v>0</v>
      </c>
      <c r="BL657">
        <f t="shared" ref="BL657" si="6296">+M657</f>
        <v>16</v>
      </c>
      <c r="BM657">
        <f t="shared" si="4992"/>
        <v>16</v>
      </c>
      <c r="BN657" s="1">
        <f t="shared" si="4993"/>
        <v>44481</v>
      </c>
      <c r="BO657">
        <f t="shared" si="5588"/>
        <v>11086</v>
      </c>
      <c r="BP657">
        <f t="shared" si="5589"/>
        <v>6421</v>
      </c>
      <c r="BQ657" s="179">
        <f t="shared" si="4868"/>
        <v>44481</v>
      </c>
      <c r="BR657">
        <f t="shared" si="4869"/>
        <v>12272</v>
      </c>
      <c r="BS657">
        <f t="shared" si="4870"/>
        <v>11956</v>
      </c>
      <c r="BT657">
        <f t="shared" si="4871"/>
        <v>213</v>
      </c>
      <c r="BU657">
        <v>15</v>
      </c>
      <c r="BV657">
        <f t="shared" si="5697"/>
        <v>4</v>
      </c>
      <c r="BW657">
        <f t="shared" ref="BW657" si="6297">+BW653+BV657</f>
        <v>882</v>
      </c>
      <c r="BX657" s="179">
        <f t="shared" si="4873"/>
        <v>44481</v>
      </c>
      <c r="BY657">
        <f t="shared" si="4874"/>
        <v>77</v>
      </c>
      <c r="BZ657">
        <f t="shared" si="4875"/>
        <v>64</v>
      </c>
      <c r="CA657">
        <f t="shared" si="4876"/>
        <v>0</v>
      </c>
      <c r="CB657" s="179">
        <f t="shared" si="4877"/>
        <v>44481</v>
      </c>
      <c r="CC657">
        <f t="shared" si="4878"/>
        <v>16309</v>
      </c>
      <c r="CD657">
        <f t="shared" si="4879"/>
        <v>13742</v>
      </c>
      <c r="CE657">
        <f t="shared" si="4880"/>
        <v>846</v>
      </c>
      <c r="CF657" s="179">
        <f t="shared" si="4881"/>
        <v>44481</v>
      </c>
      <c r="CG657">
        <f t="shared" si="4882"/>
        <v>4</v>
      </c>
      <c r="CH657">
        <f t="shared" si="4883"/>
        <v>3</v>
      </c>
      <c r="CI657" s="179">
        <f t="shared" si="4884"/>
        <v>44481</v>
      </c>
      <c r="CJ657">
        <f t="shared" si="4885"/>
        <v>0</v>
      </c>
      <c r="CK657" s="1">
        <f t="shared" si="5752"/>
        <v>44481</v>
      </c>
      <c r="CL657" s="282">
        <f t="shared" si="5753"/>
        <v>4</v>
      </c>
      <c r="CM657" s="1">
        <f t="shared" si="5754"/>
        <v>44481</v>
      </c>
      <c r="CN657" s="283">
        <f t="shared" si="5755"/>
        <v>0</v>
      </c>
      <c r="CO657" s="179">
        <f t="shared" si="5970"/>
        <v>44481</v>
      </c>
      <c r="CP657">
        <f t="shared" si="5971"/>
        <v>4</v>
      </c>
      <c r="CQ657">
        <f t="shared" si="5972"/>
        <v>0</v>
      </c>
      <c r="CR657">
        <f t="shared" si="5973"/>
        <v>0</v>
      </c>
    </row>
    <row r="658" spans="1:96" ht="18" customHeight="1" x14ac:dyDescent="0.55000000000000004">
      <c r="A658" s="179">
        <v>44482</v>
      </c>
      <c r="B658" s="240">
        <v>20</v>
      </c>
      <c r="C658" s="154">
        <f t="shared" ref="C658" si="6298">+B658+C657</f>
        <v>9357</v>
      </c>
      <c r="D658" s="154">
        <f t="shared" ref="D658" si="629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300">+A658</f>
        <v>44482</v>
      </c>
      <c r="AA658" s="230">
        <f t="shared" ref="AA658" si="6301">+AF658+AL658+AR658</f>
        <v>28665</v>
      </c>
      <c r="AB658" s="230">
        <f t="shared" ref="AB658" si="6302">+AH658+AN658+AT658</f>
        <v>25768</v>
      </c>
      <c r="AC658" s="231">
        <f t="shared" ref="AC658" si="6303">+AJ658+AP658+AV658</f>
        <v>1059</v>
      </c>
      <c r="AD658" s="183">
        <f t="shared" ref="AD658" si="6304">+AF658-AF657</f>
        <v>3</v>
      </c>
      <c r="AE658" s="243">
        <f t="shared" ref="AE658" si="6305">+AE657+AD658</f>
        <v>11070</v>
      </c>
      <c r="AF658" s="155">
        <v>12275</v>
      </c>
      <c r="AG658" s="184">
        <f t="shared" ref="AG658" si="6306">+AH658-AH657</f>
        <v>6</v>
      </c>
      <c r="AH658" s="155">
        <v>11962</v>
      </c>
      <c r="AI658" s="184">
        <f t="shared" ref="AI658" si="6307">+AJ658-AJ657</f>
        <v>0</v>
      </c>
      <c r="AJ658" s="185">
        <v>213</v>
      </c>
      <c r="AK658" s="186">
        <f t="shared" ref="AK658" si="6308">+AL658-AL657</f>
        <v>0</v>
      </c>
      <c r="AL658" s="155">
        <v>77</v>
      </c>
      <c r="AM658" s="184">
        <f t="shared" ref="AM658" si="6309">+AN658-AN657</f>
        <v>0</v>
      </c>
      <c r="AN658" s="155">
        <v>64</v>
      </c>
      <c r="AO658" s="184">
        <f t="shared" ref="AO658" si="6310">+AP658-AP657</f>
        <v>0</v>
      </c>
      <c r="AP658" s="187">
        <v>0</v>
      </c>
      <c r="AQ658" s="186">
        <f t="shared" ref="AQ658" si="6311">+AR658-AR657</f>
        <v>4</v>
      </c>
      <c r="AR658" s="155">
        <v>16313</v>
      </c>
      <c r="AS658" s="184">
        <f t="shared" ref="AS658" si="6312">+AT658-AT657</f>
        <v>0</v>
      </c>
      <c r="AT658" s="155">
        <v>13742</v>
      </c>
      <c r="AU658" s="184">
        <f t="shared" ref="AU658" si="6313">+AV658-AV657</f>
        <v>0</v>
      </c>
      <c r="AV658" s="188">
        <v>846</v>
      </c>
      <c r="AW658" s="238">
        <f t="shared" si="3739"/>
        <v>497</v>
      </c>
      <c r="AX658" s="237">
        <f t="shared" ref="AX658" si="6314">+A658</f>
        <v>44482</v>
      </c>
      <c r="AY658" s="6">
        <v>0</v>
      </c>
      <c r="AZ658" s="238">
        <f t="shared" ref="AZ658" si="6315">+AZ654+AY658</f>
        <v>413</v>
      </c>
      <c r="BA658" s="238">
        <f t="shared" si="3892"/>
        <v>372</v>
      </c>
      <c r="BB658" s="130">
        <v>0</v>
      </c>
      <c r="BC658" s="27">
        <f t="shared" ref="BC658" si="6316">+BC654+BB658</f>
        <v>964</v>
      </c>
      <c r="BD658" s="238">
        <f t="shared" si="3894"/>
        <v>407</v>
      </c>
      <c r="BE658" s="229">
        <f t="shared" ref="BE658" si="6317">+Z658</f>
        <v>44482</v>
      </c>
      <c r="BF658" s="132">
        <f t="shared" ref="BF658" si="6318">+B658</f>
        <v>20</v>
      </c>
      <c r="BG658" s="132">
        <f t="shared" ref="BG658" si="6319">+BI658</f>
        <v>9357</v>
      </c>
      <c r="BH658" s="229">
        <f t="shared" ref="BH658" si="6320">+A658</f>
        <v>44482</v>
      </c>
      <c r="BI658" s="132">
        <f t="shared" ref="BI658" si="6321">+C658</f>
        <v>9357</v>
      </c>
      <c r="BJ658" s="1">
        <f t="shared" ref="BJ658" si="6322">+BE658</f>
        <v>44482</v>
      </c>
      <c r="BK658">
        <f t="shared" si="5047"/>
        <v>0</v>
      </c>
      <c r="BL658">
        <f t="shared" ref="BL658" si="6323">+M658</f>
        <v>22</v>
      </c>
      <c r="BM658">
        <f t="shared" si="4992"/>
        <v>22</v>
      </c>
      <c r="BN658" s="1">
        <f t="shared" si="4993"/>
        <v>44482</v>
      </c>
      <c r="BO658">
        <f t="shared" si="5588"/>
        <v>11063</v>
      </c>
      <c r="BP658">
        <f t="shared" si="5589"/>
        <v>6400</v>
      </c>
      <c r="BQ658" s="179">
        <f t="shared" si="4868"/>
        <v>44482</v>
      </c>
      <c r="BR658">
        <f t="shared" si="4869"/>
        <v>12275</v>
      </c>
      <c r="BS658">
        <f t="shared" si="4870"/>
        <v>11962</v>
      </c>
      <c r="BT658">
        <f t="shared" si="4871"/>
        <v>213</v>
      </c>
      <c r="BU658">
        <v>15</v>
      </c>
      <c r="BV658">
        <f t="shared" si="5697"/>
        <v>3</v>
      </c>
      <c r="BW658">
        <f t="shared" ref="BW658" si="6324">+BW654+BV658</f>
        <v>877</v>
      </c>
      <c r="BX658" s="179">
        <f t="shared" si="4873"/>
        <v>44482</v>
      </c>
      <c r="BY658">
        <f t="shared" si="4874"/>
        <v>77</v>
      </c>
      <c r="BZ658">
        <f t="shared" si="4875"/>
        <v>64</v>
      </c>
      <c r="CA658">
        <f t="shared" si="4876"/>
        <v>0</v>
      </c>
      <c r="CB658" s="179">
        <f t="shared" si="4877"/>
        <v>44482</v>
      </c>
      <c r="CC658">
        <f t="shared" si="4878"/>
        <v>16313</v>
      </c>
      <c r="CD658">
        <f t="shared" si="4879"/>
        <v>13742</v>
      </c>
      <c r="CE658">
        <f t="shared" si="4880"/>
        <v>846</v>
      </c>
      <c r="CF658" s="179">
        <f t="shared" si="4881"/>
        <v>44482</v>
      </c>
      <c r="CG658">
        <f t="shared" si="4882"/>
        <v>3</v>
      </c>
      <c r="CH658">
        <f t="shared" si="4883"/>
        <v>6</v>
      </c>
      <c r="CI658" s="179">
        <f t="shared" si="4884"/>
        <v>44482</v>
      </c>
      <c r="CJ658">
        <f t="shared" si="4885"/>
        <v>0</v>
      </c>
      <c r="CK658" s="1">
        <f t="shared" si="5752"/>
        <v>44482</v>
      </c>
      <c r="CL658" s="282">
        <f t="shared" si="5753"/>
        <v>3</v>
      </c>
      <c r="CM658" s="1">
        <f t="shared" si="5754"/>
        <v>44482</v>
      </c>
      <c r="CN658" s="283">
        <f t="shared" si="5755"/>
        <v>0</v>
      </c>
      <c r="CO658" s="179">
        <f t="shared" si="5970"/>
        <v>44482</v>
      </c>
      <c r="CP658">
        <f t="shared" si="5971"/>
        <v>4</v>
      </c>
      <c r="CQ658">
        <f t="shared" si="5972"/>
        <v>0</v>
      </c>
      <c r="CR658">
        <f t="shared" si="5973"/>
        <v>0</v>
      </c>
    </row>
    <row r="659" spans="1:96" ht="18" customHeight="1" x14ac:dyDescent="0.55000000000000004">
      <c r="A659" s="179">
        <v>44483</v>
      </c>
      <c r="B659" s="240">
        <v>10</v>
      </c>
      <c r="C659" s="154">
        <f t="shared" ref="C659" si="6325">+B659+C658</f>
        <v>9367</v>
      </c>
      <c r="D659" s="154">
        <f t="shared" ref="D659" si="6326">+C659-F659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327">+A659</f>
        <v>44483</v>
      </c>
      <c r="AA659" s="230">
        <f t="shared" ref="AA659" si="6328">+AF659+AL659+AR659</f>
        <v>28674</v>
      </c>
      <c r="AB659" s="230">
        <f t="shared" ref="AB659" si="6329">+AH659+AN659+AT659</f>
        <v>25779</v>
      </c>
      <c r="AC659" s="231">
        <f t="shared" ref="AC659" si="6330">+AJ659+AP659+AV659</f>
        <v>1059</v>
      </c>
      <c r="AD659" s="183">
        <f t="shared" ref="AD659" si="6331">+AF659-AF658</f>
        <v>1</v>
      </c>
      <c r="AE659" s="243">
        <f t="shared" ref="AE659" si="6332">+AE658+AD659</f>
        <v>11071</v>
      </c>
      <c r="AF659" s="155">
        <v>12276</v>
      </c>
      <c r="AG659" s="184">
        <f t="shared" ref="AG659" si="6333">+AH659-AH658</f>
        <v>9</v>
      </c>
      <c r="AH659" s="155">
        <v>11971</v>
      </c>
      <c r="AI659" s="184">
        <f t="shared" ref="AI659" si="6334">+AJ659-AJ658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 s="186">
        <f t="shared" ref="AQ659" si="6338">+AR659-AR658</f>
        <v>8</v>
      </c>
      <c r="AR659" s="155">
        <v>16321</v>
      </c>
      <c r="AS659" s="184">
        <f t="shared" ref="AS659" si="6339">+AT659-AT658</f>
        <v>0</v>
      </c>
      <c r="AT659" s="155">
        <v>13742</v>
      </c>
      <c r="AU659" s="184">
        <f t="shared" ref="AU659" si="6340">+AV659-AV658</f>
        <v>0</v>
      </c>
      <c r="AV659" s="188">
        <v>846</v>
      </c>
      <c r="AW659" s="238">
        <f t="shared" si="3739"/>
        <v>498</v>
      </c>
      <c r="AX659" s="237">
        <f t="shared" ref="AX659" si="6341">+A659</f>
        <v>44483</v>
      </c>
      <c r="AY659" s="6">
        <v>0</v>
      </c>
      <c r="AZ659" s="238">
        <f t="shared" ref="AZ659" si="6342">+AZ655+AY659</f>
        <v>410</v>
      </c>
      <c r="BA659" s="238">
        <f t="shared" si="3892"/>
        <v>370</v>
      </c>
      <c r="BB659" s="130">
        <v>0</v>
      </c>
      <c r="BC659" s="27">
        <f t="shared" ref="BC659" si="6343">+BC655+BB659</f>
        <v>964</v>
      </c>
      <c r="BD659" s="238">
        <f t="shared" si="3894"/>
        <v>405</v>
      </c>
      <c r="BE659" s="229">
        <f t="shared" ref="BE659" si="6344">+Z659</f>
        <v>44483</v>
      </c>
      <c r="BF659" s="132">
        <f t="shared" ref="BF659" si="6345">+B659</f>
        <v>10</v>
      </c>
      <c r="BG659" s="132">
        <f t="shared" ref="BG659" si="6346">+BI659</f>
        <v>9367</v>
      </c>
      <c r="BH659" s="229">
        <f t="shared" ref="BH659" si="6347">+A659</f>
        <v>44483</v>
      </c>
      <c r="BI659" s="132">
        <f t="shared" ref="BI659" si="6348">+C659</f>
        <v>9367</v>
      </c>
      <c r="BJ659" s="1">
        <f t="shared" ref="BJ659" si="6349">+BE659</f>
        <v>44483</v>
      </c>
      <c r="BK659">
        <f t="shared" si="5047"/>
        <v>0</v>
      </c>
      <c r="BL659">
        <f t="shared" ref="BL659" si="6350">+M659</f>
        <v>25</v>
      </c>
      <c r="BM659">
        <f t="shared" si="4992"/>
        <v>25</v>
      </c>
      <c r="BN659" s="1">
        <f t="shared" si="4993"/>
        <v>44483</v>
      </c>
      <c r="BO659">
        <f t="shared" si="5588"/>
        <v>10982</v>
      </c>
      <c r="BP659">
        <f t="shared" si="5589"/>
        <v>6336</v>
      </c>
      <c r="BQ659" s="179">
        <f t="shared" si="4868"/>
        <v>44483</v>
      </c>
      <c r="BR659">
        <f t="shared" si="4869"/>
        <v>12276</v>
      </c>
      <c r="BS659">
        <f t="shared" si="4870"/>
        <v>11971</v>
      </c>
      <c r="BT659">
        <f t="shared" si="4871"/>
        <v>213</v>
      </c>
      <c r="BU659">
        <v>15</v>
      </c>
      <c r="BV659">
        <f t="shared" si="5697"/>
        <v>1</v>
      </c>
      <c r="BW659">
        <f t="shared" ref="BW659" si="6351">+BW655+BV659</f>
        <v>893</v>
      </c>
      <c r="BX659" s="179">
        <f t="shared" si="4873"/>
        <v>44483</v>
      </c>
      <c r="BY659">
        <f t="shared" si="4874"/>
        <v>77</v>
      </c>
      <c r="BZ659">
        <f t="shared" si="4875"/>
        <v>66</v>
      </c>
      <c r="CA659">
        <f t="shared" si="4876"/>
        <v>0</v>
      </c>
      <c r="CB659" s="179">
        <f t="shared" si="4877"/>
        <v>44483</v>
      </c>
      <c r="CC659">
        <f t="shared" si="4878"/>
        <v>16321</v>
      </c>
      <c r="CD659">
        <f t="shared" si="4879"/>
        <v>13742</v>
      </c>
      <c r="CE659">
        <f t="shared" si="4880"/>
        <v>846</v>
      </c>
      <c r="CF659" s="179">
        <f t="shared" si="4881"/>
        <v>44483</v>
      </c>
      <c r="CG659">
        <f t="shared" si="4882"/>
        <v>1</v>
      </c>
      <c r="CH659">
        <f t="shared" si="4883"/>
        <v>9</v>
      </c>
      <c r="CI659" s="179">
        <f t="shared" si="4884"/>
        <v>44483</v>
      </c>
      <c r="CJ659">
        <f t="shared" si="4885"/>
        <v>0</v>
      </c>
      <c r="CK659" s="1">
        <f t="shared" si="5752"/>
        <v>44483</v>
      </c>
      <c r="CL659" s="282">
        <f t="shared" si="5753"/>
        <v>1</v>
      </c>
      <c r="CM659" s="1">
        <f t="shared" si="5754"/>
        <v>44483</v>
      </c>
      <c r="CN659" s="283">
        <f t="shared" si="5755"/>
        <v>0</v>
      </c>
      <c r="CO659" s="179">
        <f t="shared" si="5970"/>
        <v>44483</v>
      </c>
      <c r="CP659">
        <f t="shared" si="5971"/>
        <v>8</v>
      </c>
      <c r="CQ659">
        <f t="shared" si="5972"/>
        <v>0</v>
      </c>
      <c r="CR659">
        <f t="shared" si="5973"/>
        <v>0</v>
      </c>
    </row>
    <row r="660" spans="1:96" ht="18" customHeight="1" x14ac:dyDescent="0.55000000000000004">
      <c r="A660" s="179">
        <v>44484</v>
      </c>
      <c r="B660" s="240">
        <v>14</v>
      </c>
      <c r="C660" s="154">
        <f t="shared" ref="C660" si="6352">+B660+C659</f>
        <v>9381</v>
      </c>
      <c r="D660" s="154">
        <f t="shared" ref="D660" si="6353">+C660-F660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354">+A660</f>
        <v>44484</v>
      </c>
      <c r="AA660" s="230">
        <f t="shared" ref="AA660" si="6355">+AF660+AL660+AR660</f>
        <v>28687</v>
      </c>
      <c r="AB660" s="230">
        <f t="shared" ref="AB660" si="6356">+AH660+AN660+AT660</f>
        <v>25788</v>
      </c>
      <c r="AC660" s="231">
        <f t="shared" ref="AC660" si="6357">+AJ660+AP660+AV660</f>
        <v>1059</v>
      </c>
      <c r="AD660" s="183">
        <f t="shared" ref="AD660" si="6358">+AF660-AF659</f>
        <v>9</v>
      </c>
      <c r="AE660" s="243">
        <f t="shared" ref="AE660" si="6359">+AE659+AD660</f>
        <v>11080</v>
      </c>
      <c r="AF660" s="155">
        <v>12285</v>
      </c>
      <c r="AG660" s="184">
        <f t="shared" ref="AG660" si="6360">+AH660-AH659</f>
        <v>9</v>
      </c>
      <c r="AH660" s="155">
        <v>11980</v>
      </c>
      <c r="AI660" s="184">
        <f t="shared" ref="AI660" si="6361">+AJ660-AJ659</f>
        <v>0</v>
      </c>
      <c r="AJ660" s="185">
        <v>213</v>
      </c>
      <c r="AK660" s="186">
        <f t="shared" ref="AK660" si="6362">+AL660-AL659</f>
        <v>0</v>
      </c>
      <c r="AL660" s="155">
        <v>77</v>
      </c>
      <c r="AM660" s="184">
        <f t="shared" ref="AM660" si="6363">+AN660-AN659</f>
        <v>0</v>
      </c>
      <c r="AN660" s="155">
        <v>66</v>
      </c>
      <c r="AO660" s="184">
        <f t="shared" ref="AO660" si="6364">+AP660-AP659</f>
        <v>0</v>
      </c>
      <c r="AP660" s="187">
        <v>0</v>
      </c>
      <c r="AQ660" s="186">
        <f t="shared" ref="AQ660" si="6365">+AR660-AR659</f>
        <v>4</v>
      </c>
      <c r="AR660" s="155">
        <v>16325</v>
      </c>
      <c r="AS660" s="184">
        <f t="shared" ref="AS660" si="6366">+AT660-AT659</f>
        <v>0</v>
      </c>
      <c r="AT660" s="155">
        <v>13742</v>
      </c>
      <c r="AU660" s="184">
        <f t="shared" ref="AU660" si="6367">+AV660-AV659</f>
        <v>0</v>
      </c>
      <c r="AV660" s="188">
        <v>846</v>
      </c>
      <c r="AW660" s="238">
        <f t="shared" si="3739"/>
        <v>499</v>
      </c>
      <c r="AX660" s="237">
        <f t="shared" ref="AX660" si="6368">+A660</f>
        <v>44484</v>
      </c>
      <c r="AY660" s="6">
        <v>0</v>
      </c>
      <c r="AZ660" s="238">
        <f t="shared" ref="AZ660" si="6369">+AZ656+AY660</f>
        <v>413</v>
      </c>
      <c r="BA660" s="238">
        <f t="shared" si="3892"/>
        <v>371</v>
      </c>
      <c r="BB660" s="130">
        <v>0</v>
      </c>
      <c r="BC660" s="27">
        <f t="shared" ref="BC660" si="6370">+BC656+BB660</f>
        <v>964</v>
      </c>
      <c r="BD660" s="238">
        <f t="shared" si="3894"/>
        <v>406</v>
      </c>
      <c r="BE660" s="229">
        <f t="shared" ref="BE660" si="6371">+Z660</f>
        <v>44484</v>
      </c>
      <c r="BF660" s="132">
        <f t="shared" ref="BF660" si="6372">+B660</f>
        <v>14</v>
      </c>
      <c r="BG660" s="132">
        <f t="shared" ref="BG660" si="6373">+BI660</f>
        <v>9381</v>
      </c>
      <c r="BH660" s="229">
        <f t="shared" ref="BH660" si="6374">+A660</f>
        <v>44484</v>
      </c>
      <c r="BI660" s="132">
        <f t="shared" ref="BI660" si="6375">+C660</f>
        <v>9381</v>
      </c>
      <c r="BJ660" s="1">
        <f t="shared" ref="BJ660" si="6376">+BE660</f>
        <v>44484</v>
      </c>
      <c r="BK660">
        <f t="shared" si="5047"/>
        <v>3</v>
      </c>
      <c r="BL660">
        <f t="shared" ref="BL660" si="6377">+M660</f>
        <v>15</v>
      </c>
      <c r="BM660">
        <f t="shared" si="4992"/>
        <v>18</v>
      </c>
      <c r="BN660" s="1">
        <f t="shared" si="4993"/>
        <v>44484</v>
      </c>
      <c r="BO660">
        <f t="shared" si="5588"/>
        <v>11047</v>
      </c>
      <c r="BP660">
        <f t="shared" si="5589"/>
        <v>6398</v>
      </c>
      <c r="BQ660" s="179">
        <f t="shared" si="4868"/>
        <v>44484</v>
      </c>
      <c r="BR660">
        <f t="shared" si="4869"/>
        <v>12285</v>
      </c>
      <c r="BS660">
        <f t="shared" si="4870"/>
        <v>11980</v>
      </c>
      <c r="BT660">
        <f t="shared" si="4871"/>
        <v>213</v>
      </c>
      <c r="BU660">
        <v>15</v>
      </c>
      <c r="BV660">
        <f t="shared" si="5697"/>
        <v>9</v>
      </c>
      <c r="BW660">
        <f t="shared" ref="BW660" si="6378">+BW656+BV660</f>
        <v>885</v>
      </c>
      <c r="BX660" s="179">
        <f t="shared" si="4873"/>
        <v>44484</v>
      </c>
      <c r="BY660">
        <f t="shared" si="4874"/>
        <v>77</v>
      </c>
      <c r="BZ660">
        <f t="shared" si="4875"/>
        <v>66</v>
      </c>
      <c r="CA660">
        <f t="shared" si="4876"/>
        <v>0</v>
      </c>
      <c r="CB660" s="179">
        <f t="shared" si="4877"/>
        <v>44484</v>
      </c>
      <c r="CC660">
        <f t="shared" si="4878"/>
        <v>16325</v>
      </c>
      <c r="CD660">
        <f t="shared" si="4879"/>
        <v>13742</v>
      </c>
      <c r="CE660">
        <f t="shared" si="4880"/>
        <v>846</v>
      </c>
      <c r="CF660" s="179">
        <f t="shared" si="4881"/>
        <v>44484</v>
      </c>
      <c r="CG660">
        <f t="shared" si="4882"/>
        <v>9</v>
      </c>
      <c r="CH660">
        <f t="shared" si="4883"/>
        <v>9</v>
      </c>
      <c r="CI660" s="179">
        <f t="shared" si="4884"/>
        <v>44484</v>
      </c>
      <c r="CJ660">
        <f t="shared" si="4885"/>
        <v>0</v>
      </c>
      <c r="CK660" s="1">
        <f t="shared" si="5752"/>
        <v>44484</v>
      </c>
      <c r="CL660" s="282">
        <f t="shared" si="5753"/>
        <v>9</v>
      </c>
      <c r="CM660" s="1">
        <f t="shared" si="5754"/>
        <v>44484</v>
      </c>
      <c r="CN660" s="283">
        <f t="shared" si="5755"/>
        <v>0</v>
      </c>
      <c r="CO660" s="179">
        <f t="shared" si="5970"/>
        <v>44484</v>
      </c>
      <c r="CP660">
        <f t="shared" si="5971"/>
        <v>4</v>
      </c>
      <c r="CQ660">
        <f t="shared" si="5972"/>
        <v>0</v>
      </c>
      <c r="CR660">
        <f t="shared" si="5973"/>
        <v>0</v>
      </c>
    </row>
    <row r="661" spans="1:96" ht="18" customHeight="1" x14ac:dyDescent="0.55000000000000004">
      <c r="A661" s="179">
        <v>44485</v>
      </c>
      <c r="B661" s="240">
        <v>19</v>
      </c>
      <c r="C661" s="154">
        <f t="shared" ref="C661" si="6379">+B661+C660</f>
        <v>9400</v>
      </c>
      <c r="D661" s="154">
        <f t="shared" ref="D661" si="6380">+C661-F661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381">+A661</f>
        <v>44485</v>
      </c>
      <c r="AA661" s="230">
        <f t="shared" ref="AA661" si="6382">+AF661+AL661+AR661</f>
        <v>28704</v>
      </c>
      <c r="AB661" s="230">
        <f t="shared" ref="AB661" si="6383">+AH661+AN661+AT661</f>
        <v>25796</v>
      </c>
      <c r="AC661" s="231">
        <f t="shared" ref="AC661" si="6384">+AJ661+AP661+AV661</f>
        <v>1059</v>
      </c>
      <c r="AD661" s="183">
        <f t="shared" ref="AD661" si="6385">+AF661-AF660</f>
        <v>6</v>
      </c>
      <c r="AE661" s="243">
        <f t="shared" ref="AE661" si="6386">+AE660+AD661</f>
        <v>11086</v>
      </c>
      <c r="AF661" s="155">
        <v>12291</v>
      </c>
      <c r="AG661" s="184">
        <f t="shared" ref="AG661" si="6387">+AH661-AH660</f>
        <v>8</v>
      </c>
      <c r="AH661" s="155">
        <v>11988</v>
      </c>
      <c r="AI661" s="184">
        <f t="shared" ref="AI661" si="6388">+AJ661-AJ660</f>
        <v>0</v>
      </c>
      <c r="AJ661" s="185">
        <v>213</v>
      </c>
      <c r="AK661" s="186">
        <f t="shared" ref="AK661" si="6389">+AL661-AL660</f>
        <v>0</v>
      </c>
      <c r="AL661" s="155">
        <v>77</v>
      </c>
      <c r="AM661" s="184">
        <f t="shared" ref="AM661" si="6390">+AN661-AN660</f>
        <v>0</v>
      </c>
      <c r="AN661" s="155">
        <v>66</v>
      </c>
      <c r="AO661" s="184">
        <f t="shared" ref="AO661" si="6391">+AP661-AP660</f>
        <v>0</v>
      </c>
      <c r="AP661" s="187">
        <v>0</v>
      </c>
      <c r="AQ661" s="186">
        <f t="shared" ref="AQ661" si="6392">+AR661-AR660</f>
        <v>11</v>
      </c>
      <c r="AR661" s="155">
        <v>16336</v>
      </c>
      <c r="AS661" s="184">
        <f t="shared" ref="AS661" si="6393">+AT661-AT660</f>
        <v>0</v>
      </c>
      <c r="AT661" s="155">
        <v>13742</v>
      </c>
      <c r="AU661" s="184">
        <f t="shared" ref="AU661" si="6394">+AV661-AV660</f>
        <v>0</v>
      </c>
      <c r="AV661" s="188">
        <v>846</v>
      </c>
      <c r="AW661" s="238">
        <f t="shared" si="3739"/>
        <v>500</v>
      </c>
      <c r="AX661" s="237">
        <f t="shared" ref="AX661" si="6395">+A661</f>
        <v>44485</v>
      </c>
      <c r="AY661" s="6">
        <v>0</v>
      </c>
      <c r="AZ661" s="238">
        <f t="shared" ref="AZ661" si="6396">+AZ657+AY661</f>
        <v>413</v>
      </c>
      <c r="BA661" s="238">
        <f t="shared" si="3892"/>
        <v>372</v>
      </c>
      <c r="BB661" s="130">
        <v>0</v>
      </c>
      <c r="BC661" s="27">
        <f t="shared" ref="BC661" si="6397">+BC657+BB661</f>
        <v>964</v>
      </c>
      <c r="BD661" s="238">
        <f t="shared" si="3894"/>
        <v>407</v>
      </c>
      <c r="BE661" s="229">
        <f t="shared" ref="BE661" si="6398">+Z661</f>
        <v>44485</v>
      </c>
      <c r="BF661" s="132">
        <f t="shared" ref="BF661" si="6399">+B661</f>
        <v>19</v>
      </c>
      <c r="BG661" s="132">
        <f t="shared" ref="BG661" si="6400">+BI661</f>
        <v>9400</v>
      </c>
      <c r="BH661" s="229">
        <f t="shared" ref="BH661" si="6401">+A661</f>
        <v>44485</v>
      </c>
      <c r="BI661" s="132">
        <f t="shared" ref="BI661" si="6402">+C661</f>
        <v>9400</v>
      </c>
      <c r="BJ661" s="1">
        <f t="shared" ref="BJ661" si="6403">+BE661</f>
        <v>44485</v>
      </c>
      <c r="BK661">
        <f t="shared" si="5047"/>
        <v>2</v>
      </c>
      <c r="BL661">
        <f t="shared" ref="BL661" si="6404">+M661</f>
        <v>11</v>
      </c>
      <c r="BM661">
        <f t="shared" si="4992"/>
        <v>13</v>
      </c>
      <c r="BN661" s="1">
        <f t="shared" si="4993"/>
        <v>44485</v>
      </c>
      <c r="BO661">
        <f t="shared" si="5588"/>
        <v>11099</v>
      </c>
      <c r="BP661">
        <f t="shared" si="5589"/>
        <v>6432</v>
      </c>
      <c r="BQ661" s="179">
        <f t="shared" si="4868"/>
        <v>44485</v>
      </c>
      <c r="BR661">
        <f t="shared" si="4869"/>
        <v>12291</v>
      </c>
      <c r="BS661">
        <f t="shared" si="4870"/>
        <v>11988</v>
      </c>
      <c r="BT661">
        <f t="shared" si="4871"/>
        <v>213</v>
      </c>
      <c r="BU661">
        <v>15</v>
      </c>
      <c r="BV661">
        <f t="shared" si="5697"/>
        <v>6</v>
      </c>
      <c r="BW661">
        <f t="shared" ref="BW661" si="6405">+BW657+BV661</f>
        <v>888</v>
      </c>
      <c r="BX661" s="179">
        <f t="shared" si="4873"/>
        <v>44485</v>
      </c>
      <c r="BY661">
        <f t="shared" si="4874"/>
        <v>77</v>
      </c>
      <c r="BZ661">
        <f t="shared" si="4875"/>
        <v>66</v>
      </c>
      <c r="CA661">
        <f t="shared" si="4876"/>
        <v>0</v>
      </c>
      <c r="CB661" s="179">
        <f t="shared" si="4877"/>
        <v>44485</v>
      </c>
      <c r="CC661">
        <f t="shared" si="4878"/>
        <v>16336</v>
      </c>
      <c r="CD661">
        <f t="shared" si="4879"/>
        <v>13742</v>
      </c>
      <c r="CE661">
        <f t="shared" si="4880"/>
        <v>846</v>
      </c>
      <c r="CF661" s="179">
        <f t="shared" si="4881"/>
        <v>44485</v>
      </c>
      <c r="CG661">
        <f t="shared" si="4882"/>
        <v>6</v>
      </c>
      <c r="CH661">
        <f t="shared" si="4883"/>
        <v>8</v>
      </c>
      <c r="CI661" s="179">
        <f t="shared" si="4884"/>
        <v>44485</v>
      </c>
      <c r="CJ661">
        <f t="shared" si="4885"/>
        <v>0</v>
      </c>
      <c r="CK661" s="1">
        <f t="shared" si="5752"/>
        <v>44485</v>
      </c>
      <c r="CL661" s="282">
        <f t="shared" si="5753"/>
        <v>6</v>
      </c>
      <c r="CM661" s="1">
        <f t="shared" si="5754"/>
        <v>44485</v>
      </c>
      <c r="CN661" s="283">
        <f t="shared" si="5755"/>
        <v>0</v>
      </c>
      <c r="CO661" s="179">
        <f t="shared" si="5970"/>
        <v>44485</v>
      </c>
      <c r="CP661">
        <f t="shared" si="5971"/>
        <v>11</v>
      </c>
      <c r="CQ661">
        <f t="shared" si="5972"/>
        <v>0</v>
      </c>
      <c r="CR661">
        <f t="shared" si="5973"/>
        <v>0</v>
      </c>
    </row>
    <row r="662" spans="1:96" ht="18" customHeight="1" x14ac:dyDescent="0.55000000000000004">
      <c r="A662" s="179">
        <v>44486</v>
      </c>
      <c r="B662" s="240">
        <v>22</v>
      </c>
      <c r="C662" s="154">
        <f t="shared" ref="C662" si="6406">+B662+C661</f>
        <v>9422</v>
      </c>
      <c r="D662" s="154">
        <f t="shared" ref="D662" si="6407">+C662-F662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408">+A662</f>
        <v>44486</v>
      </c>
      <c r="AA662" s="230">
        <f t="shared" ref="AA662" si="6409">+AF662+AL662+AR662</f>
        <v>28708</v>
      </c>
      <c r="AB662" s="230">
        <f t="shared" ref="AB662" si="6410">+AH662+AN662+AT662</f>
        <v>25800</v>
      </c>
      <c r="AC662" s="231">
        <f t="shared" ref="AC662" si="6411">+AJ662+AP662+AV662</f>
        <v>1059</v>
      </c>
      <c r="AD662" s="183">
        <f t="shared" ref="AD662" si="6412">+AF662-AF661</f>
        <v>3</v>
      </c>
      <c r="AE662" s="243">
        <f t="shared" ref="AE662" si="6413">+AE661+AD662</f>
        <v>11089</v>
      </c>
      <c r="AF662" s="155">
        <v>12294</v>
      </c>
      <c r="AG662" s="184">
        <f t="shared" ref="AG662" si="6414">+AH662-AH661</f>
        <v>4</v>
      </c>
      <c r="AH662" s="155">
        <v>11992</v>
      </c>
      <c r="AI662" s="184">
        <f t="shared" ref="AI662" si="6415">+AJ662-AJ661</f>
        <v>0</v>
      </c>
      <c r="AJ662" s="185">
        <v>213</v>
      </c>
      <c r="AK662" s="186">
        <f t="shared" ref="AK662" si="6416">+AL662-AL661</f>
        <v>0</v>
      </c>
      <c r="AL662" s="155">
        <v>77</v>
      </c>
      <c r="AM662" s="184">
        <f t="shared" ref="AM662" si="6417">+AN662-AN661</f>
        <v>0</v>
      </c>
      <c r="AN662" s="155">
        <v>66</v>
      </c>
      <c r="AO662" s="184">
        <f t="shared" ref="AO662" si="6418">+AP662-AP661</f>
        <v>0</v>
      </c>
      <c r="AP662" s="187">
        <v>0</v>
      </c>
      <c r="AQ662" s="186">
        <f t="shared" ref="AQ662" si="6419">+AR662-AR661</f>
        <v>1</v>
      </c>
      <c r="AR662" s="155">
        <v>16337</v>
      </c>
      <c r="AS662" s="184">
        <f t="shared" ref="AS662" si="6420">+AT662-AT661</f>
        <v>0</v>
      </c>
      <c r="AT662" s="155">
        <v>13742</v>
      </c>
      <c r="AU662" s="184">
        <f t="shared" ref="AU662" si="6421">+AV662-AV661</f>
        <v>0</v>
      </c>
      <c r="AV662" s="188">
        <v>846</v>
      </c>
      <c r="AW662" s="238">
        <f t="shared" si="3739"/>
        <v>501</v>
      </c>
      <c r="AX662" s="237">
        <f t="shared" ref="AX662" si="6422">+A662</f>
        <v>44486</v>
      </c>
      <c r="AY662" s="6">
        <v>0</v>
      </c>
      <c r="AZ662" s="238">
        <f t="shared" ref="AZ662" si="6423">+AZ658+AY662</f>
        <v>413</v>
      </c>
      <c r="BA662" s="238">
        <f t="shared" si="3892"/>
        <v>373</v>
      </c>
      <c r="BB662" s="130">
        <v>0</v>
      </c>
      <c r="BC662" s="27">
        <f t="shared" ref="BC662" si="6424">+BC658+BB662</f>
        <v>964</v>
      </c>
      <c r="BD662" s="238">
        <f t="shared" si="3894"/>
        <v>408</v>
      </c>
      <c r="BE662" s="229">
        <f t="shared" ref="BE662" si="6425">+Z662</f>
        <v>44486</v>
      </c>
      <c r="BF662" s="132">
        <f t="shared" ref="BF662" si="6426">+B662</f>
        <v>22</v>
      </c>
      <c r="BG662" s="132">
        <f t="shared" ref="BG662" si="6427">+BI662</f>
        <v>9422</v>
      </c>
      <c r="BH662" s="229">
        <f t="shared" ref="BH662" si="6428">+A662</f>
        <v>44486</v>
      </c>
      <c r="BI662" s="132">
        <f t="shared" ref="BI662" si="6429">+C662</f>
        <v>9422</v>
      </c>
      <c r="BJ662" s="1">
        <f t="shared" ref="BJ662" si="6430">+BE662</f>
        <v>44486</v>
      </c>
      <c r="BK662">
        <f t="shared" si="5047"/>
        <v>2</v>
      </c>
      <c r="BL662">
        <f t="shared" ref="BL662" si="6431">+M662</f>
        <v>7</v>
      </c>
      <c r="BM662">
        <f t="shared" si="4992"/>
        <v>9</v>
      </c>
      <c r="BN662" s="1">
        <f t="shared" si="4993"/>
        <v>44486</v>
      </c>
      <c r="BO662">
        <f t="shared" si="5588"/>
        <v>11072</v>
      </c>
      <c r="BP662">
        <f t="shared" si="5589"/>
        <v>6407</v>
      </c>
      <c r="BQ662" s="179">
        <f t="shared" si="4868"/>
        <v>44486</v>
      </c>
      <c r="BR662">
        <f t="shared" si="4869"/>
        <v>12294</v>
      </c>
      <c r="BS662">
        <f t="shared" si="4870"/>
        <v>11992</v>
      </c>
      <c r="BT662">
        <f t="shared" si="4871"/>
        <v>213</v>
      </c>
      <c r="BU662">
        <v>15</v>
      </c>
      <c r="BV662">
        <f t="shared" si="5697"/>
        <v>3</v>
      </c>
      <c r="BW662">
        <f t="shared" ref="BW662" si="6432">+BW658+BV662</f>
        <v>880</v>
      </c>
      <c r="BX662" s="179">
        <f t="shared" si="4873"/>
        <v>44486</v>
      </c>
      <c r="BY662">
        <f t="shared" si="4874"/>
        <v>77</v>
      </c>
      <c r="BZ662">
        <f t="shared" si="4875"/>
        <v>66</v>
      </c>
      <c r="CA662">
        <f t="shared" si="4876"/>
        <v>0</v>
      </c>
      <c r="CB662" s="179">
        <f t="shared" si="4877"/>
        <v>44486</v>
      </c>
      <c r="CC662">
        <f t="shared" si="4878"/>
        <v>16337</v>
      </c>
      <c r="CD662">
        <f t="shared" si="4879"/>
        <v>13742</v>
      </c>
      <c r="CE662">
        <f t="shared" si="4880"/>
        <v>846</v>
      </c>
      <c r="CF662" s="179">
        <f t="shared" si="4881"/>
        <v>44486</v>
      </c>
      <c r="CG662">
        <f t="shared" si="4882"/>
        <v>3</v>
      </c>
      <c r="CH662">
        <f t="shared" si="4883"/>
        <v>4</v>
      </c>
      <c r="CI662" s="179">
        <f t="shared" si="4884"/>
        <v>44486</v>
      </c>
      <c r="CJ662">
        <f t="shared" si="4885"/>
        <v>0</v>
      </c>
      <c r="CK662" s="1">
        <f t="shared" si="5752"/>
        <v>44486</v>
      </c>
      <c r="CL662" s="282">
        <f t="shared" si="5753"/>
        <v>3</v>
      </c>
      <c r="CM662" s="1">
        <f t="shared" si="5754"/>
        <v>44486</v>
      </c>
      <c r="CN662" s="283">
        <f t="shared" si="5755"/>
        <v>0</v>
      </c>
      <c r="CO662" s="179">
        <f t="shared" si="5970"/>
        <v>44486</v>
      </c>
      <c r="CP662">
        <f t="shared" si="5971"/>
        <v>1</v>
      </c>
      <c r="CQ662">
        <f t="shared" si="5972"/>
        <v>0</v>
      </c>
      <c r="CR662">
        <f t="shared" si="5973"/>
        <v>0</v>
      </c>
    </row>
    <row r="663" spans="1:96" ht="18" customHeight="1" x14ac:dyDescent="0.55000000000000004">
      <c r="A663" s="179">
        <v>44487</v>
      </c>
      <c r="B663" s="240">
        <v>16</v>
      </c>
      <c r="C663" s="154">
        <f t="shared" ref="C663" si="6433">+B663+C662</f>
        <v>9438</v>
      </c>
      <c r="D663" s="154">
        <f t="shared" ref="D663" si="643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435">+A663</f>
        <v>44487</v>
      </c>
      <c r="AA663" s="230">
        <f t="shared" ref="AA663" si="6436">+AF663+AL663+AR663</f>
        <v>28713</v>
      </c>
      <c r="AB663" s="230">
        <f t="shared" ref="AB663" si="6437">+AH663+AN663+AT663</f>
        <v>25802</v>
      </c>
      <c r="AC663" s="231">
        <f t="shared" ref="AC663" si="6438">+AJ663+AP663+AV663</f>
        <v>1059</v>
      </c>
      <c r="AD663" s="183">
        <f t="shared" ref="AD663" si="6439">+AF663-AF662</f>
        <v>5</v>
      </c>
      <c r="AE663" s="243">
        <f t="shared" ref="AE663" si="6440">+AE662+AD663</f>
        <v>11094</v>
      </c>
      <c r="AF663" s="155">
        <v>12299</v>
      </c>
      <c r="AG663" s="184">
        <f t="shared" ref="AG663" si="6441">+AH663-AH662</f>
        <v>2</v>
      </c>
      <c r="AH663" s="155">
        <v>11994</v>
      </c>
      <c r="AI663" s="184">
        <f t="shared" ref="AI663" si="6442">+AJ663-AJ662</f>
        <v>0</v>
      </c>
      <c r="AJ663" s="185">
        <v>213</v>
      </c>
      <c r="AK663" s="186">
        <f t="shared" ref="AK663" si="6443">+AL663-AL662</f>
        <v>0</v>
      </c>
      <c r="AL663" s="155">
        <v>77</v>
      </c>
      <c r="AM663" s="184">
        <f t="shared" ref="AM663" si="6444">+AN663-AN662</f>
        <v>0</v>
      </c>
      <c r="AN663" s="155">
        <v>66</v>
      </c>
      <c r="AO663" s="184">
        <f t="shared" ref="AO663" si="6445">+AP663-AP662</f>
        <v>0</v>
      </c>
      <c r="AP663" s="187">
        <v>0</v>
      </c>
      <c r="AQ663" s="186">
        <f t="shared" ref="AQ663" si="6446">+AR663-AR662</f>
        <v>0</v>
      </c>
      <c r="AR663" s="155">
        <v>16337</v>
      </c>
      <c r="AS663" s="184">
        <f t="shared" ref="AS663" si="6447">+AT663-AT662</f>
        <v>0</v>
      </c>
      <c r="AT663" s="155">
        <v>13742</v>
      </c>
      <c r="AU663" s="184">
        <f t="shared" ref="AU663" si="6448">+AV663-AV662</f>
        <v>0</v>
      </c>
      <c r="AV663" s="188">
        <v>846</v>
      </c>
      <c r="AW663" s="238">
        <f t="shared" si="3739"/>
        <v>502</v>
      </c>
      <c r="AX663" s="237">
        <f t="shared" ref="AX663" si="6449">+A663</f>
        <v>44487</v>
      </c>
      <c r="AY663" s="6">
        <v>0</v>
      </c>
      <c r="AZ663" s="238">
        <f t="shared" ref="AZ663" si="6450">+AZ659+AY663</f>
        <v>410</v>
      </c>
      <c r="BA663" s="238">
        <f t="shared" si="3892"/>
        <v>371</v>
      </c>
      <c r="BB663" s="130">
        <v>0</v>
      </c>
      <c r="BC663" s="27">
        <f t="shared" ref="BC663" si="6451">+BC659+BB663</f>
        <v>964</v>
      </c>
      <c r="BD663" s="238">
        <f t="shared" si="3894"/>
        <v>406</v>
      </c>
      <c r="BE663" s="229">
        <f t="shared" ref="BE663" si="6452">+Z663</f>
        <v>44487</v>
      </c>
      <c r="BF663" s="132">
        <f t="shared" ref="BF663" si="6453">+B663</f>
        <v>16</v>
      </c>
      <c r="BG663" s="132">
        <f t="shared" ref="BG663" si="6454">+BI663</f>
        <v>9438</v>
      </c>
      <c r="BH663" s="229">
        <f t="shared" ref="BH663" si="6455">+A663</f>
        <v>44487</v>
      </c>
      <c r="BI663" s="132">
        <f t="shared" ref="BI663" si="6456">+C663</f>
        <v>9438</v>
      </c>
      <c r="BJ663" s="1">
        <f t="shared" ref="BJ663" si="6457">+BE663</f>
        <v>44487</v>
      </c>
      <c r="BK663">
        <f t="shared" si="5047"/>
        <v>2</v>
      </c>
      <c r="BL663">
        <f t="shared" ref="BL663" si="6458">+M663</f>
        <v>17</v>
      </c>
      <c r="BM663">
        <f t="shared" si="4992"/>
        <v>19</v>
      </c>
      <c r="BN663" s="1">
        <f t="shared" si="4993"/>
        <v>44487</v>
      </c>
      <c r="BO663">
        <f t="shared" ref="BO663:BO670" si="6459">+BO659+BM663</f>
        <v>11001</v>
      </c>
      <c r="BP663">
        <f t="shared" ref="BP663:BP670" si="6460">+BP659+BL663</f>
        <v>6353</v>
      </c>
      <c r="BQ663" s="179">
        <f t="shared" si="4868"/>
        <v>44487</v>
      </c>
      <c r="BR663">
        <f t="shared" si="4869"/>
        <v>12299</v>
      </c>
      <c r="BS663">
        <f t="shared" si="4870"/>
        <v>11994</v>
      </c>
      <c r="BT663">
        <f t="shared" si="4871"/>
        <v>213</v>
      </c>
      <c r="BU663">
        <v>15</v>
      </c>
      <c r="BV663">
        <f t="shared" si="5697"/>
        <v>5</v>
      </c>
      <c r="BW663">
        <f t="shared" ref="BW663" si="6461">+BW659+BV663</f>
        <v>898</v>
      </c>
      <c r="BX663" s="179">
        <f t="shared" si="4873"/>
        <v>44487</v>
      </c>
      <c r="BY663">
        <f t="shared" si="4874"/>
        <v>77</v>
      </c>
      <c r="BZ663">
        <f t="shared" si="4875"/>
        <v>66</v>
      </c>
      <c r="CA663">
        <f t="shared" si="4876"/>
        <v>0</v>
      </c>
      <c r="CB663" s="179">
        <f t="shared" si="4877"/>
        <v>44487</v>
      </c>
      <c r="CC663">
        <f t="shared" si="4878"/>
        <v>16337</v>
      </c>
      <c r="CD663">
        <f t="shared" si="4879"/>
        <v>13742</v>
      </c>
      <c r="CE663">
        <f t="shared" si="4880"/>
        <v>846</v>
      </c>
      <c r="CF663" s="179">
        <f t="shared" si="4881"/>
        <v>44487</v>
      </c>
      <c r="CG663">
        <f t="shared" si="4882"/>
        <v>5</v>
      </c>
      <c r="CH663">
        <f t="shared" si="4883"/>
        <v>2</v>
      </c>
      <c r="CI663" s="179">
        <f t="shared" si="4884"/>
        <v>44487</v>
      </c>
      <c r="CJ663">
        <f t="shared" si="4885"/>
        <v>0</v>
      </c>
      <c r="CK663" s="1">
        <f t="shared" si="5752"/>
        <v>44487</v>
      </c>
      <c r="CL663" s="282">
        <f t="shared" si="5753"/>
        <v>5</v>
      </c>
      <c r="CM663" s="1">
        <f t="shared" si="5754"/>
        <v>44487</v>
      </c>
      <c r="CN663" s="283">
        <f t="shared" si="5755"/>
        <v>0</v>
      </c>
      <c r="CO663" s="179">
        <f t="shared" si="5970"/>
        <v>44487</v>
      </c>
      <c r="CP663">
        <f t="shared" si="5971"/>
        <v>0</v>
      </c>
      <c r="CQ663">
        <f t="shared" si="5972"/>
        <v>0</v>
      </c>
      <c r="CR663">
        <f t="shared" si="5973"/>
        <v>0</v>
      </c>
    </row>
    <row r="664" spans="1:96" ht="18" customHeight="1" x14ac:dyDescent="0.55000000000000004">
      <c r="A664" s="179">
        <v>44488</v>
      </c>
      <c r="B664" s="240">
        <v>13</v>
      </c>
      <c r="C664" s="154">
        <f t="shared" ref="C664" si="6462">+B664+C663</f>
        <v>9451</v>
      </c>
      <c r="D664" s="154">
        <f t="shared" ref="D664" si="64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464">+A664</f>
        <v>44488</v>
      </c>
      <c r="AA664" s="230">
        <f t="shared" ref="AA664" si="6465">+AF664+AL664+AR664</f>
        <v>28721</v>
      </c>
      <c r="AB664" s="230">
        <f t="shared" ref="AB664" si="6466">+AH664+AN664+AT664</f>
        <v>25806</v>
      </c>
      <c r="AC664" s="231">
        <f t="shared" ref="AC664" si="6467">+AJ664+AP664+AV664</f>
        <v>1059</v>
      </c>
      <c r="AD664" s="183">
        <f t="shared" ref="AD664" si="6468">+AF664-AF663</f>
        <v>2</v>
      </c>
      <c r="AE664" s="243">
        <f t="shared" ref="AE664" si="6469">+AE663+AD664</f>
        <v>11096</v>
      </c>
      <c r="AF664" s="155">
        <v>12301</v>
      </c>
      <c r="AG664" s="184">
        <f t="shared" ref="AG664" si="6470">+AH664-AH663</f>
        <v>4</v>
      </c>
      <c r="AH664" s="155">
        <v>11998</v>
      </c>
      <c r="AI664" s="184">
        <f t="shared" ref="AI664" si="6471">+AJ664-AJ663</f>
        <v>0</v>
      </c>
      <c r="AJ664" s="185">
        <v>213</v>
      </c>
      <c r="AK664" s="186">
        <f t="shared" ref="AK664" si="6472">+AL664-AL663</f>
        <v>0</v>
      </c>
      <c r="AL664" s="155">
        <v>77</v>
      </c>
      <c r="AM664" s="184">
        <f t="shared" ref="AM664" si="6473">+AN664-AN663</f>
        <v>0</v>
      </c>
      <c r="AN664" s="155">
        <v>66</v>
      </c>
      <c r="AO664" s="184">
        <f t="shared" ref="AO664" si="6474">+AP664-AP663</f>
        <v>0</v>
      </c>
      <c r="AP664" s="187">
        <v>0</v>
      </c>
      <c r="AQ664" s="186">
        <f t="shared" ref="AQ664" si="6475">+AR664-AR663</f>
        <v>6</v>
      </c>
      <c r="AR664" s="155">
        <v>16343</v>
      </c>
      <c r="AS664" s="184">
        <f t="shared" ref="AS664" si="6476">+AT664-AT663</f>
        <v>0</v>
      </c>
      <c r="AT664" s="155">
        <v>13742</v>
      </c>
      <c r="AU664" s="184">
        <f t="shared" ref="AU664" si="6477">+AV664-AV663</f>
        <v>0</v>
      </c>
      <c r="AV664" s="188">
        <v>846</v>
      </c>
      <c r="AW664" s="238">
        <f t="shared" si="3739"/>
        <v>503</v>
      </c>
      <c r="AX664" s="237">
        <f t="shared" ref="AX664" si="6478">+A664</f>
        <v>44488</v>
      </c>
      <c r="AY664" s="6">
        <v>1</v>
      </c>
      <c r="AZ664" s="238">
        <f t="shared" ref="AZ664" si="6479">+AZ660+AY664</f>
        <v>414</v>
      </c>
      <c r="BA664" s="238">
        <f t="shared" si="3892"/>
        <v>372</v>
      </c>
      <c r="BB664" s="130">
        <v>0</v>
      </c>
      <c r="BC664" s="27">
        <f t="shared" ref="BC664" si="6480">+BC660+BB664</f>
        <v>964</v>
      </c>
      <c r="BD664" s="238">
        <f t="shared" si="3894"/>
        <v>407</v>
      </c>
      <c r="BE664" s="229">
        <f t="shared" ref="BE664" si="6481">+Z664</f>
        <v>44488</v>
      </c>
      <c r="BF664" s="132">
        <f t="shared" ref="BF664" si="6482">+B664</f>
        <v>13</v>
      </c>
      <c r="BG664" s="132">
        <f t="shared" ref="BG664" si="6483">+BI664</f>
        <v>9451</v>
      </c>
      <c r="BH664" s="229">
        <f t="shared" ref="BH664" si="6484">+A664</f>
        <v>44488</v>
      </c>
      <c r="BI664" s="132">
        <f t="shared" ref="BI664" si="6485">+C664</f>
        <v>9451</v>
      </c>
      <c r="BJ664" s="1">
        <f t="shared" ref="BJ664" si="6486">+BE664</f>
        <v>44488</v>
      </c>
      <c r="BK664">
        <f t="shared" si="5047"/>
        <v>4</v>
      </c>
      <c r="BL664">
        <f t="shared" ref="BL664" si="6487">+M664</f>
        <v>18</v>
      </c>
      <c r="BM664">
        <f t="shared" si="4992"/>
        <v>22</v>
      </c>
      <c r="BN664" s="1">
        <f t="shared" si="4993"/>
        <v>44488</v>
      </c>
      <c r="BO664">
        <f t="shared" si="6459"/>
        <v>11069</v>
      </c>
      <c r="BP664">
        <f t="shared" si="6460"/>
        <v>6416</v>
      </c>
      <c r="BQ664" s="179">
        <f t="shared" si="4868"/>
        <v>44488</v>
      </c>
      <c r="BR664">
        <f t="shared" si="4869"/>
        <v>12301</v>
      </c>
      <c r="BS664">
        <f t="shared" si="4870"/>
        <v>11998</v>
      </c>
      <c r="BT664">
        <f t="shared" si="4871"/>
        <v>213</v>
      </c>
      <c r="BU664">
        <v>15</v>
      </c>
      <c r="BV664">
        <f t="shared" si="5697"/>
        <v>2</v>
      </c>
      <c r="BW664">
        <f t="shared" ref="BW664" si="6488">+BW660+BV664</f>
        <v>887</v>
      </c>
      <c r="BX664" s="179">
        <f t="shared" si="4873"/>
        <v>44488</v>
      </c>
      <c r="BY664">
        <f t="shared" si="4874"/>
        <v>77</v>
      </c>
      <c r="BZ664">
        <f t="shared" si="4875"/>
        <v>66</v>
      </c>
      <c r="CA664">
        <f t="shared" si="4876"/>
        <v>0</v>
      </c>
      <c r="CB664" s="179">
        <f t="shared" si="4877"/>
        <v>44488</v>
      </c>
      <c r="CC664">
        <f t="shared" si="4878"/>
        <v>16343</v>
      </c>
      <c r="CD664">
        <f t="shared" si="4879"/>
        <v>13742</v>
      </c>
      <c r="CE664">
        <f t="shared" si="4880"/>
        <v>846</v>
      </c>
      <c r="CF664" s="179">
        <f t="shared" si="4881"/>
        <v>44488</v>
      </c>
      <c r="CG664">
        <f t="shared" si="4882"/>
        <v>2</v>
      </c>
      <c r="CH664">
        <f t="shared" si="4883"/>
        <v>4</v>
      </c>
      <c r="CI664" s="179">
        <f t="shared" si="4884"/>
        <v>44488</v>
      </c>
      <c r="CJ664">
        <f t="shared" si="4885"/>
        <v>0</v>
      </c>
      <c r="CK664" s="1">
        <f t="shared" si="5752"/>
        <v>44488</v>
      </c>
      <c r="CL664" s="282">
        <f t="shared" si="5753"/>
        <v>2</v>
      </c>
      <c r="CM664" s="1">
        <f t="shared" si="5754"/>
        <v>44488</v>
      </c>
      <c r="CN664" s="283">
        <f t="shared" si="5755"/>
        <v>0</v>
      </c>
      <c r="CO664" s="179">
        <f t="shared" si="5970"/>
        <v>44488</v>
      </c>
      <c r="CP664">
        <f t="shared" si="5971"/>
        <v>6</v>
      </c>
      <c r="CQ664">
        <f t="shared" si="5972"/>
        <v>0</v>
      </c>
      <c r="CR664">
        <f t="shared" si="5973"/>
        <v>0</v>
      </c>
    </row>
    <row r="665" spans="1:96" ht="18" customHeight="1" x14ac:dyDescent="0.55000000000000004">
      <c r="A665" s="179">
        <v>44489</v>
      </c>
      <c r="B665" s="240">
        <v>8</v>
      </c>
      <c r="C665" s="154">
        <f t="shared" ref="C665" si="6489">+B665+C664</f>
        <v>9459</v>
      </c>
      <c r="D665" s="154">
        <f t="shared" ref="D665" si="6490">+C665-F665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491">+A665</f>
        <v>44489</v>
      </c>
      <c r="AA665" s="230">
        <f t="shared" ref="AA665" si="6492">+AF665+AL665+AR665</f>
        <v>28729</v>
      </c>
      <c r="AB665" s="230">
        <f t="shared" ref="AB665" si="6493">+AH665+AN665+AT665</f>
        <v>25811</v>
      </c>
      <c r="AC665" s="231">
        <f t="shared" ref="AC665" si="6494">+AJ665+AP665+AV665</f>
        <v>1059</v>
      </c>
      <c r="AD665" s="183">
        <f t="shared" ref="AD665" si="6495">+AF665-AF664</f>
        <v>4</v>
      </c>
      <c r="AE665" s="243">
        <f t="shared" ref="AE665" si="6496">+AE664+AD665</f>
        <v>11100</v>
      </c>
      <c r="AF665" s="155">
        <v>12305</v>
      </c>
      <c r="AG665" s="184">
        <f t="shared" ref="AG665" si="6497">+AH665-AH664</f>
        <v>5</v>
      </c>
      <c r="AH665" s="155">
        <v>12003</v>
      </c>
      <c r="AI665" s="184">
        <f t="shared" ref="AI665" si="6498">+AJ665-AJ664</f>
        <v>0</v>
      </c>
      <c r="AJ665" s="185">
        <v>213</v>
      </c>
      <c r="AK665" s="186">
        <f t="shared" ref="AK665" si="6499">+AL665-AL664</f>
        <v>0</v>
      </c>
      <c r="AL665" s="155">
        <v>77</v>
      </c>
      <c r="AM665" s="184">
        <f t="shared" ref="AM665" si="6500">+AN665-AN664</f>
        <v>0</v>
      </c>
      <c r="AN665" s="155">
        <v>66</v>
      </c>
      <c r="AO665" s="184">
        <f t="shared" ref="AO665" si="6501">+AP665-AP664</f>
        <v>0</v>
      </c>
      <c r="AP665" s="187">
        <v>0</v>
      </c>
      <c r="AQ665" s="186">
        <f t="shared" ref="AQ665" si="6502">+AR665-AR664</f>
        <v>4</v>
      </c>
      <c r="AR665" s="155">
        <v>16347</v>
      </c>
      <c r="AS665" s="184">
        <f t="shared" ref="AS665" si="6503">+AT665-AT664</f>
        <v>0</v>
      </c>
      <c r="AT665" s="155">
        <v>13742</v>
      </c>
      <c r="AU665" s="184">
        <f t="shared" ref="AU665" si="6504">+AV665-AV664</f>
        <v>0</v>
      </c>
      <c r="AV665" s="188">
        <v>846</v>
      </c>
      <c r="AW665" s="238">
        <f t="shared" si="3739"/>
        <v>504</v>
      </c>
      <c r="AX665" s="237">
        <f t="shared" ref="AX665" si="6505">+A665</f>
        <v>44489</v>
      </c>
      <c r="AY665" s="6">
        <v>0</v>
      </c>
      <c r="AZ665" s="238">
        <f t="shared" ref="AZ665" si="6506">+AZ661+AY665</f>
        <v>413</v>
      </c>
      <c r="BA665" s="238">
        <f t="shared" si="3892"/>
        <v>373</v>
      </c>
      <c r="BB665" s="130">
        <v>0</v>
      </c>
      <c r="BC665" s="27">
        <f t="shared" ref="BC665" si="6507">+BC661+BB665</f>
        <v>964</v>
      </c>
      <c r="BD665" s="238">
        <f t="shared" si="3894"/>
        <v>408</v>
      </c>
      <c r="BE665" s="229">
        <f t="shared" ref="BE665" si="6508">+Z665</f>
        <v>44489</v>
      </c>
      <c r="BF665" s="132">
        <f t="shared" ref="BF665" si="6509">+B665</f>
        <v>8</v>
      </c>
      <c r="BG665" s="132">
        <f t="shared" ref="BG665" si="6510">+BI665</f>
        <v>9459</v>
      </c>
      <c r="BH665" s="229">
        <f t="shared" ref="BH665" si="6511">+A665</f>
        <v>44489</v>
      </c>
      <c r="BI665" s="132">
        <f t="shared" ref="BI665" si="6512">+C665</f>
        <v>9459</v>
      </c>
      <c r="BJ665" s="1">
        <f t="shared" ref="BJ665" si="6513">+BE665</f>
        <v>44489</v>
      </c>
      <c r="BK665">
        <f t="shared" si="5047"/>
        <v>7</v>
      </c>
      <c r="BL665">
        <f t="shared" ref="BL665" si="6514">+M665</f>
        <v>20</v>
      </c>
      <c r="BM665">
        <f t="shared" si="4992"/>
        <v>27</v>
      </c>
      <c r="BN665" s="1">
        <f t="shared" si="4993"/>
        <v>44489</v>
      </c>
      <c r="BO665">
        <f t="shared" si="6459"/>
        <v>11126</v>
      </c>
      <c r="BP665">
        <f t="shared" si="6460"/>
        <v>6452</v>
      </c>
      <c r="BQ665" s="179">
        <f t="shared" si="4868"/>
        <v>44489</v>
      </c>
      <c r="BR665">
        <f t="shared" si="4869"/>
        <v>12305</v>
      </c>
      <c r="BS665">
        <f t="shared" si="4870"/>
        <v>12003</v>
      </c>
      <c r="BT665">
        <f t="shared" si="4871"/>
        <v>213</v>
      </c>
      <c r="BU665">
        <v>15</v>
      </c>
      <c r="BV665">
        <f t="shared" si="5697"/>
        <v>4</v>
      </c>
      <c r="BW665">
        <f t="shared" ref="BW665" si="6515">+BW661+BV665</f>
        <v>892</v>
      </c>
      <c r="BX665" s="179">
        <f t="shared" si="4873"/>
        <v>44489</v>
      </c>
      <c r="BY665">
        <f t="shared" si="4874"/>
        <v>77</v>
      </c>
      <c r="BZ665">
        <f t="shared" si="4875"/>
        <v>66</v>
      </c>
      <c r="CA665">
        <f t="shared" si="4876"/>
        <v>0</v>
      </c>
      <c r="CB665" s="179">
        <f t="shared" si="4877"/>
        <v>44489</v>
      </c>
      <c r="CC665">
        <f t="shared" si="4878"/>
        <v>16347</v>
      </c>
      <c r="CD665">
        <f t="shared" si="4879"/>
        <v>13742</v>
      </c>
      <c r="CE665">
        <f t="shared" si="4880"/>
        <v>846</v>
      </c>
      <c r="CF665" s="179">
        <f t="shared" si="4881"/>
        <v>44489</v>
      </c>
      <c r="CG665">
        <f t="shared" si="4882"/>
        <v>4</v>
      </c>
      <c r="CH665">
        <f t="shared" si="4883"/>
        <v>5</v>
      </c>
      <c r="CI665" s="179">
        <f t="shared" si="4884"/>
        <v>44489</v>
      </c>
      <c r="CJ665">
        <f t="shared" si="4885"/>
        <v>0</v>
      </c>
      <c r="CK665" s="1">
        <f t="shared" si="5752"/>
        <v>44489</v>
      </c>
      <c r="CL665" s="282">
        <f t="shared" si="5753"/>
        <v>4</v>
      </c>
      <c r="CM665" s="1">
        <f t="shared" si="5754"/>
        <v>44489</v>
      </c>
      <c r="CN665" s="283">
        <f t="shared" si="5755"/>
        <v>0</v>
      </c>
      <c r="CO665" s="179">
        <f t="shared" si="5970"/>
        <v>44489</v>
      </c>
      <c r="CP665">
        <f t="shared" si="5971"/>
        <v>4</v>
      </c>
      <c r="CQ665">
        <f t="shared" si="5972"/>
        <v>0</v>
      </c>
      <c r="CR665">
        <f t="shared" si="5973"/>
        <v>0</v>
      </c>
    </row>
    <row r="666" spans="1:96" ht="18" customHeight="1" x14ac:dyDescent="0.55000000000000004">
      <c r="A666" s="179">
        <v>44490</v>
      </c>
      <c r="B666" s="240">
        <v>15</v>
      </c>
      <c r="C666" s="154">
        <f t="shared" ref="C666" si="6516">+B666+C665</f>
        <v>9474</v>
      </c>
      <c r="D666" s="154">
        <f t="shared" ref="D666" si="6517">+C666-F666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518">+A666</f>
        <v>44490</v>
      </c>
      <c r="AA666" s="230">
        <f t="shared" ref="AA666" si="6519">+AF666+AL666+AR666</f>
        <v>28737</v>
      </c>
      <c r="AB666" s="230">
        <f t="shared" ref="AB666" si="6520">+AH666+AN666+AT666</f>
        <v>25814</v>
      </c>
      <c r="AC666" s="231">
        <f t="shared" ref="AC666" si="6521">+AJ666+AP666+AV666</f>
        <v>1059</v>
      </c>
      <c r="AD666" s="183">
        <f t="shared" ref="AD666" si="6522">+AF666-AF665</f>
        <v>6</v>
      </c>
      <c r="AE666" s="243">
        <f t="shared" ref="AE666" si="6523">+AE665+AD666</f>
        <v>11106</v>
      </c>
      <c r="AF666" s="155">
        <v>12311</v>
      </c>
      <c r="AG666" s="184">
        <f t="shared" ref="AG666" si="6524">+AH666-AH665</f>
        <v>3</v>
      </c>
      <c r="AH666" s="155">
        <v>12006</v>
      </c>
      <c r="AI666" s="184">
        <f t="shared" ref="AI666" si="6525">+AJ666-AJ665</f>
        <v>0</v>
      </c>
      <c r="AJ666" s="185">
        <v>213</v>
      </c>
      <c r="AK666" s="186">
        <f t="shared" ref="AK666" si="6526">+AL666-AL665</f>
        <v>0</v>
      </c>
      <c r="AL666" s="155">
        <v>77</v>
      </c>
      <c r="AM666" s="184">
        <f t="shared" ref="AM666" si="6527">+AN666-AN665</f>
        <v>0</v>
      </c>
      <c r="AN666" s="155">
        <v>66</v>
      </c>
      <c r="AO666" s="184">
        <f t="shared" ref="AO666" si="6528">+AP666-AP665</f>
        <v>0</v>
      </c>
      <c r="AP666" s="187">
        <v>0</v>
      </c>
      <c r="AQ666" s="186">
        <f t="shared" ref="AQ666" si="6529">+AR666-AR665</f>
        <v>2</v>
      </c>
      <c r="AR666" s="155">
        <v>16349</v>
      </c>
      <c r="AS666" s="184">
        <f t="shared" ref="AS666" si="6530">+AT666-AT665</f>
        <v>0</v>
      </c>
      <c r="AT666" s="155">
        <v>13742</v>
      </c>
      <c r="AU666" s="184">
        <f t="shared" ref="AU666" si="6531">+AV666-AV665</f>
        <v>0</v>
      </c>
      <c r="AV666" s="188">
        <v>846</v>
      </c>
      <c r="AW666" s="238">
        <f t="shared" si="3739"/>
        <v>505</v>
      </c>
      <c r="AX666" s="237">
        <f t="shared" ref="AX666" si="6532">+A666</f>
        <v>44490</v>
      </c>
      <c r="AY666" s="6">
        <v>1</v>
      </c>
      <c r="AZ666" s="238">
        <f t="shared" ref="AZ666" si="6533">+AZ662+AY666</f>
        <v>414</v>
      </c>
      <c r="BA666" s="238">
        <f t="shared" si="3892"/>
        <v>374</v>
      </c>
      <c r="BB666" s="130">
        <v>0</v>
      </c>
      <c r="BC666" s="27">
        <f t="shared" ref="BC666" si="6534">+BC662+BB666</f>
        <v>964</v>
      </c>
      <c r="BD666" s="238">
        <f t="shared" si="3894"/>
        <v>409</v>
      </c>
      <c r="BE666" s="229">
        <f t="shared" ref="BE666" si="6535">+Z666</f>
        <v>44490</v>
      </c>
      <c r="BF666" s="132">
        <f t="shared" ref="BF666" si="6536">+B666</f>
        <v>15</v>
      </c>
      <c r="BG666" s="132">
        <f t="shared" ref="BG666" si="6537">+BI666</f>
        <v>9474</v>
      </c>
      <c r="BH666" s="229">
        <f t="shared" ref="BH666" si="6538">+A666</f>
        <v>44490</v>
      </c>
      <c r="BI666" s="132">
        <f t="shared" ref="BI666" si="6539">+C666</f>
        <v>9474</v>
      </c>
      <c r="BJ666" s="1">
        <f t="shared" ref="BJ666" si="6540">+BE666</f>
        <v>44490</v>
      </c>
      <c r="BK666">
        <f t="shared" si="5047"/>
        <v>7</v>
      </c>
      <c r="BL666">
        <f t="shared" ref="BL666" si="6541">+M666</f>
        <v>19</v>
      </c>
      <c r="BM666">
        <f t="shared" si="4992"/>
        <v>26</v>
      </c>
      <c r="BN666" s="1">
        <f t="shared" si="4993"/>
        <v>44490</v>
      </c>
      <c r="BO666">
        <f t="shared" si="6459"/>
        <v>11098</v>
      </c>
      <c r="BP666">
        <f t="shared" si="6460"/>
        <v>6426</v>
      </c>
      <c r="BQ666" s="179">
        <f t="shared" si="4868"/>
        <v>44490</v>
      </c>
      <c r="BR666">
        <f t="shared" si="4869"/>
        <v>12311</v>
      </c>
      <c r="BS666">
        <f t="shared" si="4870"/>
        <v>12006</v>
      </c>
      <c r="BT666">
        <f t="shared" si="4871"/>
        <v>213</v>
      </c>
      <c r="BU666">
        <v>15</v>
      </c>
      <c r="BV666">
        <f t="shared" si="5697"/>
        <v>6</v>
      </c>
      <c r="BW666">
        <f t="shared" ref="BW666" si="6542">+BW662+BV666</f>
        <v>886</v>
      </c>
      <c r="BX666" s="179">
        <f t="shared" si="4873"/>
        <v>44490</v>
      </c>
      <c r="BY666">
        <f t="shared" si="4874"/>
        <v>77</v>
      </c>
      <c r="BZ666">
        <f t="shared" si="4875"/>
        <v>66</v>
      </c>
      <c r="CA666">
        <f t="shared" si="4876"/>
        <v>0</v>
      </c>
      <c r="CB666" s="179">
        <f t="shared" si="4877"/>
        <v>44490</v>
      </c>
      <c r="CC666">
        <f t="shared" si="4878"/>
        <v>16349</v>
      </c>
      <c r="CD666">
        <f t="shared" si="4879"/>
        <v>13742</v>
      </c>
      <c r="CE666">
        <f t="shared" si="4880"/>
        <v>846</v>
      </c>
      <c r="CF666" s="179">
        <f t="shared" si="4881"/>
        <v>44490</v>
      </c>
      <c r="CG666">
        <f t="shared" si="4882"/>
        <v>6</v>
      </c>
      <c r="CH666">
        <f t="shared" si="4883"/>
        <v>3</v>
      </c>
      <c r="CI666" s="179">
        <f t="shared" si="4884"/>
        <v>44490</v>
      </c>
      <c r="CJ666">
        <f t="shared" si="4885"/>
        <v>0</v>
      </c>
      <c r="CK666" s="1">
        <f t="shared" si="5752"/>
        <v>44490</v>
      </c>
      <c r="CL666" s="282">
        <f t="shared" si="5753"/>
        <v>6</v>
      </c>
      <c r="CM666" s="1">
        <f t="shared" si="5754"/>
        <v>44490</v>
      </c>
      <c r="CN666" s="283">
        <f t="shared" si="5755"/>
        <v>0</v>
      </c>
      <c r="CO666" s="179">
        <f t="shared" si="5970"/>
        <v>44490</v>
      </c>
      <c r="CP666">
        <f t="shared" si="5971"/>
        <v>2</v>
      </c>
      <c r="CQ666">
        <f t="shared" si="5972"/>
        <v>0</v>
      </c>
      <c r="CR666">
        <f t="shared" si="5973"/>
        <v>0</v>
      </c>
    </row>
    <row r="667" spans="1:96" ht="18" customHeight="1" x14ac:dyDescent="0.55000000000000004">
      <c r="A667" s="179">
        <v>44491</v>
      </c>
      <c r="B667" s="240">
        <v>12</v>
      </c>
      <c r="C667" s="154">
        <f t="shared" ref="C667" si="6543">+B667+C666</f>
        <v>9486</v>
      </c>
      <c r="D667" s="154">
        <f t="shared" ref="D667" si="6544">+C667-F667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545">+A667</f>
        <v>44491</v>
      </c>
      <c r="AA667" s="230">
        <f t="shared" ref="AA667" si="6546">+AF667+AL667+AR667</f>
        <v>28747</v>
      </c>
      <c r="AB667" s="230">
        <f t="shared" ref="AB667" si="6547">+AH667+AN667+AT667</f>
        <v>25820</v>
      </c>
      <c r="AC667" s="231">
        <f t="shared" ref="AC667" si="6548">+AJ667+AP667+AV667</f>
        <v>1059</v>
      </c>
      <c r="AD667" s="183">
        <f t="shared" ref="AD667" si="6549">+AF667-AF666</f>
        <v>2</v>
      </c>
      <c r="AE667" s="243">
        <f t="shared" ref="AE667" si="6550">+AE666+AD667</f>
        <v>11108</v>
      </c>
      <c r="AF667" s="155">
        <v>12313</v>
      </c>
      <c r="AG667" s="184">
        <f t="shared" ref="AG667" si="6551">+AH667-AH666</f>
        <v>6</v>
      </c>
      <c r="AH667" s="155">
        <v>12012</v>
      </c>
      <c r="AI667" s="184">
        <f t="shared" ref="AI667" si="6552">+AJ667-AJ666</f>
        <v>0</v>
      </c>
      <c r="AJ667" s="185">
        <v>213</v>
      </c>
      <c r="AK667" s="186">
        <f t="shared" ref="AK667" si="6553">+AL667-AL666</f>
        <v>0</v>
      </c>
      <c r="AL667" s="155">
        <v>77</v>
      </c>
      <c r="AM667" s="184">
        <f t="shared" ref="AM667" si="6554">+AN667-AN666</f>
        <v>0</v>
      </c>
      <c r="AN667" s="155">
        <v>66</v>
      </c>
      <c r="AO667" s="184">
        <f t="shared" ref="AO667" si="6555">+AP667-AP666</f>
        <v>0</v>
      </c>
      <c r="AP667" s="187">
        <v>0</v>
      </c>
      <c r="AQ667" s="186">
        <f t="shared" ref="AQ667" si="6556">+AR667-AR666</f>
        <v>8</v>
      </c>
      <c r="AR667" s="155">
        <v>16357</v>
      </c>
      <c r="AS667" s="184">
        <f t="shared" ref="AS667" si="6557">+AT667-AT666</f>
        <v>0</v>
      </c>
      <c r="AT667" s="155">
        <v>13742</v>
      </c>
      <c r="AU667" s="184">
        <f t="shared" ref="AU667" si="6558">+AV667-AV666</f>
        <v>0</v>
      </c>
      <c r="AV667" s="188">
        <v>846</v>
      </c>
      <c r="AW667" s="238">
        <f t="shared" si="3739"/>
        <v>506</v>
      </c>
      <c r="AX667" s="237">
        <f t="shared" ref="AX667" si="6559">+A667</f>
        <v>44491</v>
      </c>
      <c r="AY667" s="6">
        <v>6</v>
      </c>
      <c r="AZ667" s="238">
        <f t="shared" ref="AZ667" si="6560">+AZ663+AY667</f>
        <v>416</v>
      </c>
      <c r="BA667" s="238">
        <f t="shared" si="3892"/>
        <v>372</v>
      </c>
      <c r="BB667" s="130">
        <v>0</v>
      </c>
      <c r="BC667" s="27">
        <f t="shared" ref="BC667" si="6561">+BC663+BB667</f>
        <v>964</v>
      </c>
      <c r="BD667" s="238">
        <f t="shared" si="3894"/>
        <v>407</v>
      </c>
      <c r="BE667" s="229">
        <f t="shared" ref="BE667" si="6562">+Z667</f>
        <v>44491</v>
      </c>
      <c r="BF667" s="132">
        <f t="shared" ref="BF667" si="6563">+B667</f>
        <v>12</v>
      </c>
      <c r="BG667" s="132">
        <f t="shared" ref="BG667" si="6564">+BI667</f>
        <v>9486</v>
      </c>
      <c r="BH667" s="229">
        <f t="shared" ref="BH667" si="6565">+A667</f>
        <v>44491</v>
      </c>
      <c r="BI667" s="132">
        <f t="shared" ref="BI667" si="6566">+C667</f>
        <v>9486</v>
      </c>
      <c r="BJ667" s="1">
        <f t="shared" ref="BJ667" si="6567">+BE667</f>
        <v>44491</v>
      </c>
      <c r="BK667">
        <f t="shared" si="5047"/>
        <v>6</v>
      </c>
      <c r="BL667">
        <f t="shared" ref="BL667" si="6568">+M667</f>
        <v>11</v>
      </c>
      <c r="BM667">
        <f t="shared" si="4992"/>
        <v>17</v>
      </c>
      <c r="BN667" s="1">
        <f t="shared" si="4993"/>
        <v>44491</v>
      </c>
      <c r="BO667">
        <f t="shared" si="6459"/>
        <v>11018</v>
      </c>
      <c r="BP667">
        <f t="shared" si="6460"/>
        <v>6364</v>
      </c>
      <c r="BQ667" s="179">
        <f t="shared" si="4868"/>
        <v>44491</v>
      </c>
      <c r="BR667">
        <f t="shared" si="4869"/>
        <v>12313</v>
      </c>
      <c r="BS667">
        <f t="shared" si="4870"/>
        <v>12012</v>
      </c>
      <c r="BT667">
        <f t="shared" si="4871"/>
        <v>213</v>
      </c>
      <c r="BU667">
        <v>15</v>
      </c>
      <c r="BV667">
        <f t="shared" si="5697"/>
        <v>2</v>
      </c>
      <c r="BW667">
        <f t="shared" ref="BW667" si="6569">+BW663+BV667</f>
        <v>900</v>
      </c>
      <c r="BX667" s="179">
        <f t="shared" si="4873"/>
        <v>44491</v>
      </c>
      <c r="BY667">
        <f t="shared" si="4874"/>
        <v>77</v>
      </c>
      <c r="BZ667">
        <f t="shared" si="4875"/>
        <v>66</v>
      </c>
      <c r="CA667">
        <f t="shared" si="4876"/>
        <v>0</v>
      </c>
      <c r="CB667" s="179">
        <f t="shared" si="4877"/>
        <v>44491</v>
      </c>
      <c r="CC667">
        <f t="shared" si="4878"/>
        <v>16357</v>
      </c>
      <c r="CD667">
        <f t="shared" si="4879"/>
        <v>13742</v>
      </c>
      <c r="CE667">
        <f t="shared" si="4880"/>
        <v>846</v>
      </c>
      <c r="CF667" s="179">
        <f t="shared" si="4881"/>
        <v>44491</v>
      </c>
      <c r="CG667">
        <f t="shared" si="4882"/>
        <v>2</v>
      </c>
      <c r="CH667">
        <f t="shared" si="4883"/>
        <v>6</v>
      </c>
      <c r="CI667" s="179">
        <f t="shared" si="4884"/>
        <v>44491</v>
      </c>
      <c r="CJ667">
        <f t="shared" si="4885"/>
        <v>0</v>
      </c>
      <c r="CK667" s="1">
        <f t="shared" si="5752"/>
        <v>44491</v>
      </c>
      <c r="CL667" s="282">
        <f t="shared" si="5753"/>
        <v>2</v>
      </c>
      <c r="CM667" s="1">
        <f t="shared" si="5754"/>
        <v>44491</v>
      </c>
      <c r="CN667" s="283">
        <f t="shared" si="5755"/>
        <v>0</v>
      </c>
      <c r="CO667" s="179">
        <f t="shared" si="5970"/>
        <v>44491</v>
      </c>
      <c r="CP667">
        <f t="shared" si="5971"/>
        <v>8</v>
      </c>
      <c r="CQ667">
        <f t="shared" si="5972"/>
        <v>0</v>
      </c>
      <c r="CR667">
        <f t="shared" si="5973"/>
        <v>0</v>
      </c>
    </row>
    <row r="668" spans="1:96" ht="18" customHeight="1" x14ac:dyDescent="0.55000000000000004">
      <c r="A668" s="179">
        <v>44492</v>
      </c>
      <c r="B668" s="240">
        <v>17</v>
      </c>
      <c r="C668" s="154">
        <f t="shared" ref="C668" si="6570">+B668+C667</f>
        <v>9503</v>
      </c>
      <c r="D668" s="154">
        <f t="shared" ref="D668" si="657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572">+A668</f>
        <v>44492</v>
      </c>
      <c r="AA668" s="230">
        <f t="shared" ref="AA668" si="6573">+AF668+AL668+AR668</f>
        <v>28760</v>
      </c>
      <c r="AB668" s="230">
        <f t="shared" ref="AB668" si="6574">+AH668+AN668+AT668</f>
        <v>25824</v>
      </c>
      <c r="AC668" s="231">
        <f t="shared" ref="AC668" si="6575">+AJ668+AP668+AV668</f>
        <v>1059</v>
      </c>
      <c r="AD668" s="183">
        <f t="shared" ref="AD668" si="6576">+AF668-AF667</f>
        <v>6</v>
      </c>
      <c r="AE668" s="243">
        <f t="shared" ref="AE668" si="6577">+AE667+AD668</f>
        <v>11114</v>
      </c>
      <c r="AF668" s="155">
        <v>12319</v>
      </c>
      <c r="AG668" s="184">
        <f t="shared" ref="AG668" si="6578">+AH668-AH667</f>
        <v>4</v>
      </c>
      <c r="AH668" s="155">
        <v>12016</v>
      </c>
      <c r="AI668" s="184">
        <f t="shared" ref="AI668" si="6579">+AJ668-AJ667</f>
        <v>0</v>
      </c>
      <c r="AJ668" s="185">
        <v>213</v>
      </c>
      <c r="AK668" s="186">
        <f t="shared" ref="AK668" si="6580">+AL668-AL667</f>
        <v>0</v>
      </c>
      <c r="AL668" s="155">
        <v>77</v>
      </c>
      <c r="AM668" s="184">
        <f t="shared" ref="AM668" si="6581">+AN668-AN667</f>
        <v>0</v>
      </c>
      <c r="AN668" s="155">
        <v>66</v>
      </c>
      <c r="AO668" s="184">
        <f t="shared" ref="AO668" si="6582">+AP668-AP667</f>
        <v>0</v>
      </c>
      <c r="AP668" s="187">
        <v>0</v>
      </c>
      <c r="AQ668" s="186">
        <f t="shared" ref="AQ668" si="6583">+AR668-AR667</f>
        <v>7</v>
      </c>
      <c r="AR668" s="155">
        <v>16364</v>
      </c>
      <c r="AS668" s="184">
        <f t="shared" ref="AS668" si="6584">+AT668-AT667</f>
        <v>0</v>
      </c>
      <c r="AT668" s="155">
        <v>13742</v>
      </c>
      <c r="AU668" s="184">
        <f t="shared" ref="AU668" si="6585">+AV668-AV667</f>
        <v>0</v>
      </c>
      <c r="AV668" s="188">
        <v>846</v>
      </c>
      <c r="AW668" s="238">
        <f t="shared" si="3739"/>
        <v>507</v>
      </c>
      <c r="AX668" s="237">
        <f t="shared" ref="AX668" si="6586">+A668</f>
        <v>44492</v>
      </c>
      <c r="AY668" s="6">
        <v>4</v>
      </c>
      <c r="AZ668" s="238">
        <f t="shared" ref="AZ668" si="6587">+AZ664+AY668</f>
        <v>418</v>
      </c>
      <c r="BA668" s="238">
        <f t="shared" si="3892"/>
        <v>373</v>
      </c>
      <c r="BB668" s="130">
        <v>1</v>
      </c>
      <c r="BC668" s="27">
        <f t="shared" ref="BC668" si="6588">+BC664+BB668</f>
        <v>965</v>
      </c>
      <c r="BD668" s="238">
        <f t="shared" si="3894"/>
        <v>408</v>
      </c>
      <c r="BE668" s="229">
        <f t="shared" ref="BE668" si="6589">+Z668</f>
        <v>44492</v>
      </c>
      <c r="BF668" s="132">
        <f t="shared" ref="BF668" si="6590">+B668</f>
        <v>17</v>
      </c>
      <c r="BG668" s="132">
        <f t="shared" ref="BG668" si="6591">+BI668</f>
        <v>9503</v>
      </c>
      <c r="BH668" s="229">
        <f t="shared" ref="BH668" si="6592">+A668</f>
        <v>44492</v>
      </c>
      <c r="BI668" s="132">
        <f t="shared" ref="BI668" si="6593">+C668</f>
        <v>9503</v>
      </c>
      <c r="BJ668" s="1">
        <f t="shared" ref="BJ668" si="6594">+BE668</f>
        <v>44492</v>
      </c>
      <c r="BK668">
        <f t="shared" si="5047"/>
        <v>4</v>
      </c>
      <c r="BL668">
        <f t="shared" ref="BL668" si="6595">+M668</f>
        <v>15</v>
      </c>
      <c r="BM668">
        <f t="shared" si="4992"/>
        <v>19</v>
      </c>
      <c r="BN668" s="1">
        <f t="shared" si="4993"/>
        <v>44492</v>
      </c>
      <c r="BO668">
        <f t="shared" si="6459"/>
        <v>11088</v>
      </c>
      <c r="BP668">
        <f t="shared" si="6460"/>
        <v>6431</v>
      </c>
      <c r="BQ668" s="179">
        <f t="shared" si="4868"/>
        <v>44492</v>
      </c>
      <c r="BR668">
        <f t="shared" si="4869"/>
        <v>12319</v>
      </c>
      <c r="BS668">
        <f t="shared" si="4870"/>
        <v>12016</v>
      </c>
      <c r="BT668">
        <f t="shared" si="4871"/>
        <v>213</v>
      </c>
      <c r="BU668">
        <v>15</v>
      </c>
      <c r="BV668">
        <f t="shared" si="5697"/>
        <v>6</v>
      </c>
      <c r="BW668">
        <f t="shared" ref="BW668" si="6596">+BW664+BV668</f>
        <v>893</v>
      </c>
      <c r="BX668" s="179">
        <f t="shared" si="4873"/>
        <v>44492</v>
      </c>
      <c r="BY668">
        <f t="shared" si="4874"/>
        <v>77</v>
      </c>
      <c r="BZ668">
        <f t="shared" si="4875"/>
        <v>66</v>
      </c>
      <c r="CA668">
        <f t="shared" si="4876"/>
        <v>0</v>
      </c>
      <c r="CB668" s="179">
        <f t="shared" si="4877"/>
        <v>44492</v>
      </c>
      <c r="CC668">
        <f t="shared" si="4878"/>
        <v>16364</v>
      </c>
      <c r="CD668">
        <f t="shared" si="4879"/>
        <v>13742</v>
      </c>
      <c r="CE668">
        <f t="shared" si="4880"/>
        <v>846</v>
      </c>
      <c r="CF668" s="179">
        <f t="shared" si="4881"/>
        <v>44492</v>
      </c>
      <c r="CG668">
        <f t="shared" si="4882"/>
        <v>6</v>
      </c>
      <c r="CH668">
        <f t="shared" si="4883"/>
        <v>4</v>
      </c>
      <c r="CI668" s="179">
        <f t="shared" si="4884"/>
        <v>44492</v>
      </c>
      <c r="CJ668">
        <f t="shared" si="4885"/>
        <v>0</v>
      </c>
      <c r="CK668" s="1">
        <f t="shared" si="5752"/>
        <v>44492</v>
      </c>
      <c r="CL668" s="282">
        <f t="shared" si="5753"/>
        <v>6</v>
      </c>
      <c r="CM668" s="1">
        <f t="shared" si="5754"/>
        <v>44492</v>
      </c>
      <c r="CN668" s="283">
        <f t="shared" si="5755"/>
        <v>0</v>
      </c>
      <c r="CO668" s="179">
        <f t="shared" si="5970"/>
        <v>44492</v>
      </c>
      <c r="CP668">
        <f t="shared" si="5971"/>
        <v>7</v>
      </c>
      <c r="CQ668">
        <f t="shared" si="5972"/>
        <v>0</v>
      </c>
      <c r="CR668">
        <f t="shared" si="5973"/>
        <v>0</v>
      </c>
    </row>
    <row r="669" spans="1:96" ht="18" customHeight="1" x14ac:dyDescent="0.55000000000000004">
      <c r="A669" s="179">
        <v>44493</v>
      </c>
      <c r="B669" s="240">
        <v>4</v>
      </c>
      <c r="C669" s="154">
        <f t="shared" ref="C669:C670" si="6597">+B669+C668</f>
        <v>9507</v>
      </c>
      <c r="D669" s="154">
        <f t="shared" ref="D669:D670" si="6598">+C669-F669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599">+A669</f>
        <v>44493</v>
      </c>
      <c r="AA669" s="230">
        <f t="shared" ref="AA669:AA670" si="6600">+AF669+AL669+AR669</f>
        <v>28768</v>
      </c>
      <c r="AB669" s="230">
        <f t="shared" ref="AB669:AB670" si="6601">+AH669+AN669+AT669</f>
        <v>25827</v>
      </c>
      <c r="AC669" s="231">
        <f t="shared" ref="AC669:AC670" si="6602">+AJ669+AP669+AV669</f>
        <v>1059</v>
      </c>
      <c r="AD669" s="183">
        <f t="shared" ref="AD669:AD670" si="6603">+AF669-AF668</f>
        <v>4</v>
      </c>
      <c r="AE669" s="243">
        <f t="shared" ref="AE669:AE670" si="6604">+AE668+AD669</f>
        <v>11118</v>
      </c>
      <c r="AF669" s="155">
        <v>12323</v>
      </c>
      <c r="AG669" s="184">
        <f t="shared" ref="AG669:AG670" si="6605">+AH669-AH668</f>
        <v>3</v>
      </c>
      <c r="AH669" s="155">
        <v>12019</v>
      </c>
      <c r="AI669" s="184">
        <f t="shared" ref="AI669:AI670" si="6606">+AJ669-AJ668</f>
        <v>0</v>
      </c>
      <c r="AJ669" s="185">
        <v>213</v>
      </c>
      <c r="AK669" s="186">
        <f t="shared" ref="AK669:AK670" si="6607">+AL669-AL668</f>
        <v>0</v>
      </c>
      <c r="AL669" s="155">
        <v>77</v>
      </c>
      <c r="AM669" s="184">
        <f t="shared" ref="AM669:AM670" si="6608">+AN669-AN668</f>
        <v>0</v>
      </c>
      <c r="AN669" s="155">
        <v>66</v>
      </c>
      <c r="AO669" s="184">
        <f t="shared" ref="AO669:AO670" si="6609">+AP669-AP668</f>
        <v>0</v>
      </c>
      <c r="AP669" s="187">
        <v>0</v>
      </c>
      <c r="AQ669" s="186">
        <f t="shared" ref="AQ669:AQ670" si="6610">+AR669-AR668</f>
        <v>4</v>
      </c>
      <c r="AR669" s="155">
        <v>16368</v>
      </c>
      <c r="AS669" s="184">
        <f t="shared" ref="AS669:AS670" si="6611">+AT669-AT668</f>
        <v>0</v>
      </c>
      <c r="AT669" s="155">
        <v>13742</v>
      </c>
      <c r="AU669" s="184">
        <f t="shared" ref="AU669:AU670" si="6612">+AV669-AV668</f>
        <v>0</v>
      </c>
      <c r="AV669" s="188">
        <v>846</v>
      </c>
      <c r="AW669" s="238">
        <f t="shared" si="3739"/>
        <v>508</v>
      </c>
      <c r="AX669" s="237">
        <f t="shared" ref="AX669:AX670" si="6613">+A669</f>
        <v>44493</v>
      </c>
      <c r="AY669" s="6">
        <v>2</v>
      </c>
      <c r="AZ669" s="238">
        <f t="shared" ref="AZ669:AZ670" si="6614">+AZ665+AY669</f>
        <v>415</v>
      </c>
      <c r="BA669" s="238">
        <f t="shared" si="3892"/>
        <v>374</v>
      </c>
      <c r="BB669" s="130">
        <v>2</v>
      </c>
      <c r="BC669" s="27">
        <f t="shared" ref="BC669:BC670" si="6615">+BC665+BB669</f>
        <v>966</v>
      </c>
      <c r="BD669" s="238">
        <f t="shared" si="3894"/>
        <v>409</v>
      </c>
      <c r="BE669" s="229">
        <f t="shared" ref="BE669:BE670" si="6616">+Z669</f>
        <v>44493</v>
      </c>
      <c r="BF669" s="132">
        <f t="shared" ref="BF669:BF670" si="6617">+B669</f>
        <v>4</v>
      </c>
      <c r="BG669" s="132">
        <f t="shared" ref="BG669:BG670" si="6618">+BI669</f>
        <v>9507</v>
      </c>
      <c r="BH669" s="229">
        <f t="shared" ref="BH669:BH670" si="6619">+A669</f>
        <v>44493</v>
      </c>
      <c r="BI669" s="132">
        <f t="shared" ref="BI669:BI670" si="6620">+C669</f>
        <v>9507</v>
      </c>
      <c r="BJ669" s="1">
        <f t="shared" ref="BJ669:BJ670" si="6621">+BE669</f>
        <v>44493</v>
      </c>
      <c r="BK669">
        <f t="shared" si="5047"/>
        <v>3</v>
      </c>
      <c r="BL669">
        <f t="shared" ref="BL669:BL670" si="6622">+M669</f>
        <v>10</v>
      </c>
      <c r="BM669">
        <f t="shared" si="4992"/>
        <v>13</v>
      </c>
      <c r="BN669" s="1">
        <f t="shared" si="4993"/>
        <v>44493</v>
      </c>
      <c r="BO669">
        <f t="shared" si="6459"/>
        <v>11139</v>
      </c>
      <c r="BP669">
        <f t="shared" si="6460"/>
        <v>6462</v>
      </c>
      <c r="BQ669" s="179">
        <f t="shared" si="4868"/>
        <v>44493</v>
      </c>
      <c r="BR669">
        <f t="shared" si="4869"/>
        <v>12323</v>
      </c>
      <c r="BS669">
        <f t="shared" si="4870"/>
        <v>12019</v>
      </c>
      <c r="BT669">
        <f t="shared" si="4871"/>
        <v>213</v>
      </c>
      <c r="BU669">
        <v>15</v>
      </c>
      <c r="BV669">
        <f t="shared" si="5697"/>
        <v>4</v>
      </c>
      <c r="BW669">
        <f t="shared" ref="BW669:BW670" si="6623">+BW665+BV669</f>
        <v>896</v>
      </c>
      <c r="BX669" s="179">
        <f t="shared" ref="BX669:BX670" si="6624">+A669</f>
        <v>44493</v>
      </c>
      <c r="BY669">
        <f t="shared" ref="BY669:BY670" si="6625">+AL669</f>
        <v>77</v>
      </c>
      <c r="BZ669">
        <f t="shared" ref="BZ669:BZ670" si="6626">+AN669</f>
        <v>66</v>
      </c>
      <c r="CA669">
        <f t="shared" ref="CA669:CA670" si="6627">+AP669</f>
        <v>0</v>
      </c>
      <c r="CB669" s="179">
        <f t="shared" ref="CB669:CB670" si="6628">+A669</f>
        <v>44493</v>
      </c>
      <c r="CC669">
        <f t="shared" si="4878"/>
        <v>16368</v>
      </c>
      <c r="CD669">
        <f t="shared" ref="CD669:CD670" si="6629">+AT669</f>
        <v>13742</v>
      </c>
      <c r="CE669">
        <f t="shared" ref="CE669:CE670" si="6630">+AV669</f>
        <v>846</v>
      </c>
      <c r="CF669" s="179">
        <f t="shared" ref="CF669:CF670" si="6631">+A669</f>
        <v>44493</v>
      </c>
      <c r="CG669">
        <f t="shared" ref="CG669:CG670" si="6632">+AD669</f>
        <v>4</v>
      </c>
      <c r="CH669">
        <f t="shared" ref="CH669:CH670" si="6633">+AG669</f>
        <v>3</v>
      </c>
      <c r="CI669" s="179">
        <f t="shared" ref="CI669:CI670" si="6634">+A669</f>
        <v>44493</v>
      </c>
      <c r="CJ669">
        <f t="shared" ref="CJ669:CJ670" si="6635">+AI669</f>
        <v>0</v>
      </c>
      <c r="CK669" s="1">
        <f t="shared" ref="CK669:CK670" si="6636">+Z669</f>
        <v>44493</v>
      </c>
      <c r="CL669" s="282">
        <f t="shared" ref="CL669:CL670" si="6637">+AD669</f>
        <v>4</v>
      </c>
      <c r="CM669" s="1">
        <f t="shared" ref="CM669:CM670" si="6638">+Z669</f>
        <v>44493</v>
      </c>
      <c r="CN669" s="283">
        <f t="shared" ref="CN669:CN670" si="6639">+AI669</f>
        <v>0</v>
      </c>
      <c r="CO669" s="179">
        <f t="shared" ref="CO669:CO670" si="6640">+A669</f>
        <v>44493</v>
      </c>
      <c r="CP669">
        <f t="shared" ref="CP669:CP670" si="6641">+AQ669</f>
        <v>4</v>
      </c>
      <c r="CQ669">
        <f t="shared" ref="CQ669:CQ670" si="6642">+AU669</f>
        <v>0</v>
      </c>
      <c r="CR669">
        <f t="shared" ref="CR669:CR670" si="6643">+AS669</f>
        <v>0</v>
      </c>
    </row>
    <row r="670" spans="1:96" ht="18" customHeight="1" x14ac:dyDescent="0.55000000000000004">
      <c r="A670" s="179">
        <v>44494</v>
      </c>
      <c r="B670" s="240">
        <v>14</v>
      </c>
      <c r="C670" s="154">
        <f t="shared" si="6597"/>
        <v>9521</v>
      </c>
      <c r="D670" s="154">
        <f t="shared" si="6598"/>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5" si="6644">+Y669+1</f>
        <v>482</v>
      </c>
      <c r="Z670" s="75">
        <f t="shared" si="6599"/>
        <v>44494</v>
      </c>
      <c r="AA670" s="230">
        <f t="shared" si="6600"/>
        <v>28780</v>
      </c>
      <c r="AB670" s="230">
        <f t="shared" si="6601"/>
        <v>25831</v>
      </c>
      <c r="AC670" s="231">
        <f t="shared" si="6602"/>
        <v>1060</v>
      </c>
      <c r="AD670" s="183">
        <f t="shared" si="6603"/>
        <v>4</v>
      </c>
      <c r="AE670" s="243">
        <f t="shared" si="6604"/>
        <v>11122</v>
      </c>
      <c r="AF670" s="155">
        <v>12327</v>
      </c>
      <c r="AG670" s="184">
        <f t="shared" si="6605"/>
        <v>4</v>
      </c>
      <c r="AH670" s="155">
        <v>12023</v>
      </c>
      <c r="AI670" s="184">
        <f t="shared" si="6606"/>
        <v>0</v>
      </c>
      <c r="AJ670" s="185">
        <v>213</v>
      </c>
      <c r="AK670" s="186">
        <f t="shared" si="6607"/>
        <v>0</v>
      </c>
      <c r="AL670" s="155">
        <v>77</v>
      </c>
      <c r="AM670" s="184">
        <f t="shared" si="6608"/>
        <v>0</v>
      </c>
      <c r="AN670" s="155">
        <v>66</v>
      </c>
      <c r="AO670" s="184">
        <f t="shared" si="6609"/>
        <v>0</v>
      </c>
      <c r="AP670" s="187">
        <v>0</v>
      </c>
      <c r="AQ670" s="186">
        <f t="shared" si="6610"/>
        <v>8</v>
      </c>
      <c r="AR670" s="155">
        <v>16376</v>
      </c>
      <c r="AS670" s="184">
        <f t="shared" si="6611"/>
        <v>0</v>
      </c>
      <c r="AT670" s="155">
        <v>13742</v>
      </c>
      <c r="AU670" s="184">
        <f t="shared" si="6612"/>
        <v>1</v>
      </c>
      <c r="AV670" s="188">
        <v>847</v>
      </c>
      <c r="AW670" s="238">
        <f t="shared" ref="AW670:AW675" si="6645">+AW669+1</f>
        <v>509</v>
      </c>
      <c r="AX670" s="237">
        <f t="shared" si="6613"/>
        <v>44494</v>
      </c>
      <c r="AY670" s="6">
        <v>3</v>
      </c>
      <c r="AZ670" s="238">
        <f t="shared" si="6614"/>
        <v>417</v>
      </c>
      <c r="BA670" s="238">
        <f t="shared" ref="BA670:BA675" si="6646">+BA666+1</f>
        <v>375</v>
      </c>
      <c r="BB670" s="130">
        <v>0</v>
      </c>
      <c r="BC670" s="27">
        <f t="shared" si="6615"/>
        <v>964</v>
      </c>
      <c r="BD670" s="238">
        <f t="shared" ref="BD670:BD675" si="6647">+BD666+1</f>
        <v>410</v>
      </c>
      <c r="BE670" s="229">
        <f t="shared" si="6616"/>
        <v>44494</v>
      </c>
      <c r="BF670" s="132">
        <f t="shared" si="6617"/>
        <v>14</v>
      </c>
      <c r="BG670" s="132">
        <f t="shared" si="6618"/>
        <v>9521</v>
      </c>
      <c r="BH670" s="229">
        <f t="shared" si="6619"/>
        <v>44494</v>
      </c>
      <c r="BI670" s="132">
        <f t="shared" si="6620"/>
        <v>9521</v>
      </c>
      <c r="BJ670" s="1">
        <f t="shared" si="6621"/>
        <v>44494</v>
      </c>
      <c r="BK670">
        <f t="shared" si="5047"/>
        <v>5</v>
      </c>
      <c r="BL670">
        <f t="shared" si="6622"/>
        <v>21</v>
      </c>
      <c r="BM670">
        <f t="shared" si="4992"/>
        <v>26</v>
      </c>
      <c r="BN670" s="1">
        <f t="shared" si="4993"/>
        <v>44494</v>
      </c>
      <c r="BO670">
        <f t="shared" si="6459"/>
        <v>11124</v>
      </c>
      <c r="BP670">
        <f t="shared" si="6460"/>
        <v>6447</v>
      </c>
      <c r="BQ670" s="179">
        <f t="shared" ref="BQ670" si="6648">+A670</f>
        <v>44494</v>
      </c>
      <c r="BR670">
        <f t="shared" ref="BR670" si="6649">+AF670</f>
        <v>12327</v>
      </c>
      <c r="BS670">
        <f t="shared" ref="BS670" si="6650">+AH670</f>
        <v>12023</v>
      </c>
      <c r="BT670">
        <f t="shared" ref="BT670" si="6651">+AJ670</f>
        <v>213</v>
      </c>
      <c r="BU670">
        <v>15</v>
      </c>
      <c r="BV670">
        <f t="shared" si="5697"/>
        <v>4</v>
      </c>
      <c r="BW670">
        <f t="shared" si="6623"/>
        <v>890</v>
      </c>
      <c r="BX670" s="179">
        <f t="shared" si="6624"/>
        <v>44494</v>
      </c>
      <c r="BY670">
        <f t="shared" si="6625"/>
        <v>77</v>
      </c>
      <c r="BZ670">
        <f t="shared" si="6626"/>
        <v>66</v>
      </c>
      <c r="CA670">
        <f t="shared" si="6627"/>
        <v>0</v>
      </c>
      <c r="CB670" s="179">
        <f t="shared" si="6628"/>
        <v>44494</v>
      </c>
      <c r="CC670">
        <f t="shared" ref="CC670" si="6652">+AR670</f>
        <v>16376</v>
      </c>
      <c r="CD670">
        <f t="shared" si="6629"/>
        <v>13742</v>
      </c>
      <c r="CE670">
        <f t="shared" si="6630"/>
        <v>847</v>
      </c>
      <c r="CF670" s="179">
        <f t="shared" si="6631"/>
        <v>44494</v>
      </c>
      <c r="CG670">
        <f t="shared" si="6632"/>
        <v>4</v>
      </c>
      <c r="CH670">
        <f t="shared" si="6633"/>
        <v>4</v>
      </c>
      <c r="CI670" s="179">
        <f t="shared" si="6634"/>
        <v>44494</v>
      </c>
      <c r="CJ670">
        <f t="shared" si="6635"/>
        <v>0</v>
      </c>
      <c r="CK670" s="1">
        <f t="shared" si="6636"/>
        <v>44494</v>
      </c>
      <c r="CL670" s="282">
        <f t="shared" si="6637"/>
        <v>4</v>
      </c>
      <c r="CM670" s="1">
        <f t="shared" si="6638"/>
        <v>44494</v>
      </c>
      <c r="CN670" s="283">
        <f t="shared" si="6639"/>
        <v>0</v>
      </c>
      <c r="CO670" s="179">
        <f t="shared" si="6640"/>
        <v>44494</v>
      </c>
      <c r="CP670">
        <f t="shared" si="6641"/>
        <v>8</v>
      </c>
      <c r="CQ670">
        <f t="shared" si="6642"/>
        <v>1</v>
      </c>
      <c r="CR670">
        <f t="shared" si="6643"/>
        <v>0</v>
      </c>
    </row>
    <row r="671" spans="1:96" ht="18" customHeight="1" x14ac:dyDescent="0.55000000000000004">
      <c r="A671" s="179">
        <v>44495</v>
      </c>
      <c r="B671" s="240">
        <v>9</v>
      </c>
      <c r="C671" s="154">
        <f t="shared" ref="C671" si="6653">+B671+C670</f>
        <v>9530</v>
      </c>
      <c r="D671" s="154">
        <f t="shared" ref="D671" si="6654">+C671-F671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644"/>
        <v>483</v>
      </c>
      <c r="Z671" s="75">
        <f t="shared" ref="Z671" si="6655">+A671</f>
        <v>44495</v>
      </c>
      <c r="AA671" s="230">
        <f t="shared" ref="AA671" si="6656">+AF671+AL671+AR671</f>
        <v>28787</v>
      </c>
      <c r="AB671" s="230">
        <f t="shared" ref="AB671" si="6657">+AH671+AN671+AT671</f>
        <v>25837</v>
      </c>
      <c r="AC671" s="231">
        <f t="shared" ref="AC671" si="6658">+AJ671+AP671+AV671</f>
        <v>1060</v>
      </c>
      <c r="AD671" s="183">
        <f t="shared" ref="AD671" si="6659">+AF671-AF670</f>
        <v>3</v>
      </c>
      <c r="AE671" s="243">
        <f t="shared" ref="AE671" si="6660">+AE670+AD671</f>
        <v>11125</v>
      </c>
      <c r="AF671" s="155">
        <v>12330</v>
      </c>
      <c r="AG671" s="184">
        <f t="shared" ref="AG671" si="6661">+AH671-AH670</f>
        <v>6</v>
      </c>
      <c r="AH671" s="155">
        <v>12029</v>
      </c>
      <c r="AI671" s="184">
        <f t="shared" ref="AI671" si="6662">+AJ671-AJ670</f>
        <v>0</v>
      </c>
      <c r="AJ671" s="185">
        <v>213</v>
      </c>
      <c r="AK671" s="186">
        <f t="shared" ref="AK671" si="6663">+AL671-AL670</f>
        <v>0</v>
      </c>
      <c r="AL671" s="155">
        <v>77</v>
      </c>
      <c r="AM671" s="184">
        <f t="shared" ref="AM671" si="6664">+AN671-AN670</f>
        <v>0</v>
      </c>
      <c r="AN671" s="155">
        <v>66</v>
      </c>
      <c r="AO671" s="184">
        <f t="shared" ref="AO671" si="6665">+AP671-AP670</f>
        <v>0</v>
      </c>
      <c r="AP671" s="187">
        <v>0</v>
      </c>
      <c r="AQ671" s="186">
        <f t="shared" ref="AQ671" si="6666">+AR671-AR670</f>
        <v>4</v>
      </c>
      <c r="AR671" s="155">
        <v>16380</v>
      </c>
      <c r="AS671" s="184">
        <f t="shared" ref="AS671" si="6667">+AT671-AT670</f>
        <v>0</v>
      </c>
      <c r="AT671" s="155">
        <v>13742</v>
      </c>
      <c r="AU671" s="184">
        <f t="shared" ref="AU671" si="6668">+AV671-AV670</f>
        <v>0</v>
      </c>
      <c r="AV671" s="188">
        <v>847</v>
      </c>
      <c r="AW671" s="238">
        <f t="shared" si="6645"/>
        <v>510</v>
      </c>
      <c r="AX671" s="237">
        <f t="shared" ref="AX671" si="6669">+A671</f>
        <v>44495</v>
      </c>
      <c r="AY671" s="6">
        <v>3</v>
      </c>
      <c r="AZ671" s="238">
        <f t="shared" ref="AZ671" si="6670">+AZ667+AY671</f>
        <v>419</v>
      </c>
      <c r="BA671" s="238">
        <f t="shared" si="6646"/>
        <v>373</v>
      </c>
      <c r="BB671" s="130">
        <v>0</v>
      </c>
      <c r="BC671" s="27">
        <f t="shared" ref="BC671" si="6671">+BC667+BB671</f>
        <v>964</v>
      </c>
      <c r="BD671" s="238">
        <f t="shared" si="6647"/>
        <v>408</v>
      </c>
      <c r="BE671" s="229">
        <f t="shared" ref="BE671" si="6672">+Z671</f>
        <v>44495</v>
      </c>
      <c r="BF671" s="132">
        <f t="shared" ref="BF671" si="6673">+B671</f>
        <v>9</v>
      </c>
      <c r="BG671" s="132">
        <f t="shared" ref="BG671" si="6674">+BI671</f>
        <v>9530</v>
      </c>
      <c r="BH671" s="229">
        <f t="shared" ref="BH671" si="6675">+A671</f>
        <v>44495</v>
      </c>
      <c r="BI671" s="132">
        <f t="shared" ref="BI671" si="6676">+C671</f>
        <v>9530</v>
      </c>
      <c r="BJ671" s="1">
        <f t="shared" ref="BJ671" si="6677">+BE671</f>
        <v>44495</v>
      </c>
      <c r="BK671">
        <f t="shared" ref="BK671" si="6678">+BM671-BL671</f>
        <v>4</v>
      </c>
      <c r="BL671">
        <f t="shared" ref="BL671" si="6679">+M671</f>
        <v>22</v>
      </c>
      <c r="BM671">
        <f t="shared" ref="BM671" si="6680">+L671</f>
        <v>26</v>
      </c>
      <c r="BN671" s="1">
        <f t="shared" ref="BN671" si="6681">+BJ671</f>
        <v>44495</v>
      </c>
      <c r="BO671">
        <f t="shared" ref="BO671" si="6682">+BO667+BM671</f>
        <v>11044</v>
      </c>
      <c r="BP671">
        <f t="shared" ref="BP671" si="6683">+BP667+BL671</f>
        <v>6386</v>
      </c>
      <c r="BQ671" s="179">
        <f t="shared" ref="BQ671" si="6684">+A671</f>
        <v>44495</v>
      </c>
      <c r="BR671">
        <f t="shared" ref="BR671" si="6685">+AF671</f>
        <v>12330</v>
      </c>
      <c r="BS671">
        <f t="shared" ref="BS671" si="6686">+AH671</f>
        <v>12029</v>
      </c>
      <c r="BT671">
        <f t="shared" ref="BT671" si="6687">+AJ671</f>
        <v>213</v>
      </c>
      <c r="BU671">
        <v>15</v>
      </c>
      <c r="BV671">
        <f t="shared" ref="BV671" si="6688">+AD671</f>
        <v>3</v>
      </c>
      <c r="BW671">
        <f t="shared" ref="BW671" si="6689">+BW667+BV671</f>
        <v>903</v>
      </c>
      <c r="BX671" s="179">
        <f t="shared" ref="BX671" si="6690">+A671</f>
        <v>44495</v>
      </c>
      <c r="BY671">
        <f t="shared" ref="BY671" si="6691">+AL671</f>
        <v>77</v>
      </c>
      <c r="BZ671">
        <f t="shared" ref="BZ671" si="6692">+AN671</f>
        <v>66</v>
      </c>
      <c r="CA671">
        <f t="shared" ref="CA671" si="6693">+AP671</f>
        <v>0</v>
      </c>
      <c r="CB671" s="179">
        <f t="shared" ref="CB671" si="6694">+A671</f>
        <v>44495</v>
      </c>
      <c r="CC671">
        <f t="shared" ref="CC671" si="6695">+AR671</f>
        <v>16380</v>
      </c>
      <c r="CD671">
        <f t="shared" ref="CD671" si="6696">+AT671</f>
        <v>13742</v>
      </c>
      <c r="CE671">
        <f t="shared" ref="CE671" si="6697">+AV671</f>
        <v>847</v>
      </c>
      <c r="CF671" s="179">
        <f t="shared" ref="CF671" si="6698">+A671</f>
        <v>44495</v>
      </c>
      <c r="CG671">
        <f t="shared" ref="CG671" si="6699">+AD671</f>
        <v>3</v>
      </c>
      <c r="CH671">
        <f t="shared" ref="CH671" si="6700">+AG671</f>
        <v>6</v>
      </c>
      <c r="CI671" s="179">
        <f t="shared" ref="CI671" si="6701">+A671</f>
        <v>44495</v>
      </c>
      <c r="CJ671">
        <f t="shared" ref="CJ671" si="6702">+AI671</f>
        <v>0</v>
      </c>
      <c r="CK671" s="1">
        <f t="shared" ref="CK671" si="6703">+Z671</f>
        <v>44495</v>
      </c>
      <c r="CL671" s="282">
        <f t="shared" ref="CL671" si="6704">+AD671</f>
        <v>3</v>
      </c>
      <c r="CM671" s="1">
        <f t="shared" ref="CM671" si="6705">+Z671</f>
        <v>44495</v>
      </c>
      <c r="CN671" s="283">
        <f t="shared" ref="CN671" si="6706">+AI671</f>
        <v>0</v>
      </c>
      <c r="CO671" s="179">
        <f t="shared" ref="CO671" si="6707">+A671</f>
        <v>44495</v>
      </c>
      <c r="CP671">
        <f t="shared" ref="CP671" si="6708">+AQ671</f>
        <v>4</v>
      </c>
      <c r="CQ671">
        <f t="shared" ref="CQ671" si="6709">+AU671</f>
        <v>0</v>
      </c>
      <c r="CR671">
        <f t="shared" ref="CR671" si="6710">+AS671</f>
        <v>0</v>
      </c>
    </row>
    <row r="672" spans="1:96" ht="18" customHeight="1" x14ac:dyDescent="0.55000000000000004">
      <c r="A672" s="179">
        <v>44496</v>
      </c>
      <c r="B672" s="240">
        <v>16</v>
      </c>
      <c r="C672" s="154">
        <f t="shared" ref="C672" si="6711">+B672+C671</f>
        <v>9546</v>
      </c>
      <c r="D672" s="154">
        <f t="shared" ref="D672" si="6712">+C672-F672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644"/>
        <v>484</v>
      </c>
      <c r="Z672" s="75">
        <f t="shared" ref="Z672" si="6713">+A672</f>
        <v>44496</v>
      </c>
      <c r="AA672" s="230">
        <f t="shared" ref="AA672" si="6714">+AF672+AL672+AR672</f>
        <v>28800</v>
      </c>
      <c r="AB672" s="230">
        <f t="shared" ref="AB672" si="6715">+AH672+AN672+AT672</f>
        <v>25841</v>
      </c>
      <c r="AC672" s="231">
        <f t="shared" ref="AC672" si="6716">+AJ672+AP672+AV672</f>
        <v>1060</v>
      </c>
      <c r="AD672" s="183">
        <f t="shared" ref="AD672" si="6717">+AF672-AF671</f>
        <v>5</v>
      </c>
      <c r="AE672" s="243">
        <f t="shared" ref="AE672" si="6718">+AE671+AD672</f>
        <v>11130</v>
      </c>
      <c r="AF672" s="155">
        <v>12335</v>
      </c>
      <c r="AG672" s="184">
        <f t="shared" ref="AG672" si="6719">+AH672-AH671</f>
        <v>4</v>
      </c>
      <c r="AH672" s="155">
        <v>12033</v>
      </c>
      <c r="AI672" s="184">
        <f t="shared" ref="AI672" si="6720">+AJ672-AJ671</f>
        <v>0</v>
      </c>
      <c r="AJ672" s="185">
        <v>213</v>
      </c>
      <c r="AK672" s="186">
        <f t="shared" ref="AK672" si="6721">+AL672-AL671</f>
        <v>0</v>
      </c>
      <c r="AL672" s="155">
        <v>77</v>
      </c>
      <c r="AM672" s="184">
        <f t="shared" ref="AM672" si="6722">+AN672-AN671</f>
        <v>0</v>
      </c>
      <c r="AN672" s="155">
        <v>66</v>
      </c>
      <c r="AO672" s="184">
        <f t="shared" ref="AO672" si="6723">+AP672-AP671</f>
        <v>0</v>
      </c>
      <c r="AP672" s="187">
        <v>0</v>
      </c>
      <c r="AQ672" s="186">
        <f t="shared" ref="AQ672" si="6724">+AR672-AR671</f>
        <v>8</v>
      </c>
      <c r="AR672" s="155">
        <v>16388</v>
      </c>
      <c r="AS672" s="184">
        <f t="shared" ref="AS672" si="6725">+AT672-AT671</f>
        <v>0</v>
      </c>
      <c r="AT672" s="155">
        <v>13742</v>
      </c>
      <c r="AU672" s="184">
        <f t="shared" ref="AU672" si="6726">+AV672-AV671</f>
        <v>0</v>
      </c>
      <c r="AV672" s="188">
        <v>847</v>
      </c>
      <c r="AW672" s="238">
        <f t="shared" si="6645"/>
        <v>511</v>
      </c>
      <c r="AX672" s="237">
        <f t="shared" ref="AX672" si="6727">+A672</f>
        <v>44496</v>
      </c>
      <c r="AY672" s="6">
        <v>3</v>
      </c>
      <c r="AZ672" s="238">
        <f t="shared" ref="AZ672" si="6728">+AZ668+AY672</f>
        <v>421</v>
      </c>
      <c r="BA672" s="238">
        <f t="shared" si="6646"/>
        <v>374</v>
      </c>
      <c r="BB672" s="130">
        <v>0</v>
      </c>
      <c r="BC672" s="27">
        <f t="shared" ref="BC672" si="6729">+BC668+BB672</f>
        <v>965</v>
      </c>
      <c r="BD672" s="238">
        <f t="shared" si="6647"/>
        <v>409</v>
      </c>
      <c r="BE672" s="229">
        <f t="shared" ref="BE672" si="6730">+Z672</f>
        <v>44496</v>
      </c>
      <c r="BF672" s="132">
        <f t="shared" ref="BF672" si="6731">+B672</f>
        <v>16</v>
      </c>
      <c r="BG672" s="132">
        <f t="shared" ref="BG672" si="6732">+BI672</f>
        <v>9546</v>
      </c>
      <c r="BH672" s="229">
        <f t="shared" ref="BH672" si="6733">+A672</f>
        <v>44496</v>
      </c>
      <c r="BI672" s="132">
        <f t="shared" ref="BI672" si="6734">+C672</f>
        <v>9546</v>
      </c>
      <c r="BJ672" s="1">
        <f t="shared" ref="BJ672" si="6735">+BE672</f>
        <v>44496</v>
      </c>
      <c r="BK672">
        <f t="shared" ref="BK672" si="6736">+BM672-BL672</f>
        <v>11</v>
      </c>
      <c r="BL672">
        <f t="shared" ref="BL672" si="6737">+M672</f>
        <v>20</v>
      </c>
      <c r="BM672">
        <f t="shared" ref="BM672" si="6738">+L672</f>
        <v>31</v>
      </c>
      <c r="BN672" s="1">
        <f t="shared" ref="BN672" si="6739">+BJ672</f>
        <v>44496</v>
      </c>
      <c r="BO672">
        <f t="shared" ref="BO672" si="6740">+BO668+BM672</f>
        <v>11119</v>
      </c>
      <c r="BP672">
        <f t="shared" ref="BP672" si="6741">+BP668+BL672</f>
        <v>6451</v>
      </c>
      <c r="BQ672" s="179">
        <f t="shared" ref="BQ672" si="6742">+A672</f>
        <v>44496</v>
      </c>
      <c r="BR672">
        <f t="shared" ref="BR672" si="6743">+AF672</f>
        <v>12335</v>
      </c>
      <c r="BS672">
        <f t="shared" ref="BS672" si="6744">+AH672</f>
        <v>12033</v>
      </c>
      <c r="BT672">
        <f t="shared" ref="BT672" si="6745">+AJ672</f>
        <v>213</v>
      </c>
      <c r="BU672">
        <v>15</v>
      </c>
      <c r="BV672">
        <f t="shared" ref="BV672" si="6746">+AD672</f>
        <v>5</v>
      </c>
      <c r="BW672">
        <f t="shared" ref="BW672" si="6747">+BW668+BV672</f>
        <v>898</v>
      </c>
      <c r="BX672" s="179">
        <f t="shared" ref="BX672" si="6748">+A672</f>
        <v>44496</v>
      </c>
      <c r="BY672">
        <f t="shared" ref="BY672" si="6749">+AL672</f>
        <v>77</v>
      </c>
      <c r="BZ672">
        <f t="shared" ref="BZ672" si="6750">+AN672</f>
        <v>66</v>
      </c>
      <c r="CA672">
        <f t="shared" ref="CA672" si="6751">+AP672</f>
        <v>0</v>
      </c>
      <c r="CB672" s="179">
        <f t="shared" ref="CB672" si="6752">+A672</f>
        <v>44496</v>
      </c>
      <c r="CC672">
        <f t="shared" ref="CC672" si="6753">+AR672</f>
        <v>16388</v>
      </c>
      <c r="CD672">
        <f t="shared" ref="CD672" si="6754">+AT672</f>
        <v>13742</v>
      </c>
      <c r="CE672">
        <f t="shared" ref="CE672" si="6755">+AV672</f>
        <v>847</v>
      </c>
      <c r="CF672" s="179">
        <f t="shared" ref="CF672" si="6756">+A672</f>
        <v>44496</v>
      </c>
      <c r="CG672">
        <f t="shared" ref="CG672" si="6757">+AD672</f>
        <v>5</v>
      </c>
      <c r="CH672">
        <f t="shared" ref="CH672" si="6758">+AG672</f>
        <v>4</v>
      </c>
      <c r="CI672" s="179">
        <f t="shared" ref="CI672" si="6759">+A672</f>
        <v>44496</v>
      </c>
      <c r="CJ672">
        <f t="shared" ref="CJ672" si="6760">+AI672</f>
        <v>0</v>
      </c>
      <c r="CK672" s="1">
        <f t="shared" ref="CK672" si="6761">+Z672</f>
        <v>44496</v>
      </c>
      <c r="CL672" s="282">
        <f t="shared" ref="CL672" si="6762">+AD672</f>
        <v>5</v>
      </c>
      <c r="CM672" s="1">
        <f t="shared" ref="CM672" si="6763">+Z672</f>
        <v>44496</v>
      </c>
      <c r="CN672" s="283">
        <f t="shared" ref="CN672" si="6764">+AI672</f>
        <v>0</v>
      </c>
      <c r="CO672" s="179">
        <f t="shared" ref="CO672" si="6765">+A672</f>
        <v>44496</v>
      </c>
      <c r="CP672">
        <f t="shared" ref="CP672" si="6766">+AQ672</f>
        <v>8</v>
      </c>
      <c r="CQ672">
        <f t="shared" ref="CQ672" si="6767">+AU672</f>
        <v>0</v>
      </c>
      <c r="CR672">
        <f t="shared" ref="CR672" si="6768">+AS672</f>
        <v>0</v>
      </c>
    </row>
    <row r="673" spans="1:96" ht="18" customHeight="1" x14ac:dyDescent="0.55000000000000004">
      <c r="A673" s="179">
        <v>44497</v>
      </c>
      <c r="B673" s="240">
        <v>16</v>
      </c>
      <c r="C673" s="154">
        <f t="shared" ref="C673" si="6769">+B673+C672</f>
        <v>9562</v>
      </c>
      <c r="D673" s="154">
        <f t="shared" ref="D673" si="6770">+C673-F673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644"/>
        <v>485</v>
      </c>
      <c r="Z673" s="75">
        <f t="shared" ref="Z673" si="6771">+A673</f>
        <v>44497</v>
      </c>
      <c r="AA673" s="230">
        <f t="shared" ref="AA673" si="6772">+AF673+AL673+AR673</f>
        <v>28808</v>
      </c>
      <c r="AB673" s="230">
        <f t="shared" ref="AB673" si="6773">+AH673+AN673+AT673</f>
        <v>25847</v>
      </c>
      <c r="AC673" s="231">
        <f t="shared" ref="AC673" si="6774">+AJ673+AP673+AV673</f>
        <v>1060</v>
      </c>
      <c r="AD673" s="183">
        <f t="shared" ref="AD673" si="6775">+AF673-AF672</f>
        <v>2</v>
      </c>
      <c r="AE673" s="243">
        <f t="shared" ref="AE673" si="6776">+AE672+AD673</f>
        <v>11132</v>
      </c>
      <c r="AF673" s="155">
        <v>12337</v>
      </c>
      <c r="AG673" s="184">
        <f t="shared" ref="AG673" si="6777">+AH673-AH672</f>
        <v>0</v>
      </c>
      <c r="AH673" s="155">
        <v>12033</v>
      </c>
      <c r="AI673" s="184">
        <f t="shared" ref="AI673" si="6778">+AJ673-AJ672</f>
        <v>0</v>
      </c>
      <c r="AJ673" s="185">
        <v>213</v>
      </c>
      <c r="AK673" s="186">
        <f t="shared" ref="AK673" si="6779">+AL673-AL672</f>
        <v>0</v>
      </c>
      <c r="AL673" s="155">
        <v>77</v>
      </c>
      <c r="AM673" s="184">
        <f t="shared" ref="AM673" si="6780">+AN673-AN672</f>
        <v>6</v>
      </c>
      <c r="AN673" s="155">
        <v>72</v>
      </c>
      <c r="AO673" s="184">
        <f t="shared" ref="AO673" si="6781">+AP673-AP672</f>
        <v>0</v>
      </c>
      <c r="AP673" s="187">
        <v>0</v>
      </c>
      <c r="AQ673" s="186">
        <f t="shared" ref="AQ673" si="6782">+AR673-AR672</f>
        <v>6</v>
      </c>
      <c r="AR673" s="155">
        <v>16394</v>
      </c>
      <c r="AS673" s="184">
        <f t="shared" ref="AS673" si="6783">+AT673-AT672</f>
        <v>0</v>
      </c>
      <c r="AT673" s="155">
        <v>13742</v>
      </c>
      <c r="AU673" s="184">
        <f t="shared" ref="AU673" si="6784">+AV673-AV672</f>
        <v>0</v>
      </c>
      <c r="AV673" s="188">
        <v>847</v>
      </c>
      <c r="AW673" s="238">
        <f t="shared" si="6645"/>
        <v>512</v>
      </c>
      <c r="AX673" s="237">
        <f t="shared" ref="AX673" si="6785">+A673</f>
        <v>44497</v>
      </c>
      <c r="AY673" s="6">
        <v>2</v>
      </c>
      <c r="AZ673" s="238">
        <f t="shared" ref="AZ673" si="6786">+AZ669+AY673</f>
        <v>417</v>
      </c>
      <c r="BA673" s="238">
        <f t="shared" si="6646"/>
        <v>375</v>
      </c>
      <c r="BB673" s="130">
        <v>0</v>
      </c>
      <c r="BC673" s="27">
        <f t="shared" ref="BC673" si="6787">+BC669+BB673</f>
        <v>966</v>
      </c>
      <c r="BD673" s="238">
        <f t="shared" si="6647"/>
        <v>410</v>
      </c>
      <c r="BE673" s="229">
        <f t="shared" ref="BE673" si="6788">+Z673</f>
        <v>44497</v>
      </c>
      <c r="BF673" s="132">
        <f t="shared" ref="BF673" si="6789">+B673</f>
        <v>16</v>
      </c>
      <c r="BG673" s="132">
        <f t="shared" ref="BG673" si="6790">+BI673</f>
        <v>9562</v>
      </c>
      <c r="BH673" s="229">
        <f t="shared" ref="BH673" si="6791">+A673</f>
        <v>44497</v>
      </c>
      <c r="BI673" s="132">
        <f t="shared" ref="BI673" si="6792">+C673</f>
        <v>9562</v>
      </c>
      <c r="BJ673" s="1">
        <f t="shared" ref="BJ673" si="6793">+BE673</f>
        <v>44497</v>
      </c>
      <c r="BK673">
        <f t="shared" ref="BK673" si="6794">+BM673-BL673</f>
        <v>3</v>
      </c>
      <c r="BL673">
        <f t="shared" ref="BL673" si="6795">+M673</f>
        <v>20</v>
      </c>
      <c r="BM673">
        <f t="shared" ref="BM673" si="6796">+L673</f>
        <v>23</v>
      </c>
      <c r="BN673" s="1">
        <f t="shared" ref="BN673" si="6797">+BJ673</f>
        <v>44497</v>
      </c>
      <c r="BO673">
        <f t="shared" ref="BO673" si="6798">+BO669+BM673</f>
        <v>11162</v>
      </c>
      <c r="BP673">
        <f t="shared" ref="BP673" si="6799">+BP669+BL673</f>
        <v>6482</v>
      </c>
      <c r="BQ673" s="179">
        <f t="shared" ref="BQ673" si="6800">+A673</f>
        <v>44497</v>
      </c>
      <c r="BR673">
        <f t="shared" ref="BR673" si="6801">+AF673</f>
        <v>12337</v>
      </c>
      <c r="BS673">
        <f t="shared" ref="BS673" si="6802">+AH673</f>
        <v>12033</v>
      </c>
      <c r="BT673">
        <f t="shared" ref="BT673" si="6803">+AJ673</f>
        <v>213</v>
      </c>
      <c r="BU673">
        <v>15</v>
      </c>
      <c r="BV673">
        <f t="shared" ref="BV673" si="6804">+AD673</f>
        <v>2</v>
      </c>
      <c r="BW673">
        <f t="shared" ref="BW673" si="6805">+BW669+BV673</f>
        <v>898</v>
      </c>
      <c r="BX673" s="179">
        <f t="shared" ref="BX673" si="6806">+A673</f>
        <v>44497</v>
      </c>
      <c r="BY673">
        <f t="shared" ref="BY673" si="6807">+AL673</f>
        <v>77</v>
      </c>
      <c r="BZ673">
        <f t="shared" ref="BZ673" si="6808">+AN673</f>
        <v>72</v>
      </c>
      <c r="CA673">
        <f t="shared" ref="CA673" si="6809">+AP673</f>
        <v>0</v>
      </c>
      <c r="CB673" s="179">
        <f t="shared" ref="CB673" si="6810">+A673</f>
        <v>44497</v>
      </c>
      <c r="CC673">
        <f t="shared" ref="CC673" si="6811">+AR673</f>
        <v>16394</v>
      </c>
      <c r="CD673">
        <f t="shared" ref="CD673" si="6812">+AT673</f>
        <v>13742</v>
      </c>
      <c r="CE673">
        <f t="shared" ref="CE673" si="6813">+AV673</f>
        <v>847</v>
      </c>
      <c r="CF673" s="179">
        <f t="shared" ref="CF673" si="6814">+A673</f>
        <v>44497</v>
      </c>
      <c r="CG673">
        <f t="shared" ref="CG673" si="6815">+AD673</f>
        <v>2</v>
      </c>
      <c r="CH673">
        <f t="shared" ref="CH673" si="6816">+AG673</f>
        <v>0</v>
      </c>
      <c r="CI673" s="179">
        <f t="shared" ref="CI673" si="6817">+A673</f>
        <v>44497</v>
      </c>
      <c r="CJ673">
        <f t="shared" ref="CJ673" si="6818">+AI673</f>
        <v>0</v>
      </c>
      <c r="CK673" s="1">
        <f t="shared" ref="CK673" si="6819">+Z673</f>
        <v>44497</v>
      </c>
      <c r="CL673" s="282">
        <f t="shared" ref="CL673" si="6820">+AD673</f>
        <v>2</v>
      </c>
      <c r="CM673" s="1">
        <f t="shared" ref="CM673" si="6821">+Z673</f>
        <v>44497</v>
      </c>
      <c r="CN673" s="283">
        <f t="shared" ref="CN673" si="6822">+AI673</f>
        <v>0</v>
      </c>
      <c r="CO673" s="179">
        <f t="shared" ref="CO673" si="6823">+A673</f>
        <v>44497</v>
      </c>
      <c r="CP673">
        <f t="shared" ref="CP673" si="6824">+AQ673</f>
        <v>6</v>
      </c>
      <c r="CQ673">
        <f t="shared" ref="CQ673" si="6825">+AU673</f>
        <v>0</v>
      </c>
      <c r="CR673">
        <f t="shared" ref="CR673" si="6826">+AS673</f>
        <v>0</v>
      </c>
    </row>
    <row r="674" spans="1:96" ht="18" customHeight="1" x14ac:dyDescent="0.55000000000000004">
      <c r="A674" s="179">
        <v>44498</v>
      </c>
      <c r="B674" s="240">
        <v>19</v>
      </c>
      <c r="C674" s="154">
        <f t="shared" ref="C674" si="6827">+B674+C673</f>
        <v>9581</v>
      </c>
      <c r="D674" s="154">
        <f t="shared" ref="D674" si="6828">+C674-F674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644"/>
        <v>486</v>
      </c>
      <c r="Z674" s="75">
        <f t="shared" ref="Z674" si="6829">+A674</f>
        <v>44498</v>
      </c>
      <c r="AA674" s="230">
        <f t="shared" ref="AA674" si="6830">+AF674+AL674+AR674</f>
        <v>28818</v>
      </c>
      <c r="AB674" s="230">
        <f t="shared" ref="AB674" si="6831">+AH674+AN674+AT674</f>
        <v>25847</v>
      </c>
      <c r="AC674" s="231">
        <f t="shared" ref="AC674" si="6832">+AJ674+AP674+AV674</f>
        <v>1060</v>
      </c>
      <c r="AD674" s="183">
        <f t="shared" ref="AD674" si="6833">+AF674-AF673</f>
        <v>5</v>
      </c>
      <c r="AE674" s="243">
        <f t="shared" ref="AE674" si="6834">+AE673+AD674</f>
        <v>11137</v>
      </c>
      <c r="AF674" s="155">
        <v>12342</v>
      </c>
      <c r="AG674" s="184">
        <f t="shared" ref="AG674" si="6835">+AH674-AH673</f>
        <v>0</v>
      </c>
      <c r="AH674" s="155">
        <v>12033</v>
      </c>
      <c r="AI674" s="184">
        <f t="shared" ref="AI674" si="6836">+AJ674-AJ673</f>
        <v>0</v>
      </c>
      <c r="AJ674" s="185">
        <v>213</v>
      </c>
      <c r="AK674" s="186">
        <f t="shared" ref="AK674" si="6837">+AL674-AL673</f>
        <v>0</v>
      </c>
      <c r="AL674" s="155">
        <v>77</v>
      </c>
      <c r="AM674" s="184">
        <f t="shared" ref="AM674" si="6838">+AN674-AN673</f>
        <v>0</v>
      </c>
      <c r="AN674" s="155">
        <v>72</v>
      </c>
      <c r="AO674" s="184">
        <f t="shared" ref="AO674" si="6839">+AP674-AP673</f>
        <v>0</v>
      </c>
      <c r="AP674" s="187">
        <v>0</v>
      </c>
      <c r="AQ674" s="186">
        <f t="shared" ref="AQ674" si="6840">+AR674-AR673</f>
        <v>5</v>
      </c>
      <c r="AR674" s="155">
        <v>16399</v>
      </c>
      <c r="AS674" s="184">
        <f t="shared" ref="AS674" si="6841">+AT674-AT673</f>
        <v>0</v>
      </c>
      <c r="AT674" s="155">
        <v>13742</v>
      </c>
      <c r="AU674" s="184">
        <f t="shared" ref="AU674" si="6842">+AV674-AV673</f>
        <v>0</v>
      </c>
      <c r="AV674" s="188">
        <v>847</v>
      </c>
      <c r="AW674" s="238">
        <f t="shared" si="6645"/>
        <v>513</v>
      </c>
      <c r="AX674" s="237">
        <f t="shared" ref="AX674" si="6843">+A674</f>
        <v>44498</v>
      </c>
      <c r="AY674" s="6">
        <v>2</v>
      </c>
      <c r="AZ674" s="238">
        <f t="shared" ref="AZ674" si="6844">+AZ670+AY674</f>
        <v>419</v>
      </c>
      <c r="BA674" s="238">
        <f t="shared" si="6646"/>
        <v>376</v>
      </c>
      <c r="BB674" s="130">
        <v>0</v>
      </c>
      <c r="BC674" s="27">
        <f t="shared" ref="BC674" si="6845">+BC670+BB674</f>
        <v>964</v>
      </c>
      <c r="BD674" s="238">
        <f t="shared" si="6647"/>
        <v>411</v>
      </c>
      <c r="BE674" s="229">
        <f t="shared" ref="BE674" si="6846">+Z674</f>
        <v>44498</v>
      </c>
      <c r="BF674" s="132">
        <f t="shared" ref="BF674" si="6847">+B674</f>
        <v>19</v>
      </c>
      <c r="BG674" s="132">
        <f t="shared" ref="BG674" si="6848">+BI674</f>
        <v>9581</v>
      </c>
      <c r="BH674" s="229">
        <f t="shared" ref="BH674" si="6849">+A674</f>
        <v>44498</v>
      </c>
      <c r="BI674" s="132">
        <f t="shared" ref="BI674" si="6850">+C674</f>
        <v>9581</v>
      </c>
      <c r="BJ674" s="1">
        <f t="shared" ref="BJ674" si="6851">+BE674</f>
        <v>44498</v>
      </c>
      <c r="BK674">
        <f t="shared" ref="BK674" si="6852">+BM674-BL674</f>
        <v>6</v>
      </c>
      <c r="BL674">
        <f t="shared" ref="BL674" si="6853">+M674</f>
        <v>18</v>
      </c>
      <c r="BM674">
        <f t="shared" ref="BM674" si="6854">+L674</f>
        <v>24</v>
      </c>
      <c r="BN674" s="1">
        <f t="shared" ref="BN674" si="6855">+BJ674</f>
        <v>44498</v>
      </c>
      <c r="BO674">
        <f t="shared" ref="BO674" si="6856">+BO670+BM674</f>
        <v>11148</v>
      </c>
      <c r="BP674">
        <f t="shared" ref="BP674" si="6857">+BP670+BL674</f>
        <v>6465</v>
      </c>
      <c r="BQ674" s="179">
        <f t="shared" ref="BQ674" si="6858">+A674</f>
        <v>44498</v>
      </c>
      <c r="BR674">
        <f t="shared" ref="BR674" si="6859">+AF674</f>
        <v>12342</v>
      </c>
      <c r="BS674">
        <f t="shared" ref="BS674" si="6860">+AH674</f>
        <v>12033</v>
      </c>
      <c r="BT674">
        <f t="shared" ref="BT674" si="6861">+AJ674</f>
        <v>213</v>
      </c>
      <c r="BU674">
        <v>15</v>
      </c>
      <c r="BV674">
        <f t="shared" ref="BV674" si="6862">+AD674</f>
        <v>5</v>
      </c>
      <c r="BW674">
        <f t="shared" ref="BW674" si="6863">+BW670+BV674</f>
        <v>895</v>
      </c>
      <c r="BX674" s="179">
        <f t="shared" ref="BX674" si="6864">+A674</f>
        <v>44498</v>
      </c>
      <c r="BY674">
        <f t="shared" ref="BY674" si="6865">+AL674</f>
        <v>77</v>
      </c>
      <c r="BZ674">
        <f t="shared" ref="BZ674" si="6866">+AN674</f>
        <v>72</v>
      </c>
      <c r="CA674">
        <f t="shared" ref="CA674" si="6867">+AP674</f>
        <v>0</v>
      </c>
      <c r="CB674" s="179">
        <f t="shared" ref="CB674" si="6868">+A674</f>
        <v>44498</v>
      </c>
      <c r="CC674">
        <f t="shared" ref="CC674" si="6869">+AR674</f>
        <v>16399</v>
      </c>
      <c r="CD674">
        <f t="shared" ref="CD674" si="6870">+AT674</f>
        <v>13742</v>
      </c>
      <c r="CE674">
        <f t="shared" ref="CE674" si="6871">+AV674</f>
        <v>847</v>
      </c>
      <c r="CF674" s="179">
        <f t="shared" ref="CF674" si="6872">+A674</f>
        <v>44498</v>
      </c>
      <c r="CG674">
        <f t="shared" ref="CG674" si="6873">+AD674</f>
        <v>5</v>
      </c>
      <c r="CH674">
        <f t="shared" ref="CH674" si="6874">+AG674</f>
        <v>0</v>
      </c>
      <c r="CI674" s="179">
        <f t="shared" ref="CI674" si="6875">+A674</f>
        <v>44498</v>
      </c>
      <c r="CJ674">
        <f t="shared" ref="CJ674" si="6876">+AI674</f>
        <v>0</v>
      </c>
      <c r="CK674" s="1">
        <f t="shared" ref="CK674" si="6877">+Z674</f>
        <v>44498</v>
      </c>
      <c r="CL674" s="282">
        <f t="shared" ref="CL674" si="6878">+AD674</f>
        <v>5</v>
      </c>
      <c r="CM674" s="1">
        <f t="shared" ref="CM674" si="6879">+Z674</f>
        <v>44498</v>
      </c>
      <c r="CN674" s="283">
        <f t="shared" ref="CN674" si="6880">+AI674</f>
        <v>0</v>
      </c>
      <c r="CO674" s="179">
        <f t="shared" ref="CO674" si="6881">+A674</f>
        <v>44498</v>
      </c>
      <c r="CP674">
        <f t="shared" ref="CP674" si="6882">+AQ674</f>
        <v>5</v>
      </c>
      <c r="CQ674">
        <f t="shared" ref="CQ674" si="6883">+AU674</f>
        <v>0</v>
      </c>
      <c r="CR674">
        <f t="shared" ref="CR674" si="6884">+AS674</f>
        <v>0</v>
      </c>
    </row>
    <row r="675" spans="1:96" ht="18" customHeight="1" x14ac:dyDescent="0.55000000000000004">
      <c r="A675" s="179">
        <v>44499</v>
      </c>
      <c r="B675" s="240">
        <v>23</v>
      </c>
      <c r="C675" s="154">
        <f t="shared" ref="C675" si="6885">+B675+C674</f>
        <v>9604</v>
      </c>
      <c r="D675" s="154">
        <f t="shared" ref="D675" si="688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644"/>
        <v>487</v>
      </c>
      <c r="Z675" s="75">
        <f t="shared" ref="Z675" si="6887">+A675</f>
        <v>44499</v>
      </c>
      <c r="AA675" s="230">
        <f t="shared" ref="AA675" si="6888">+AF675+AL675+AR675</f>
        <v>28828</v>
      </c>
      <c r="AB675" s="230">
        <f t="shared" ref="AB675" si="6889">+AH675+AN675+AT675</f>
        <v>25849</v>
      </c>
      <c r="AC675" s="231">
        <f t="shared" ref="AC675" si="6890">+AJ675+AP675+AV675</f>
        <v>1060</v>
      </c>
      <c r="AD675" s="183">
        <f t="shared" ref="AD675" si="6891">+AF675-AF674</f>
        <v>3</v>
      </c>
      <c r="AE675" s="243">
        <f t="shared" ref="AE675" si="6892">+AE674+AD675</f>
        <v>11140</v>
      </c>
      <c r="AF675" s="155">
        <v>12345</v>
      </c>
      <c r="AG675" s="184">
        <f t="shared" ref="AG675" si="6893">+AH675-AH674</f>
        <v>1</v>
      </c>
      <c r="AH675" s="155">
        <v>12034</v>
      </c>
      <c r="AI675" s="184">
        <f t="shared" ref="AI675" si="6894">+AJ675-AJ674</f>
        <v>0</v>
      </c>
      <c r="AJ675" s="185">
        <v>213</v>
      </c>
      <c r="AK675" s="186">
        <f t="shared" ref="AK675" si="6895">+AL675-AL674</f>
        <v>0</v>
      </c>
      <c r="AL675" s="155">
        <v>77</v>
      </c>
      <c r="AM675" s="184">
        <f t="shared" ref="AM675" si="6896">+AN675-AN674</f>
        <v>1</v>
      </c>
      <c r="AN675" s="155">
        <v>73</v>
      </c>
      <c r="AO675" s="184">
        <f t="shared" ref="AO675" si="6897">+AP675-AP674</f>
        <v>0</v>
      </c>
      <c r="AP675" s="187">
        <v>0</v>
      </c>
      <c r="AQ675" s="186">
        <f t="shared" ref="AQ675" si="6898">+AR675-AR674</f>
        <v>7</v>
      </c>
      <c r="AR675" s="155">
        <v>16406</v>
      </c>
      <c r="AS675" s="184">
        <f t="shared" ref="AS675" si="6899">+AT675-AT674</f>
        <v>0</v>
      </c>
      <c r="AT675" s="155">
        <v>13742</v>
      </c>
      <c r="AU675" s="184">
        <f t="shared" ref="AU675" si="6900">+AV675-AV674</f>
        <v>0</v>
      </c>
      <c r="AV675" s="188">
        <v>847</v>
      </c>
      <c r="AW675" s="238">
        <f t="shared" si="6645"/>
        <v>514</v>
      </c>
      <c r="AX675" s="237">
        <f t="shared" ref="AX675" si="6901">+A675</f>
        <v>44499</v>
      </c>
      <c r="AY675" s="6">
        <v>1</v>
      </c>
      <c r="AZ675" s="238">
        <f t="shared" ref="AZ675" si="6902">+AZ671+AY675</f>
        <v>420</v>
      </c>
      <c r="BA675" s="238">
        <f t="shared" si="6646"/>
        <v>374</v>
      </c>
      <c r="BB675" s="130">
        <v>0</v>
      </c>
      <c r="BC675" s="27">
        <f t="shared" ref="BC675" si="6903">+BC671+BB675</f>
        <v>964</v>
      </c>
      <c r="BD675" s="238">
        <f t="shared" si="6647"/>
        <v>409</v>
      </c>
      <c r="BE675" s="229">
        <f t="shared" ref="BE675" si="6904">+Z675</f>
        <v>44499</v>
      </c>
      <c r="BF675" s="132">
        <f t="shared" ref="BF675" si="6905">+B675</f>
        <v>23</v>
      </c>
      <c r="BG675" s="132">
        <f t="shared" ref="BG675" si="6906">+BI675</f>
        <v>9604</v>
      </c>
      <c r="BH675" s="229">
        <f t="shared" ref="BH675" si="6907">+A675</f>
        <v>44499</v>
      </c>
      <c r="BI675" s="132">
        <f t="shared" ref="BI675" si="6908">+C675</f>
        <v>9604</v>
      </c>
      <c r="BJ675" s="1">
        <f t="shared" ref="BJ675" si="6909">+BE675</f>
        <v>44499</v>
      </c>
      <c r="BK675">
        <f t="shared" ref="BK675" si="6910">+BM675-BL675</f>
        <v>2</v>
      </c>
      <c r="BL675">
        <f t="shared" ref="BL675" si="6911">+M675</f>
        <v>21</v>
      </c>
      <c r="BM675">
        <f t="shared" ref="BM675" si="6912">+L675</f>
        <v>23</v>
      </c>
      <c r="BN675" s="1">
        <f t="shared" ref="BN675" si="6913">+BJ675</f>
        <v>44499</v>
      </c>
      <c r="BO675">
        <f t="shared" ref="BO675" si="6914">+BO671+BM675</f>
        <v>11067</v>
      </c>
      <c r="BP675">
        <f t="shared" ref="BP675" si="6915">+BP671+BL675</f>
        <v>6407</v>
      </c>
      <c r="BQ675" s="179">
        <f t="shared" ref="BQ675" si="6916">+A675</f>
        <v>44499</v>
      </c>
      <c r="BR675">
        <f t="shared" ref="BR675" si="6917">+AF675</f>
        <v>12345</v>
      </c>
      <c r="BS675">
        <f t="shared" ref="BS675" si="6918">+AH675</f>
        <v>12034</v>
      </c>
      <c r="BT675">
        <f t="shared" ref="BT675" si="6919">+AJ675</f>
        <v>213</v>
      </c>
      <c r="BU675">
        <v>15</v>
      </c>
      <c r="BV675">
        <f t="shared" ref="BV675" si="6920">+AD675</f>
        <v>3</v>
      </c>
      <c r="BW675">
        <f t="shared" ref="BW675" si="6921">+BW671+BV675</f>
        <v>906</v>
      </c>
      <c r="BX675" s="179">
        <f t="shared" ref="BX675" si="6922">+A675</f>
        <v>44499</v>
      </c>
      <c r="BY675">
        <f t="shared" ref="BY675" si="6923">+AL675</f>
        <v>77</v>
      </c>
      <c r="BZ675">
        <f t="shared" ref="BZ675" si="6924">+AN675</f>
        <v>73</v>
      </c>
      <c r="CA675">
        <f t="shared" ref="CA675" si="6925">+AP675</f>
        <v>0</v>
      </c>
      <c r="CB675" s="179">
        <f t="shared" ref="CB675" si="6926">+A675</f>
        <v>44499</v>
      </c>
      <c r="CC675">
        <f t="shared" ref="CC675" si="6927">+AR675</f>
        <v>16406</v>
      </c>
      <c r="CD675">
        <f t="shared" ref="CD675" si="6928">+AT675</f>
        <v>13742</v>
      </c>
      <c r="CE675">
        <f t="shared" ref="CE675" si="6929">+AV675</f>
        <v>847</v>
      </c>
      <c r="CF675" s="179">
        <f t="shared" ref="CF675" si="6930">+A675</f>
        <v>44499</v>
      </c>
      <c r="CG675">
        <f t="shared" ref="CG675" si="6931">+AD675</f>
        <v>3</v>
      </c>
      <c r="CH675">
        <f t="shared" ref="CH675" si="6932">+AG675</f>
        <v>1</v>
      </c>
      <c r="CI675" s="179">
        <f t="shared" ref="CI675" si="6933">+A675</f>
        <v>44499</v>
      </c>
      <c r="CJ675">
        <f t="shared" ref="CJ675" si="6934">+AI675</f>
        <v>0</v>
      </c>
      <c r="CK675" s="1">
        <f t="shared" ref="CK675" si="6935">+Z675</f>
        <v>44499</v>
      </c>
      <c r="CL675" s="282">
        <f t="shared" ref="CL675" si="6936">+AD675</f>
        <v>3</v>
      </c>
      <c r="CM675" s="1">
        <f t="shared" ref="CM675" si="6937">+Z675</f>
        <v>44499</v>
      </c>
      <c r="CN675" s="283">
        <f t="shared" ref="CN675" si="6938">+AI675</f>
        <v>0</v>
      </c>
      <c r="CO675" s="179">
        <f t="shared" ref="CO675" si="6939">+A675</f>
        <v>44499</v>
      </c>
      <c r="CP675">
        <f t="shared" ref="CP675" si="6940">+AQ675</f>
        <v>7</v>
      </c>
      <c r="CQ675">
        <f t="shared" ref="CQ675" si="6941">+AU675</f>
        <v>0</v>
      </c>
      <c r="CR675">
        <f t="shared" ref="CR675" si="6942">+AS675</f>
        <v>0</v>
      </c>
    </row>
    <row r="676" spans="1:96" ht="18" customHeight="1" x14ac:dyDescent="0.55000000000000004">
      <c r="A676" s="179"/>
      <c r="B676" s="240"/>
      <c r="C676" s="154"/>
      <c r="D676" s="154"/>
      <c r="E676" s="147"/>
      <c r="F676" s="147"/>
      <c r="G676" s="147"/>
      <c r="H676" s="135"/>
      <c r="I676" s="147"/>
      <c r="J676" s="135"/>
      <c r="K676" s="42"/>
      <c r="L676" s="146"/>
      <c r="M676" s="147"/>
      <c r="N676" s="135"/>
      <c r="O676" s="135"/>
      <c r="P676" s="147"/>
      <c r="Q676" s="147"/>
      <c r="R676" s="135"/>
      <c r="S676" s="135"/>
      <c r="T676" s="147"/>
      <c r="U676" s="147"/>
      <c r="V676" s="135"/>
      <c r="W676" s="42"/>
      <c r="X676" s="148"/>
      <c r="Y676" s="5"/>
      <c r="Z676" s="75"/>
      <c r="AA676" s="230"/>
      <c r="AB676" s="230"/>
      <c r="AC676" s="231"/>
      <c r="AD676" s="183"/>
      <c r="AE676" s="243"/>
      <c r="AF676" s="155"/>
      <c r="AG676" s="184"/>
      <c r="AH676" s="155"/>
      <c r="AI676" s="184"/>
      <c r="AJ676" s="185"/>
      <c r="AK676" s="186"/>
      <c r="AL676" s="155"/>
      <c r="AM676" s="184"/>
      <c r="AN676" s="155"/>
      <c r="AO676" s="184"/>
      <c r="AP676" s="187"/>
      <c r="AQ676" s="186"/>
      <c r="AR676" s="155"/>
      <c r="AS676" s="184"/>
      <c r="AT676" s="155"/>
      <c r="AU676" s="184"/>
      <c r="AV676" s="188"/>
      <c r="AW676" s="238"/>
      <c r="AX676" s="237"/>
      <c r="AY676" s="6"/>
      <c r="AZ676" s="238"/>
      <c r="BA676" s="238"/>
      <c r="BB676" s="130"/>
      <c r="BC676" s="27"/>
      <c r="BD676" s="238"/>
      <c r="BE676" s="229"/>
      <c r="BF676" s="132"/>
      <c r="BG676" s="132"/>
      <c r="BH676" s="229"/>
      <c r="BI676" s="132"/>
      <c r="BJ676" s="1"/>
      <c r="BN676" s="1"/>
      <c r="BQ676" s="179"/>
      <c r="BX676" s="179"/>
      <c r="CB676" s="179"/>
      <c r="CF676" s="179"/>
      <c r="CI676" s="179"/>
      <c r="CK676" s="1"/>
      <c r="CL676" s="282"/>
      <c r="CM676" s="1"/>
      <c r="CN676" s="283"/>
      <c r="CO676" s="179"/>
    </row>
    <row r="677" spans="1:96" ht="7" customHeight="1" thickBot="1" x14ac:dyDescent="0.6">
      <c r="A677" s="66"/>
      <c r="B677" s="146"/>
      <c r="C677" s="154"/>
      <c r="D677" s="147"/>
      <c r="E677" s="147"/>
      <c r="F677" s="147"/>
      <c r="G677" s="147"/>
      <c r="H677" s="135"/>
      <c r="I677" s="147"/>
      <c r="J677" s="135"/>
      <c r="K677" s="148"/>
      <c r="L677" s="146"/>
      <c r="M677" s="147"/>
      <c r="N677" s="135"/>
      <c r="O677" s="135"/>
      <c r="P677" s="147"/>
      <c r="Q677" s="147"/>
      <c r="R677" s="135"/>
      <c r="S677" s="135"/>
      <c r="T677" s="147"/>
      <c r="U677" s="147"/>
      <c r="V677" s="135"/>
      <c r="W677" s="42"/>
      <c r="X677" s="148"/>
      <c r="Z677" s="66"/>
      <c r="AA677" s="64"/>
      <c r="AB677" s="64"/>
      <c r="AC677" s="64"/>
      <c r="AD677" s="183"/>
      <c r="AE677" s="243"/>
      <c r="AF677" s="155"/>
      <c r="AG677" s="184"/>
      <c r="AH677" s="155"/>
      <c r="AI677" s="184"/>
      <c r="AJ677" s="185"/>
      <c r="AK677" s="186"/>
      <c r="AL677" s="155"/>
      <c r="AM677" s="184"/>
      <c r="AN677" s="155"/>
      <c r="AO677" s="184"/>
      <c r="AP677" s="187"/>
      <c r="AQ677" s="186"/>
      <c r="AR677" s="155"/>
      <c r="AS677" s="184"/>
      <c r="AT677" s="155"/>
      <c r="AU677" s="184"/>
      <c r="AV677" s="188"/>
    </row>
    <row r="678" spans="1:96" x14ac:dyDescent="0.55000000000000004">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AE678">
        <f>SUM(AD443:AD448)</f>
        <v>190</v>
      </c>
      <c r="AY678" s="45" t="s">
        <v>476</v>
      </c>
      <c r="BB678" s="45" t="s">
        <v>475</v>
      </c>
      <c r="BV678">
        <f>SUM(BV442:BV677)</f>
        <v>1195</v>
      </c>
    </row>
    <row r="679" spans="1:96" x14ac:dyDescent="0.55000000000000004">
      <c r="B679">
        <f>SUM(B554:B584)</f>
        <v>832</v>
      </c>
      <c r="AI679" s="259">
        <f>SUM(AI189:AI558)</f>
        <v>205</v>
      </c>
      <c r="AY679" s="45">
        <f>SUM(AY359:AY413)</f>
        <v>69</v>
      </c>
      <c r="BB679" s="45">
        <f>SUM(BB374:BB413)</f>
        <v>941</v>
      </c>
    </row>
    <row r="680" spans="1:96" x14ac:dyDescent="0.55000000000000004">
      <c r="L680">
        <f>SUM(L97:L679)</f>
        <v>12881</v>
      </c>
      <c r="P680">
        <f>SUM(P97:P679)</f>
        <v>2642</v>
      </c>
      <c r="AD680">
        <f>SUM(AD188:AD194)</f>
        <v>82</v>
      </c>
      <c r="AY680" s="45" t="s">
        <v>687</v>
      </c>
    </row>
    <row r="681" spans="1:96" ht="15" customHeight="1" x14ac:dyDescent="0.55000000000000004">
      <c r="A681" s="130"/>
      <c r="D681">
        <f>SUM(B229:B259)</f>
        <v>435</v>
      </c>
      <c r="Z681" s="130"/>
      <c r="AA681" s="130"/>
      <c r="AB681" s="130"/>
      <c r="AC681" s="130"/>
      <c r="AF681">
        <f>SUM(AD188:AD558)</f>
        <v>10740</v>
      </c>
      <c r="AY681" s="45">
        <f>SUM(AY581:AY677)</f>
        <v>37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8"/>
  <sheetViews>
    <sheetView zoomScaleNormal="100" workbookViewId="0">
      <pane xSplit="3" ySplit="1" topLeftCell="D433" activePane="bottomRight" state="frozen"/>
      <selection pane="topRight" activeCell="C1" sqref="C1"/>
      <selection pane="bottomLeft" activeCell="A2" sqref="A2"/>
      <selection pane="bottomRight" activeCell="E439" sqref="E43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c r="C439" s="1"/>
      <c r="E439" s="293"/>
      <c r="I439" s="265"/>
      <c r="AG439" s="1"/>
      <c r="AH439" s="266"/>
    </row>
    <row r="440" spans="2:35" x14ac:dyDescent="0.55000000000000004">
      <c r="B440" s="240"/>
      <c r="C440" s="1"/>
      <c r="AG440" s="278">
        <v>1</v>
      </c>
    </row>
    <row r="441" spans="2:35" s="264" customFormat="1" ht="5" customHeight="1" x14ac:dyDescent="0.55000000000000004">
      <c r="B441" s="263"/>
      <c r="C441" s="262"/>
      <c r="AF441" s="5"/>
    </row>
    <row r="442" spans="2:35" ht="5.5" customHeight="1" x14ac:dyDescent="0.55000000000000004">
      <c r="B442" s="256"/>
      <c r="C442" s="1"/>
    </row>
    <row r="443" spans="2:35" x14ac:dyDescent="0.55000000000000004">
      <c r="B443">
        <f>SUM(B2:B442)</f>
        <v>7250</v>
      </c>
      <c r="C443" s="1" t="s">
        <v>348</v>
      </c>
      <c r="D443" s="27">
        <f>SUM(D2:D442)</f>
        <v>1833</v>
      </c>
      <c r="E443" s="27">
        <f>SUM(E2:E442)</f>
        <v>1333</v>
      </c>
      <c r="F443" s="27">
        <f>SUM(F2:F442)</f>
        <v>569</v>
      </c>
      <c r="G443" s="27">
        <f>SUM(G2:G442)</f>
        <v>322</v>
      </c>
      <c r="H443" s="27">
        <f>SUM(H2:H442)</f>
        <v>462</v>
      </c>
      <c r="J443">
        <f t="shared" ref="J443:AE443" si="1012">SUM(J2:J442)</f>
        <v>122</v>
      </c>
      <c r="K443">
        <f t="shared" si="1012"/>
        <v>6</v>
      </c>
      <c r="L443">
        <f t="shared" si="1012"/>
        <v>17</v>
      </c>
      <c r="M443">
        <f t="shared" si="1012"/>
        <v>31</v>
      </c>
      <c r="N443">
        <f t="shared" si="1012"/>
        <v>80</v>
      </c>
      <c r="O443">
        <f t="shared" si="1012"/>
        <v>17</v>
      </c>
      <c r="P443">
        <f t="shared" si="1012"/>
        <v>26</v>
      </c>
      <c r="Q443">
        <f t="shared" si="1012"/>
        <v>116</v>
      </c>
      <c r="R443">
        <f t="shared" si="1012"/>
        <v>18</v>
      </c>
      <c r="S443">
        <f t="shared" si="1012"/>
        <v>77</v>
      </c>
      <c r="T443">
        <f t="shared" si="1012"/>
        <v>64</v>
      </c>
      <c r="U443">
        <f t="shared" si="1012"/>
        <v>114</v>
      </c>
      <c r="V443">
        <f t="shared" si="1012"/>
        <v>1</v>
      </c>
      <c r="W443">
        <f t="shared" si="1012"/>
        <v>4</v>
      </c>
      <c r="X443">
        <f t="shared" si="1012"/>
        <v>99</v>
      </c>
      <c r="Y443">
        <f t="shared" si="1012"/>
        <v>135</v>
      </c>
      <c r="Z443">
        <f t="shared" si="1012"/>
        <v>1</v>
      </c>
      <c r="AA443">
        <f t="shared" si="1012"/>
        <v>117</v>
      </c>
      <c r="AB443">
        <f t="shared" si="1012"/>
        <v>53</v>
      </c>
      <c r="AC443">
        <f t="shared" si="1012"/>
        <v>277</v>
      </c>
      <c r="AD443">
        <f t="shared" si="1012"/>
        <v>1149</v>
      </c>
      <c r="AE443">
        <f t="shared" si="1012"/>
        <v>207</v>
      </c>
    </row>
    <row r="444" spans="2:35" x14ac:dyDescent="0.55000000000000004">
      <c r="C444" s="1"/>
    </row>
    <row r="445" spans="2:35" ht="5" customHeight="1" x14ac:dyDescent="0.55000000000000004">
      <c r="C445" s="1"/>
    </row>
    <row r="448" spans="2:35" x14ac:dyDescent="0.55000000000000004">
      <c r="B448" s="240"/>
      <c r="J44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2" zoomScale="70" zoomScaleNormal="70" workbookViewId="0">
      <selection activeCell="U70" sqref="U7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3"/>
  <sheetViews>
    <sheetView topLeftCell="A2" workbookViewId="0">
      <pane xSplit="2" ySplit="2" topLeftCell="C475" activePane="bottomRight" state="frozen"/>
      <selection activeCell="O24" sqref="O24"/>
      <selection pane="topRight" activeCell="O24" sqref="O24"/>
      <selection pane="bottomLeft" activeCell="O24" sqref="O24"/>
      <selection pane="bottomRight" activeCell="G480" sqref="G48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B480" s="249"/>
      <c r="C480" s="45"/>
      <c r="G480" s="1"/>
      <c r="H480" s="130"/>
      <c r="I480" s="248"/>
      <c r="J480" s="130"/>
      <c r="K480" s="253"/>
      <c r="L480" s="276"/>
      <c r="M480" s="5"/>
      <c r="N480" s="253"/>
      <c r="O480" s="130"/>
      <c r="P480" s="130"/>
      <c r="Q480" s="6"/>
      <c r="R480" s="277"/>
      <c r="S480" s="239"/>
      <c r="T480" s="254"/>
      <c r="U480" s="279"/>
      <c r="V480" s="5"/>
      <c r="W480" s="27"/>
      <c r="X480" s="254"/>
      <c r="Y480" s="5"/>
      <c r="Z480" s="251"/>
    </row>
    <row r="481" spans="2:26" x14ac:dyDescent="0.55000000000000004">
      <c r="B481" s="249"/>
      <c r="C481" s="45"/>
      <c r="G481" s="1"/>
      <c r="H481" s="129"/>
      <c r="I481" s="286"/>
      <c r="J481" s="129"/>
      <c r="K481" s="287"/>
      <c r="L481" s="288"/>
      <c r="M481" s="286"/>
      <c r="N481" s="287"/>
      <c r="O481" s="129"/>
      <c r="P481" s="286"/>
      <c r="Q481" s="289"/>
      <c r="R481" s="290"/>
      <c r="S481" s="289"/>
      <c r="T481" s="129"/>
      <c r="U481" s="291"/>
      <c r="V481" s="286"/>
      <c r="W481" s="286"/>
      <c r="X481" s="129"/>
      <c r="Y481" s="286"/>
      <c r="Z481" s="129"/>
    </row>
    <row r="482" spans="2:26" ht="7.5" customHeight="1" x14ac:dyDescent="0.55000000000000004">
      <c r="H482" s="286"/>
      <c r="I482" s="286"/>
      <c r="J482" s="286"/>
      <c r="K482" s="286"/>
      <c r="L482" s="292"/>
      <c r="M482" s="286"/>
      <c r="N482" s="286"/>
      <c r="O482" s="286"/>
      <c r="P482" s="286"/>
      <c r="Q482" s="286"/>
      <c r="R482" s="292"/>
      <c r="S482" s="286"/>
      <c r="T482" s="286"/>
      <c r="U482" s="286"/>
      <c r="V482" s="286"/>
      <c r="W482" s="286"/>
      <c r="X482" s="129"/>
      <c r="Y482" s="286"/>
      <c r="Z482" s="129"/>
    </row>
    <row r="483" spans="2:26" x14ac:dyDescent="0.55000000000000004">
      <c r="H483" s="286"/>
      <c r="I483" s="286"/>
      <c r="J483" s="286"/>
      <c r="K483" s="286"/>
      <c r="L483" s="292"/>
      <c r="M483" s="286"/>
      <c r="N483" s="286"/>
      <c r="O483" s="286"/>
      <c r="P483" s="286"/>
      <c r="Q483" s="286"/>
      <c r="R483" s="292"/>
      <c r="S483" s="286"/>
      <c r="T483" s="286"/>
      <c r="U483" s="286"/>
      <c r="V483" s="286"/>
      <c r="W483" s="286"/>
      <c r="X483" s="129"/>
      <c r="Y483" s="286"/>
      <c r="Z48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2021-10-31T06:45:52Z</dcterms:modified>
</cp:coreProperties>
</file>